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45" yWindow="30" windowWidth="9570" windowHeight="11115" tabRatio="595" activeTab="0"/>
  </bookViews>
  <sheets>
    <sheet name="目次" sheetId="1" r:id="rId1"/>
    <sheet name="17-1" sheetId="2" r:id="rId2"/>
    <sheet name="17-2" sheetId="3" r:id="rId3"/>
    <sheet name="17-3" sheetId="4" r:id="rId4"/>
    <sheet name="17-4 (1)" sheetId="5" r:id="rId5"/>
    <sheet name="17-4 (2)" sheetId="6" r:id="rId6"/>
    <sheet name="17-5 (1)" sheetId="7" r:id="rId7"/>
    <sheet name="17-5 (2)" sheetId="8" r:id="rId8"/>
    <sheet name="17-6" sheetId="9" r:id="rId9"/>
    <sheet name="17-7" sheetId="10" r:id="rId10"/>
    <sheet name="17-8" sheetId="11" r:id="rId11"/>
    <sheet name="17-9 (1)" sheetId="12" r:id="rId12"/>
    <sheet name="17-9 (2)" sheetId="13" r:id="rId13"/>
    <sheet name="17-9 (3)" sheetId="14" r:id="rId14"/>
    <sheet name="17-9 (4)" sheetId="15" r:id="rId15"/>
    <sheet name="17-9 (5)" sheetId="16" r:id="rId16"/>
    <sheet name="17-10 (1)" sheetId="17" r:id="rId17"/>
    <sheet name="17-10 (2)" sheetId="18" r:id="rId18"/>
    <sheet name="17-11" sheetId="19" r:id="rId19"/>
    <sheet name="17-12" sheetId="20" r:id="rId20"/>
    <sheet name="17-13 (1)" sheetId="21" r:id="rId21"/>
    <sheet name="17-13 (2)" sheetId="22" r:id="rId22"/>
    <sheet name="17-13 (3)" sheetId="23" r:id="rId23"/>
    <sheet name="17-13 (4)" sheetId="24" r:id="rId24"/>
    <sheet name="17-14" sheetId="25" r:id="rId25"/>
    <sheet name="17-15" sheetId="26" r:id="rId26"/>
    <sheet name="17-16" sheetId="27" r:id="rId27"/>
    <sheet name="17-17" sheetId="28" r:id="rId28"/>
    <sheet name="17-18（1）" sheetId="29" r:id="rId29"/>
    <sheet name="17-18（2）" sheetId="30" r:id="rId30"/>
    <sheet name="17-19" sheetId="31" r:id="rId31"/>
    <sheet name="17-20" sheetId="32" r:id="rId32"/>
    <sheet name="17-21" sheetId="33" r:id="rId33"/>
    <sheet name="17-22" sheetId="34" r:id="rId34"/>
    <sheet name="17-23" sheetId="35" r:id="rId35"/>
    <sheet name="17-23 (2)" sheetId="36" r:id="rId36"/>
    <sheet name="17-23 (3)" sheetId="37" r:id="rId37"/>
    <sheet name="17-24" sheetId="38" r:id="rId38"/>
    <sheet name="17-25 " sheetId="39" r:id="rId39"/>
    <sheet name="17-26" sheetId="40" r:id="rId40"/>
    <sheet name="17-27" sheetId="41" r:id="rId41"/>
    <sheet name="17-28" sheetId="42" r:id="rId42"/>
    <sheet name="17-29" sheetId="43" r:id="rId43"/>
    <sheet name="17-30" sheetId="44" r:id="rId44"/>
    <sheet name="17-31" sheetId="45" r:id="rId45"/>
  </sheets>
  <externalReferences>
    <externalReference r:id="rId48"/>
  </externalReferences>
  <definedNames>
    <definedName name="_xlnm.Print_Area" localSheetId="25">'17-15'!$B$1:$M$31</definedName>
    <definedName name="_xlnm.Print_Area" localSheetId="27">'17-17'!$A$1:$H$19</definedName>
    <definedName name="_xlnm.Print_Area" localSheetId="28">'17-18（1）'!$A$1:$X$59</definedName>
    <definedName name="_xlnm.Print_Area" localSheetId="30">'17-19'!$A$1:$N$24</definedName>
    <definedName name="_xlnm.Print_Area" localSheetId="31">'17-20'!$A$1:$L$24</definedName>
    <definedName name="_xlnm.Print_Area" localSheetId="39">'17-26'!$B$1:$O$54</definedName>
    <definedName name="_xlnm.Print_Area" localSheetId="6">'17-5 (1)'!$A$1:$L$54</definedName>
    <definedName name="_xlnm.Print_Area" localSheetId="7">'17-5 (2)'!$A$1:$L$54</definedName>
    <definedName name="_xlnm.Print_Area" localSheetId="8">'17-6'!$A$1:$I$238</definedName>
    <definedName name="_xlnm.Print_Area" localSheetId="10">'17-8'!$A$1:$G$15</definedName>
    <definedName name="_xlnm.Print_Area" localSheetId="14">'17-9 (4)'!$A$1:$M$20</definedName>
    <definedName name="_xlnm.Print_Titles" localSheetId="28">'17-18（1）'!$1:$4</definedName>
    <definedName name="_xlnm.Print_Titles" localSheetId="8">'17-6'!$1:$6</definedName>
    <definedName name="_xlnm.Print_Titles" localSheetId="9">'17-7'!$1:$6</definedName>
  </definedNames>
  <calcPr fullCalcOnLoad="1"/>
</workbook>
</file>

<file path=xl/sharedStrings.xml><?xml version="1.0" encoding="utf-8"?>
<sst xmlns="http://schemas.openxmlformats.org/spreadsheetml/2006/main" count="3472" uniqueCount="1398">
  <si>
    <t>合      計</t>
  </si>
  <si>
    <t>企業規模</t>
  </si>
  <si>
    <t xml:space="preserve">      5～ 29人</t>
  </si>
  <si>
    <t xml:space="preserve">     30～ 99人</t>
  </si>
  <si>
    <t xml:space="preserve">    100～299人</t>
  </si>
  <si>
    <t xml:space="preserve">    300～499人</t>
  </si>
  <si>
    <t xml:space="preserve">    500人以上</t>
  </si>
  <si>
    <t>合      計</t>
  </si>
  <si>
    <t>業  種  別</t>
  </si>
  <si>
    <t>事　　　業　　　場　　　数</t>
  </si>
  <si>
    <t>労　　　働　　　者　　　数</t>
  </si>
  <si>
    <t>増減率</t>
  </si>
  <si>
    <t>構成比率</t>
  </si>
  <si>
    <t>林業</t>
  </si>
  <si>
    <t>漁業</t>
  </si>
  <si>
    <t>鉱業</t>
  </si>
  <si>
    <t>製造業</t>
  </si>
  <si>
    <t>運輸業</t>
  </si>
  <si>
    <t>その他の事業</t>
  </si>
  <si>
    <t>業   種   別</t>
  </si>
  <si>
    <t>事業場数</t>
  </si>
  <si>
    <t>労働者数</t>
  </si>
  <si>
    <t>徴収決定額</t>
  </si>
  <si>
    <t>電気･ガス･水道業</t>
  </si>
  <si>
    <t>業種別</t>
  </si>
  <si>
    <t>総　　数</t>
  </si>
  <si>
    <t xml:space="preserve">療　　養 </t>
  </si>
  <si>
    <t>休　　業</t>
  </si>
  <si>
    <t>障　　害</t>
  </si>
  <si>
    <t>遺　　族</t>
  </si>
  <si>
    <t>葬　　祭</t>
  </si>
  <si>
    <t>年金等</t>
  </si>
  <si>
    <t>特別支給金</t>
  </si>
  <si>
    <t>業務災害</t>
  </si>
  <si>
    <t>通勤災害</t>
  </si>
  <si>
    <t>単位：人</t>
  </si>
  <si>
    <t>労働基準監督署別</t>
  </si>
  <si>
    <t>傷病(補償）年金</t>
  </si>
  <si>
    <t>障害(補償）年金</t>
  </si>
  <si>
    <t xml:space="preserve">遺族(補償）年金 </t>
  </si>
  <si>
    <t>山形署</t>
  </si>
  <si>
    <t>米沢署</t>
  </si>
  <si>
    <t>新庄署</t>
  </si>
  <si>
    <t>村山署</t>
  </si>
  <si>
    <t>建設事業</t>
  </si>
  <si>
    <t>介  護</t>
  </si>
  <si>
    <t>建設事業</t>
  </si>
  <si>
    <t>庄内署</t>
  </si>
  <si>
    <t>受給者実人員（基本手当）</t>
  </si>
  <si>
    <t>適用事業所</t>
  </si>
  <si>
    <t>被保険者資格取得者数</t>
  </si>
  <si>
    <t>被保険者資格喪失者数</t>
  </si>
  <si>
    <t>離 職 票
交付件数</t>
  </si>
  <si>
    <t>受給資格
決定件数</t>
  </si>
  <si>
    <t>初回受
給者数</t>
  </si>
  <si>
    <t>受給者実人員（基本手当）</t>
  </si>
  <si>
    <t>支給金額（基本手当）</t>
  </si>
  <si>
    <t>２９歳以下</t>
  </si>
  <si>
    <t>３０歳～４４歳</t>
  </si>
  <si>
    <t>４５歳～５９歳</t>
  </si>
  <si>
    <t>６０歳～６４歳</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</si>
  <si>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</si>
  <si>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</si>
  <si>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</si>
  <si>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</si>
  <si>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</si>
  <si>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</si>
  <si>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</si>
  <si>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</si>
  <si>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</si>
  <si>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</si>
  <si>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</si>
  <si>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建設業</t>
  </si>
  <si>
    <t>製造業</t>
  </si>
  <si>
    <t>資料：山形労働局「労働者死傷病報告」</t>
  </si>
  <si>
    <t>年         別</t>
  </si>
  <si>
    <t>総　　争　　議</t>
  </si>
  <si>
    <t>争議行為を伴う争議</t>
  </si>
  <si>
    <t>争議行為を伴わない争議</t>
  </si>
  <si>
    <t>総参加人員</t>
  </si>
  <si>
    <t>推定組織率</t>
  </si>
  <si>
    <t>組合員数</t>
  </si>
  <si>
    <t>雇用者数</t>
  </si>
  <si>
    <t>人</t>
  </si>
  <si>
    <t>％</t>
  </si>
  <si>
    <t>法規別</t>
  </si>
  <si>
    <t>庄    内</t>
  </si>
  <si>
    <t>合    計</t>
  </si>
  <si>
    <t>組合数</t>
  </si>
  <si>
    <t>合　　計</t>
  </si>
  <si>
    <t>労 組 法</t>
  </si>
  <si>
    <t>国 公 法</t>
  </si>
  <si>
    <t>地 公 法</t>
  </si>
  <si>
    <t>区            分</t>
  </si>
  <si>
    <t>29人以下</t>
  </si>
  <si>
    <t>1000人以上</t>
  </si>
  <si>
    <t>注：｢職親委託｣は、知的障がい者を一定期間職親に預けて生活指導及び技能修得訓練を行う制度。</t>
  </si>
  <si>
    <t>17－23．介護保険の状況</t>
  </si>
  <si>
    <t>高額医療合算介護サービス費</t>
  </si>
  <si>
    <t>17－23．介護保険の状況　（続き）</t>
  </si>
  <si>
    <t xml:space="preserve">平成23年２月１日現在  単位：施設、事業所、人 </t>
  </si>
  <si>
    <r>
      <t>17－24．</t>
    </r>
    <r>
      <rPr>
        <b/>
        <i/>
        <sz val="14"/>
        <rFont val="ＭＳ 明朝"/>
        <family val="1"/>
      </rPr>
      <t>高齢者</t>
    </r>
    <r>
      <rPr>
        <sz val="14"/>
        <rFont val="ＭＳ 明朝"/>
        <family val="1"/>
      </rPr>
      <t>福祉の状況</t>
    </r>
  </si>
  <si>
    <t>平成22年度</t>
  </si>
  <si>
    <t>平成22年度</t>
  </si>
  <si>
    <t>庄内町　　</t>
  </si>
  <si>
    <t>　　４）労働者数は集計労働者数であり、労働者数が少ない場合は、誤差が大きいので利用上注意を要する。</t>
  </si>
  <si>
    <t>　　３）平成23年６月30日（給与締切日の定めのある場合には、６月の最終給与締切日）現在。</t>
  </si>
  <si>
    <t>　　４）労働者数は集計労働者数であり、労働者数が少ない場合は、誤差が大きいので利用上注意を要する。</t>
  </si>
  <si>
    <t>男 性 労 働 者</t>
  </si>
  <si>
    <t>資料：厚生労働省大臣官房統計情報部「賃金構造基本統計調査報告」</t>
  </si>
  <si>
    <t>　　　　　勤続年数、実労働時間数、定期現金給与額及び労働者数（平成23年）</t>
  </si>
  <si>
    <t xml:space="preserve">    ３）平成23年６月30日（給与締切日の定めのある場合には、６月の最終給与締切日）現在。</t>
  </si>
  <si>
    <t>企業規模計</t>
  </si>
  <si>
    <t>1000人以上</t>
  </si>
  <si>
    <t>100～999人</t>
  </si>
  <si>
    <t>10 ～ 99人</t>
  </si>
  <si>
    <t>女 性 労 働 者</t>
  </si>
  <si>
    <r>
      <t>　　３）</t>
    </r>
    <r>
      <rPr>
        <sz val="10"/>
        <rFont val="ＭＳ Ｐ明朝"/>
        <family val="1"/>
      </rPr>
      <t>平成23年６月30日（給与締切日の定めのある場合には、６月の最終給与締切日）現在。</t>
    </r>
  </si>
  <si>
    <t>平成14年</t>
  </si>
  <si>
    <t>　　　23</t>
  </si>
  <si>
    <t>（５）加盟上部団体別労働組合数及び組合員数（平成22、23年）</t>
  </si>
  <si>
    <t>平 成 22 年</t>
  </si>
  <si>
    <t xml:space="preserve">   　 組 合 数 </t>
  </si>
  <si>
    <t>平 成 23 年</t>
  </si>
  <si>
    <t>17－10．労働争議(平成19～23年）</t>
  </si>
  <si>
    <t>平 成 23 年</t>
  </si>
  <si>
    <t>資料：県雇用対策課 ｢平成23年度山形県労政年鑑」　（２）も同じ</t>
  </si>
  <si>
    <t>17－10．労働争議(平成19～23年）　（続き）</t>
  </si>
  <si>
    <t>（２）総争議の産業別発生件数</t>
  </si>
  <si>
    <t>平成19年</t>
  </si>
  <si>
    <t>件　数</t>
  </si>
  <si>
    <t>人　員</t>
  </si>
  <si>
    <t>17－11．業種別労働災害被災者数（平成21～23年）</t>
  </si>
  <si>
    <t>平成 23 年度</t>
  </si>
  <si>
    <t>17－12．雇用保険（平成23年度）</t>
  </si>
  <si>
    <t>平成24年３月31日現在　単位：金額＝千円</t>
  </si>
  <si>
    <t>平成23年度</t>
  </si>
  <si>
    <r>
      <t>17－13．労働者災害補償保険</t>
    </r>
    <r>
      <rPr>
        <sz val="10"/>
        <rFont val="ＭＳ 明朝"/>
        <family val="1"/>
      </rPr>
      <t>（平成22、23年度）</t>
    </r>
  </si>
  <si>
    <t>平成23年度末</t>
  </si>
  <si>
    <r>
      <t>17－13．労働者災害補償保険（平成22、23年度）　</t>
    </r>
    <r>
      <rPr>
        <sz val="10"/>
        <rFont val="ＭＳ 明朝"/>
        <family val="1"/>
      </rPr>
      <t>（続き）</t>
    </r>
  </si>
  <si>
    <r>
      <t>17－13．労働者災害補償保険（平成22、23年度）</t>
    </r>
    <r>
      <rPr>
        <sz val="10"/>
        <rFont val="ＭＳ 明朝"/>
        <family val="1"/>
      </rPr>
      <t>　（続き）</t>
    </r>
  </si>
  <si>
    <t>平成23年度</t>
  </si>
  <si>
    <t>注：金額は千円未満の四捨五入により総数と内訳の積算値が一部合致していない。</t>
  </si>
  <si>
    <t>平成23年８月31日現在</t>
  </si>
  <si>
    <t>平成23年８月31日現在</t>
  </si>
  <si>
    <t>元データ</t>
  </si>
  <si>
    <t>被保険
者　数</t>
  </si>
  <si>
    <t>健　康　保　険　財　政</t>
  </si>
  <si>
    <t>調定額</t>
  </si>
  <si>
    <t>保険料                 収納済額</t>
  </si>
  <si>
    <t>保険給付決定額</t>
  </si>
  <si>
    <t>差額</t>
  </si>
  <si>
    <t>平　　　成　　　21　　　年      度    (    上      期    )</t>
  </si>
  <si>
    <t>平　　　成　　　20　　　年　　　度    (    下        期    )</t>
  </si>
  <si>
    <t>平　　　成　　　22　　　年      度    (    上      期    )</t>
  </si>
  <si>
    <t>平　　　成　　　22　　　年　　　度    (    下        期    )</t>
  </si>
  <si>
    <t>高齢受給者分               (一般)</t>
  </si>
  <si>
    <t>高齢受給者分             (一定以上所得者)</t>
  </si>
  <si>
    <t>件数</t>
  </si>
  <si>
    <t>金額</t>
  </si>
  <si>
    <t>歯                科</t>
  </si>
  <si>
    <t>　入院時食事療養・生活療養費</t>
  </si>
  <si>
    <t>　入院時食事療養・生活療養費　　　　　　　　　　　　　　　　　　　　　　　　 (標準負担額差額支給を除く)</t>
  </si>
  <si>
    <t>　訪問看護療養費</t>
  </si>
  <si>
    <t>　入院時食事療養・生活療養費                 (標準負担額差額支給)</t>
  </si>
  <si>
    <t>　移    送     費</t>
  </si>
  <si>
    <t xml:space="preserve">  そ      の      他</t>
  </si>
  <si>
    <t>　高 額 療 養 費</t>
  </si>
  <si>
    <t>（１）適用事業所数・保険料徴収状況(平成22、23年度)</t>
  </si>
  <si>
    <t>単位：月額＝円、保険料・財政・金額＝千円、率＝％</t>
  </si>
  <si>
    <t>年度別</t>
  </si>
  <si>
    <t>平成20年度</t>
  </si>
  <si>
    <t>保 険 給 付 種 別</t>
  </si>
  <si>
    <t>保 険 給 付 種 別</t>
  </si>
  <si>
    <t>－</t>
  </si>
  <si>
    <t>.</t>
  </si>
  <si>
    <t>－</t>
  </si>
  <si>
    <t>.</t>
  </si>
  <si>
    <t>－</t>
  </si>
  <si>
    <t>.</t>
  </si>
  <si>
    <t>－</t>
  </si>
  <si>
    <t>.</t>
  </si>
  <si>
    <t>－</t>
  </si>
  <si>
    <t>.</t>
  </si>
  <si>
    <t>－</t>
  </si>
  <si>
    <t>.</t>
  </si>
  <si>
    <t>－</t>
  </si>
  <si>
    <t>.</t>
  </si>
  <si>
    <t>－</t>
  </si>
  <si>
    <t>.</t>
  </si>
  <si>
    <t>－</t>
  </si>
  <si>
    <t>.</t>
  </si>
  <si>
    <t>－</t>
  </si>
  <si>
    <t>.</t>
  </si>
  <si>
    <t>17－30．母子・父子世帯数(平成22年度）</t>
  </si>
  <si>
    <r>
      <t>17－29．社会福祉施設数、入所者数</t>
    </r>
    <r>
      <rPr>
        <sz val="10"/>
        <rFont val="ＭＳ 明朝"/>
        <family val="1"/>
      </rPr>
      <t>（平成23年度）</t>
    </r>
  </si>
  <si>
    <t>17-26．市町村別の保育所及び児童館等の状況</t>
  </si>
  <si>
    <t>平成23年4月1日現在　単位：児童数＝人、率＝％</t>
  </si>
  <si>
    <t>17－25．身体障がい者数(平成22、23年度）</t>
  </si>
  <si>
    <t>平成24年３月31日現在</t>
  </si>
  <si>
    <t>17－22．生活保護費支出状況(平成22、23年度）</t>
  </si>
  <si>
    <t>総額</t>
  </si>
  <si>
    <t>生活扶助</t>
  </si>
  <si>
    <t>住宅扶助</t>
  </si>
  <si>
    <t>教育扶助</t>
  </si>
  <si>
    <t>17－21．全国、東北７県別生活保護世帯数、人員及び保護率（平成22、23年）</t>
  </si>
  <si>
    <t>単位：率＝％</t>
  </si>
  <si>
    <t>月別</t>
  </si>
  <si>
    <t>全国</t>
  </si>
  <si>
    <t>山形</t>
  </si>
  <si>
    <t>青森</t>
  </si>
  <si>
    <t>岩手</t>
  </si>
  <si>
    <t>人員</t>
  </si>
  <si>
    <t>宮城</t>
  </si>
  <si>
    <t>秋田</t>
  </si>
  <si>
    <t>福島</t>
  </si>
  <si>
    <t>新潟</t>
  </si>
  <si>
    <t>17－20．生活保護(平成21～23年度）</t>
  </si>
  <si>
    <t>月別</t>
  </si>
  <si>
    <t>扶助別人員</t>
  </si>
  <si>
    <t>（％）</t>
  </si>
  <si>
    <t>17－19．厚生年金保険</t>
  </si>
  <si>
    <t>単位：月額＝円、保険料、年金額＝千円、率＝％</t>
  </si>
  <si>
    <t>年 度 別</t>
  </si>
  <si>
    <t>17－18．国民年金(平成23年度）</t>
  </si>
  <si>
    <t>17－16．国民健康保険（平成21、22年度）</t>
  </si>
  <si>
    <t>年　　度　　別</t>
  </si>
  <si>
    <t>公　営（市町村）</t>
  </si>
  <si>
    <t>国　保　組　合</t>
  </si>
  <si>
    <t>平成21年度</t>
  </si>
  <si>
    <t>平成22年度</t>
  </si>
  <si>
    <t>給　付　種　別</t>
  </si>
  <si>
    <t>平　成　21　年　度</t>
  </si>
  <si>
    <t>平　成　22　年　度</t>
  </si>
  <si>
    <t>件　数</t>
  </si>
  <si>
    <t>療養給付</t>
  </si>
  <si>
    <t>一般診療 入  院</t>
  </si>
  <si>
    <t>入院外</t>
  </si>
  <si>
    <t>歯科診療</t>
  </si>
  <si>
    <t>薬剤支給</t>
  </si>
  <si>
    <t>入院時食事療養費</t>
  </si>
  <si>
    <t>訪問看護療養費</t>
  </si>
  <si>
    <t>17－15．健康保険</t>
  </si>
  <si>
    <t>17－15．健康保険(平成20、21年度）</t>
  </si>
  <si>
    <t>（３）業種別給付種類別支払状況</t>
  </si>
  <si>
    <t>単位：金額＝千円</t>
  </si>
  <si>
    <t>給付額合計</t>
  </si>
  <si>
    <t>平成23年度</t>
  </si>
  <si>
    <t>（４）産業別の労働組合数及び組合員数（平成22、23年）</t>
  </si>
  <si>
    <t>平 成 22年</t>
  </si>
  <si>
    <t>組    合    数</t>
  </si>
  <si>
    <t>平 成 23年</t>
  </si>
  <si>
    <t>（３）企業規模別の労働組合数及び組合員数（労組法適用）（平成22、23年）</t>
  </si>
  <si>
    <t>平　成　22年</t>
  </si>
  <si>
    <t>平　成　23　年</t>
  </si>
  <si>
    <t>（２）総合支庁及び適用法規別労働組合・組合員数(平成23年）</t>
  </si>
  <si>
    <t>（１）県内における労働組合員推定組織率(男女別）の推移（平成14～23年）</t>
  </si>
  <si>
    <t>資料：県雇用対策課 ｢平成23年山形県内組織労働者の状況」　（２）～（５）についても同じ</t>
  </si>
  <si>
    <t>17－８．新規学卒者の初任給額（平成23年）</t>
  </si>
  <si>
    <t xml:space="preserve">単位：千円 </t>
  </si>
  <si>
    <t>男      性</t>
  </si>
  <si>
    <t>女      性</t>
  </si>
  <si>
    <t>高　卒</t>
  </si>
  <si>
    <t>大　卒</t>
  </si>
  <si>
    <t>（２）〈事業所規模30人以上〉</t>
  </si>
  <si>
    <t>平成17年平均＝100</t>
  </si>
  <si>
    <t>17－４．賃金指数、雇用指数及び労働時間指数（平成23年）</t>
  </si>
  <si>
    <t>（１）〈事業所規模５人以上〉</t>
  </si>
  <si>
    <t>平成17年平均＝100</t>
  </si>
  <si>
    <t>テクニカルオペレーション科（デュアルシステム）</t>
  </si>
  <si>
    <t>資料：県雇用対策課</t>
  </si>
  <si>
    <t>　　就　業　者</t>
  </si>
  <si>
    <t>平　成　22　年</t>
  </si>
  <si>
    <t>15歳以上人口</t>
  </si>
  <si>
    <t>　労働力人口</t>
  </si>
  <si>
    <t>　　完全失業者</t>
  </si>
  <si>
    <t>　非労働力人口</t>
  </si>
  <si>
    <t>労働力人口比率（％）</t>
  </si>
  <si>
    <t>完全失業率（％）</t>
  </si>
  <si>
    <t>保 険 給 付 種 別</t>
  </si>
  <si>
    <t>（２）保険給付状況（平成23年度)</t>
  </si>
  <si>
    <t>保険給付種別</t>
  </si>
  <si>
    <t>　訪 問 看 護 療  養  費</t>
  </si>
  <si>
    <t>　訪 問 看 護 療  養  費</t>
  </si>
  <si>
    <t>　訪 問 看 護 療 養 費</t>
  </si>
  <si>
    <t>注：医療費総額の件数に、食事療養の件数は含まれない。</t>
  </si>
  <si>
    <t>17－17．老人医療（平成21、22年度）</t>
  </si>
  <si>
    <t xml:space="preserve">  寒河江市</t>
  </si>
  <si>
    <t>新      庄</t>
  </si>
  <si>
    <t xml:space="preserve">  尾花沢市</t>
  </si>
  <si>
    <t xml:space="preserve">  大石田町</t>
  </si>
  <si>
    <t xml:space="preserve">  真室川町</t>
  </si>
  <si>
    <t>米      沢</t>
  </si>
  <si>
    <t>鶴      岡</t>
  </si>
  <si>
    <r>
      <t>（２）年金</t>
    </r>
    <r>
      <rPr>
        <sz val="10"/>
        <rFont val="ＭＳ Ｐ明朝"/>
        <family val="1"/>
      </rPr>
      <t>事務所別被保険者､保険料免除者､検認､国民年金収納状況</t>
    </r>
  </si>
  <si>
    <t>年度末現在　　単位：金額＝千円､率＝％</t>
  </si>
  <si>
    <t>年金事務所別</t>
  </si>
  <si>
    <t>保険料免除者数</t>
  </si>
  <si>
    <t>任意</t>
  </si>
  <si>
    <t>法定</t>
  </si>
  <si>
    <t>申請</t>
  </si>
  <si>
    <t>率Ｂ／Ａ</t>
  </si>
  <si>
    <t>山形</t>
  </si>
  <si>
    <t>新庄</t>
  </si>
  <si>
    <t>米沢</t>
  </si>
  <si>
    <t>鶴岡</t>
  </si>
  <si>
    <t>検　　　　　認</t>
  </si>
  <si>
    <t>国民年金保険料収納状況</t>
  </si>
  <si>
    <t>対象月数（Ｃ）</t>
  </si>
  <si>
    <t>取扱月数（Ｄ）</t>
  </si>
  <si>
    <t>率Ｄ／Ｃ</t>
  </si>
  <si>
    <t>現年度</t>
  </si>
  <si>
    <t>過年度</t>
  </si>
  <si>
    <t>追納</t>
  </si>
  <si>
    <t>※ 右端合わせは業者依頼</t>
  </si>
  <si>
    <t>平成21年度月平均</t>
  </si>
  <si>
    <t>平成22年度月平均</t>
  </si>
  <si>
    <t>平成23年度月平均</t>
  </si>
  <si>
    <t>　平成23年 ４月</t>
  </si>
  <si>
    <t>24年 １月</t>
  </si>
  <si>
    <t>平成22年度月平均</t>
  </si>
  <si>
    <t>(-)</t>
  </si>
  <si>
    <t>総 数</t>
  </si>
  <si>
    <t>肢  体
不自由</t>
  </si>
  <si>
    <t>視聴覚
言　語
障がい</t>
  </si>
  <si>
    <t>重　症
心　身
障がい</t>
  </si>
  <si>
    <t>知  的
障がい</t>
  </si>
  <si>
    <t>自閉症</t>
  </si>
  <si>
    <t>性格
行動</t>
  </si>
  <si>
    <t>不登校</t>
  </si>
  <si>
    <t>しつけ</t>
  </si>
  <si>
    <t>区　　　　　　　分</t>
  </si>
  <si>
    <t>平成21年度</t>
  </si>
  <si>
    <t>受</t>
  </si>
  <si>
    <t>６～８歳</t>
  </si>
  <si>
    <t>９～11歳</t>
  </si>
  <si>
    <t>12～14歳</t>
  </si>
  <si>
    <t>15歳以上</t>
  </si>
  <si>
    <t xml:space="preserve">男女別件数        男  </t>
  </si>
  <si>
    <t xml:space="preserve">                  女</t>
  </si>
  <si>
    <t>児童福祉司等の指導</t>
  </si>
  <si>
    <t>施設等に委託</t>
  </si>
  <si>
    <t>未　　　処　　　理</t>
  </si>
  <si>
    <t>注：「施設等に委託」には障害児施設等への利用契約を含む。</t>
  </si>
  <si>
    <t>資料：県子ども家庭課</t>
  </si>
  <si>
    <t>平成22年度</t>
  </si>
  <si>
    <t>年間延人数</t>
  </si>
  <si>
    <t>生活保護施設計</t>
  </si>
  <si>
    <t>救護施設</t>
  </si>
  <si>
    <t xml:space="preserve">
児童福祉施設計</t>
  </si>
  <si>
    <t>重症心身障害児施設</t>
  </si>
  <si>
    <t>老人福祉施設計</t>
  </si>
  <si>
    <t>特別養護老人ホーム</t>
  </si>
  <si>
    <t xml:space="preserve">
障がい者福祉施設計</t>
  </si>
  <si>
    <t>障害者支援施設</t>
  </si>
  <si>
    <t>身体障害者小規模通所授産施設</t>
  </si>
  <si>
    <t>知的障害者更生施設</t>
  </si>
  <si>
    <t>知的障害者授産施設</t>
  </si>
  <si>
    <t>知的障害者小規模通所授産施設</t>
  </si>
  <si>
    <t>知的障害者通勤寮</t>
  </si>
  <si>
    <t>精神障害者生活訓練施設</t>
  </si>
  <si>
    <t>精神障害者通所授産施設</t>
  </si>
  <si>
    <t>精神障害者小規模通所授産施設</t>
  </si>
  <si>
    <t>精神障害者福祉ホームＢ型</t>
  </si>
  <si>
    <t>母子福祉施設計</t>
  </si>
  <si>
    <t xml:space="preserve">    ２）（ ）内数字は通所分で内数である。</t>
  </si>
  <si>
    <t xml:space="preserve">    ３）児童福祉施設の年間延人数は、各月の１日現在で県により措置されている人数の総数である。</t>
  </si>
  <si>
    <t>資料：県健康福祉企画課、県長寿社会課、県子ども家庭課、県障がい福祉課</t>
  </si>
  <si>
    <t>総　数</t>
  </si>
  <si>
    <t>村　山</t>
  </si>
  <si>
    <t>最　上</t>
  </si>
  <si>
    <t>置　賜</t>
  </si>
  <si>
    <t>庄　内</t>
  </si>
  <si>
    <t>定　員</t>
  </si>
  <si>
    <t xml:space="preserve"> 注:１）児童福祉施設の保育所及び児童館については、第17-26表参照のこと。</t>
  </si>
  <si>
    <t>Ａ</t>
  </si>
  <si>
    <t>Ｂ</t>
  </si>
  <si>
    <t>Ａ</t>
  </si>
  <si>
    <t>Ｂ</t>
  </si>
  <si>
    <t>資料：県子育て支援課</t>
  </si>
  <si>
    <t>資料：県障がい福祉課</t>
  </si>
  <si>
    <t>（２）障がい別</t>
  </si>
  <si>
    <t>視　覚　障　が　い</t>
  </si>
  <si>
    <t>内　部　障　が　い</t>
  </si>
  <si>
    <t>最上地域</t>
  </si>
  <si>
    <t>置賜地域</t>
  </si>
  <si>
    <t>市町村別</t>
  </si>
  <si>
    <t>訪問</t>
  </si>
  <si>
    <t>通所</t>
  </si>
  <si>
    <t>特定施設</t>
  </si>
  <si>
    <t>認知症</t>
  </si>
  <si>
    <t>小規模</t>
  </si>
  <si>
    <t>介護</t>
  </si>
  <si>
    <t>市町村別</t>
  </si>
  <si>
    <t>うち訪問看護</t>
  </si>
  <si>
    <t>リハビリ</t>
  </si>
  <si>
    <t>対応型</t>
  </si>
  <si>
    <t>入所定員</t>
  </si>
  <si>
    <t>療養型</t>
  </si>
  <si>
    <t>共同生活
介　　護</t>
  </si>
  <si>
    <t>医療施設</t>
  </si>
  <si>
    <t>庄内地域</t>
  </si>
  <si>
    <t xml:space="preserve"> 資料：県長寿社会課</t>
  </si>
  <si>
    <t>市町村別</t>
  </si>
  <si>
    <t>第  １  号</t>
  </si>
  <si>
    <t xml:space="preserve">資料：県長寿社会課 </t>
  </si>
  <si>
    <t>医療扶助</t>
  </si>
  <si>
    <t>出産扶助</t>
  </si>
  <si>
    <t>資料：県健康福祉企画課</t>
  </si>
  <si>
    <t>資料：県健康福祉企画課</t>
  </si>
  <si>
    <t>資料:県健康福祉企画課</t>
  </si>
  <si>
    <t>年 度 別</t>
  </si>
  <si>
    <t>総　　　数</t>
  </si>
  <si>
    <t>老　　　齢</t>
  </si>
  <si>
    <t>通算老齢</t>
  </si>
  <si>
    <t>通算遺族</t>
  </si>
  <si>
    <t>注：（新法）の欄において、老齢は老齢厚生、障害は障害厚生、遺族は遺族厚生と読み替えるものとする。</t>
  </si>
  <si>
    <t>資料：日本年金機構山形年金事務所</t>
  </si>
  <si>
    <r>
      <t xml:space="preserve">年金事務所別
</t>
    </r>
    <r>
      <rPr>
        <sz val="9"/>
        <rFont val="ＭＳ Ｐ明朝"/>
        <family val="1"/>
      </rPr>
      <t>市  町  村  別</t>
    </r>
  </si>
  <si>
    <t>注：年金事務所別及び総数には海外在住の受給者を含むため、市町村別の計とは一致しないことがある。</t>
  </si>
  <si>
    <t>資料：日本年金機構山形年金事務所   （２）についても同様</t>
  </si>
  <si>
    <t>療養費</t>
  </si>
  <si>
    <t>収 納 率</t>
  </si>
  <si>
    <t>調 定 額</t>
  </si>
  <si>
    <t>平成21年度</t>
  </si>
  <si>
    <t>件 数</t>
  </si>
  <si>
    <t>金 額</t>
  </si>
  <si>
    <t>注：(  ) 内は通勤災害で内数である。</t>
  </si>
  <si>
    <t>件 数</t>
  </si>
  <si>
    <t>金 額</t>
  </si>
  <si>
    <t>母子・父子世帯数</t>
  </si>
  <si>
    <t>知的障がい者更生相談所における相談件数</t>
  </si>
  <si>
    <t>(2)総争議の産業別発生件数</t>
  </si>
  <si>
    <t>平成23年</t>
  </si>
  <si>
    <t>注：新規学卒者を除きパートタイムを含む全数。</t>
  </si>
  <si>
    <t>資料：山形労働局</t>
  </si>
  <si>
    <r>
      <t>17－１．公共職業安定所職業紹介状況</t>
    </r>
    <r>
      <rPr>
        <sz val="10"/>
        <rFont val="ＭＳ 明朝"/>
        <family val="1"/>
      </rPr>
      <t>（平成19～23年度）</t>
    </r>
  </si>
  <si>
    <t>平成22年</t>
  </si>
  <si>
    <t>度平均</t>
  </si>
  <si>
    <t>10月</t>
  </si>
  <si>
    <t>平成24年</t>
  </si>
  <si>
    <t>高齢・障害・求職者雇用支援機構立</t>
  </si>
  <si>
    <t>建築ＣＡＤ技術科</t>
  </si>
  <si>
    <t>平成24年３月31日現在</t>
  </si>
  <si>
    <t>平成23年平均</t>
  </si>
  <si>
    <t>注：抽出調査による。</t>
  </si>
  <si>
    <t>17－４．賃金指数、雇用指数及び労働時間指数（平成23年） （続き）</t>
  </si>
  <si>
    <t>17－５．産業別常用労働者の1人平均月間現金給与額(平成20～23年）</t>
  </si>
  <si>
    <t>17－５．産業別常用労働者の1人平均月間現金給与額(平成20～23年）　（続き）</t>
  </si>
  <si>
    <t>平成23年</t>
  </si>
  <si>
    <t>電気･ガス･水道業</t>
  </si>
  <si>
    <t>資料：山形労働局　（２）～（４）についても同じ</t>
  </si>
  <si>
    <t>資料：県雇用対策課「山形県労働条件等実態調査結果報告書」 (２)についても同じ</t>
  </si>
  <si>
    <t>平成22年度</t>
  </si>
  <si>
    <t>　　表中、入院時食事療養費の件数 (  )は、療養の給付の内数。</t>
  </si>
  <si>
    <t>注：傷病給付については、出産手当を含む。高額療養費については、高額介護合算療養費を含む。</t>
  </si>
  <si>
    <r>
      <t>資料：</t>
    </r>
    <r>
      <rPr>
        <sz val="9"/>
        <rFont val="ＭＳ 明朝"/>
        <family val="1"/>
      </rPr>
      <t>県健康福祉企画課</t>
    </r>
  </si>
  <si>
    <t>資料：厚生労働省「後期高齢者医療事業年報」及び「都道府県別老人医療費」</t>
  </si>
  <si>
    <t xml:space="preserve"> </t>
  </si>
  <si>
    <t>遺族基礎年金</t>
  </si>
  <si>
    <t>徴収決定済額</t>
  </si>
  <si>
    <t>平成22年度</t>
  </si>
  <si>
    <t>その他の事業</t>
  </si>
  <si>
    <t>平成 21 年度</t>
  </si>
  <si>
    <r>
      <t>注：１）</t>
    </r>
    <r>
      <rPr>
        <sz val="10"/>
        <rFont val="ＭＳ Ｐ明朝"/>
        <family val="1"/>
      </rPr>
      <t>常用労働者10人以上の民営企業から抽出した事業所について集計したものである。</t>
    </r>
  </si>
  <si>
    <t>Ｄ建設業</t>
  </si>
  <si>
    <t>Ｅ製造業</t>
  </si>
  <si>
    <t>男 性 労 働 者</t>
  </si>
  <si>
    <t>企業規模計</t>
  </si>
  <si>
    <t>1000人以上</t>
  </si>
  <si>
    <t>100～999人</t>
  </si>
  <si>
    <t>10 ～ 99人</t>
  </si>
  <si>
    <t>女 性 労 働 者</t>
  </si>
  <si>
    <r>
      <t>　　２）</t>
    </r>
    <r>
      <rPr>
        <sz val="9"/>
        <rFont val="ＭＳ Ｐ明朝"/>
        <family val="1"/>
      </rPr>
      <t>産業計は、鉱業，採石業，砂利採取業、建設業、製造業、電気・ガス・熱供給・水道業、情報通信業、運輸業，郵便業、</t>
    </r>
  </si>
  <si>
    <r>
      <t>　　　　</t>
    </r>
    <r>
      <rPr>
        <sz val="9"/>
        <rFont val="ＭＳ Ｐ明朝"/>
        <family val="1"/>
      </rPr>
      <t>生活関連サービス業,娯楽業、教育，学習支援業、医療，福祉、複合サービス事業及びサービス業を合計したものである。</t>
    </r>
  </si>
  <si>
    <t xml:space="preserve">    ４）労働者数は集計労働者数であり、労働者数が少ない場合は、誤差が大きいので利用上注意を要する。</t>
  </si>
  <si>
    <t>Ｐ 医療，福祉</t>
  </si>
  <si>
    <r>
      <t xml:space="preserve">Ｒサービス業
</t>
    </r>
    <r>
      <rPr>
        <sz val="6"/>
        <rFont val="ＭＳ ゴシック"/>
        <family val="3"/>
      </rPr>
      <t>(他に分類されないもの）</t>
    </r>
  </si>
  <si>
    <t>６０～６４　</t>
  </si>
  <si>
    <t>６５～６９　</t>
  </si>
  <si>
    <t xml:space="preserve">  ７０歳～　　　</t>
  </si>
  <si>
    <t>女 性 労 働 者</t>
  </si>
  <si>
    <t>Ｄ建設業</t>
  </si>
  <si>
    <t>男 性 労 働 者</t>
  </si>
  <si>
    <t>注：１）10人以上の民営企業から抽出した事業所について集計したものである。</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</si>
  <si>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</si>
  <si>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教育，学習支援業、医療，福祉、複合サービス事業及びサービス業を合計したものである。</t>
    </r>
  </si>
  <si>
    <t>Ｅ製造業</t>
  </si>
  <si>
    <t>男 性 労 働 者</t>
  </si>
  <si>
    <t>単位：円</t>
  </si>
  <si>
    <t>　    年　　月　　別</t>
  </si>
  <si>
    <t>現　金　給　与　総　額</t>
  </si>
  <si>
    <t>きまって支給する給与</t>
  </si>
  <si>
    <t>　    産　　業　　別</t>
  </si>
  <si>
    <t>総　額</t>
  </si>
  <si>
    <t>平成20年</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</si>
  <si>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</si>
  <si>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</si>
  <si>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</si>
  <si>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</si>
  <si>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</si>
  <si>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</si>
  <si>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</si>
  <si>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</si>
  <si>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</si>
  <si>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Ｅ</t>
  </si>
  <si>
    <t>Ｇ</t>
  </si>
  <si>
    <t>電気・ガス・熱供給・水道業</t>
  </si>
  <si>
    <t>Ｐ</t>
  </si>
  <si>
    <t>資料：県統計企画課 ｢毎月勤労統計調査地方調査結果の概要」</t>
  </si>
  <si>
    <t>Ｈ</t>
  </si>
  <si>
    <t>資料：県統計企画課 ｢毎月勤労統計調査地方調査結果の概要」</t>
  </si>
  <si>
    <t>新  規
求人数</t>
  </si>
  <si>
    <t>月間有効求 人 数</t>
  </si>
  <si>
    <t>就職件数</t>
  </si>
  <si>
    <t>充 足 数</t>
  </si>
  <si>
    <t>新規求人倍    率</t>
  </si>
  <si>
    <t xml:space="preserve">有効求人倍    率 </t>
  </si>
  <si>
    <t>就 職 率  （％）</t>
  </si>
  <si>
    <t>充 足 率  （％）</t>
  </si>
  <si>
    <t>平成21年</t>
  </si>
  <si>
    <t>平成20年</t>
  </si>
  <si>
    <t>高専・短大卒</t>
  </si>
  <si>
    <t>大　卒</t>
  </si>
  <si>
    <t>産業計</t>
  </si>
  <si>
    <r>
      <t xml:space="preserve">サービス業
</t>
    </r>
    <r>
      <rPr>
        <sz val="8"/>
        <rFont val="ＭＳ 明朝"/>
        <family val="1"/>
      </rPr>
      <t>(他に分類されないもの）</t>
    </r>
  </si>
  <si>
    <r>
      <t>資料：</t>
    </r>
    <r>
      <rPr>
        <sz val="10"/>
        <rFont val="ＭＳ Ｐ明朝"/>
        <family val="1"/>
      </rPr>
      <t>厚生労働省大臣官房統計情報部「賃金構造基本統計調査報告」</t>
    </r>
  </si>
  <si>
    <t>（２）〈事業所規模30人以上〉</t>
  </si>
  <si>
    <t>平   均</t>
  </si>
  <si>
    <t>所定内</t>
  </si>
  <si>
    <t>きまって</t>
  </si>
  <si>
    <t>年間賞与</t>
  </si>
  <si>
    <t>平均年齢</t>
  </si>
  <si>
    <t>勤   続</t>
  </si>
  <si>
    <t>実労働</t>
  </si>
  <si>
    <t>支給する</t>
  </si>
  <si>
    <t>年齢階級別</t>
  </si>
  <si>
    <t>年   数</t>
  </si>
  <si>
    <t>時間数</t>
  </si>
  <si>
    <t>現金給与額</t>
  </si>
  <si>
    <t>給与額</t>
  </si>
  <si>
    <t>特別給与額</t>
  </si>
  <si>
    <t>歳</t>
  </si>
  <si>
    <t>年</t>
  </si>
  <si>
    <t>時間</t>
  </si>
  <si>
    <t>千円</t>
  </si>
  <si>
    <t>十人</t>
  </si>
  <si>
    <t>注：１）企業規模計は、企業規模10人以上の計であり、企業規模５～９人は含まない。</t>
  </si>
  <si>
    <t>ステーション</t>
  </si>
  <si>
    <t>テーション</t>
  </si>
  <si>
    <t>平成19年</t>
  </si>
  <si>
    <t>平　成　７　年</t>
  </si>
  <si>
    <t>15歳以上人口</t>
  </si>
  <si>
    <t>　労働力人口</t>
  </si>
  <si>
    <t>　　完全失業者</t>
  </si>
  <si>
    <t>　非労働力人口</t>
  </si>
  <si>
    <t>労働力人口比率（％）</t>
  </si>
  <si>
    <t>完全失業率（％）</t>
  </si>
  <si>
    <t>平　成　12　年</t>
  </si>
  <si>
    <t>平　成　17　年</t>
  </si>
  <si>
    <t>　　　　労働力人口比率（％）＝ 労働力人口／15歳以上人口（労働力状態「不詳」を除く）×100</t>
  </si>
  <si>
    <t>訓　　　練　　　校　　　名
科　　　　　　　　　　　名</t>
  </si>
  <si>
    <t>高   度</t>
  </si>
  <si>
    <t>専門短期</t>
  </si>
  <si>
    <t>立</t>
  </si>
  <si>
    <t>デジタルエンジニアリング科</t>
  </si>
  <si>
    <t>知能電子システム科</t>
  </si>
  <si>
    <t>情報システム科</t>
  </si>
  <si>
    <t>(b)</t>
  </si>
  <si>
    <t>産業技術短期大学校　庄内校</t>
  </si>
  <si>
    <t>ＮＣ生産システム科</t>
  </si>
  <si>
    <t>(c)</t>
  </si>
  <si>
    <t>ＮＣ生産システム科(橋渡し訓練付)</t>
  </si>
  <si>
    <t>(d)</t>
  </si>
  <si>
    <t>ﾃｸﾆｶﾙﾒﾀﾙﾜｰｸ科</t>
  </si>
  <si>
    <t>住宅サービス科</t>
  </si>
  <si>
    <t>電気設備科</t>
  </si>
  <si>
    <t>注：(a)訓練期間２年の課程である。</t>
  </si>
  <si>
    <t>　  (b)訓練期間１年の課程である。</t>
  </si>
  <si>
    <t>　　(c)訓練期間は６ヵ月、総数は年間延入校者数である。</t>
  </si>
  <si>
    <t>　　(d)訓練期間は７ヵ月、総数は年間延入校者数である。</t>
  </si>
  <si>
    <t>産業技術専攻科</t>
  </si>
  <si>
    <t>年　　　月</t>
  </si>
  <si>
    <t>TL
調査産業計</t>
  </si>
  <si>
    <t>D
建設業</t>
  </si>
  <si>
    <t>E
製造業</t>
  </si>
  <si>
    <t>G
情報通信業</t>
  </si>
  <si>
    <t>H
運輸業, 郵便業</t>
  </si>
  <si>
    <t>I
卸売業,
小売業</t>
  </si>
  <si>
    <t>J
金融業,
保険業</t>
  </si>
  <si>
    <t>K
不動産業,
物品賃貸業</t>
  </si>
  <si>
    <t>L
学術研究,
専門･技術
サービス業</t>
  </si>
  <si>
    <t>M
宿泊業,
飲食
サービス業</t>
  </si>
  <si>
    <t>N
生活関連
サービス業,
娯楽業</t>
  </si>
  <si>
    <t>O
教育,学習支援業</t>
  </si>
  <si>
    <t>P
医療,
福祉</t>
  </si>
  <si>
    <t>Q
複合サービス事業</t>
  </si>
  <si>
    <t>1月</t>
  </si>
  <si>
    <t>2月</t>
  </si>
  <si>
    <t>3月</t>
  </si>
  <si>
    <t>4月</t>
  </si>
  <si>
    <t>5月</t>
  </si>
  <si>
    <t>6月</t>
  </si>
  <si>
    <t>7月</t>
  </si>
  <si>
    <t>8月</t>
  </si>
  <si>
    <t>9月</t>
  </si>
  <si>
    <r>
      <t xml:space="preserve">F
</t>
    </r>
    <r>
      <rPr>
        <sz val="8"/>
        <rFont val="ＭＳ 明朝"/>
        <family val="1"/>
      </rPr>
      <t>電気･ガス
･熱供給
･水道業</t>
    </r>
  </si>
  <si>
    <r>
      <t xml:space="preserve">R
サービス業
</t>
    </r>
    <r>
      <rPr>
        <sz val="6"/>
        <rFont val="ＭＳ 明朝"/>
        <family val="1"/>
      </rPr>
      <t>（他に分類されないもの）</t>
    </r>
  </si>
  <si>
    <t>食料品,飲料・たばこ・飼料製造業</t>
  </si>
  <si>
    <t>家具・装備品製造業</t>
  </si>
  <si>
    <t>窯業・土石製品製造業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</si>
  <si>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</si>
  <si>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</si>
  <si>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</si>
  <si>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</si>
  <si>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</si>
  <si>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</si>
  <si>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</si>
  <si>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運輸業,郵便業</t>
  </si>
  <si>
    <t>卸売業,小売業</t>
  </si>
  <si>
    <t>金融業,保険業</t>
  </si>
  <si>
    <t>不動産業,物品賃貸業</t>
  </si>
  <si>
    <t>学術研究,専門・技術サービス業</t>
  </si>
  <si>
    <t>宿泊業,飲食サービス業</t>
  </si>
  <si>
    <t>生活関連サービス業,娯楽業</t>
  </si>
  <si>
    <t>サービス業（他に分類されないもの）</t>
  </si>
  <si>
    <t>平成21年</t>
  </si>
  <si>
    <t>平成22年</t>
  </si>
  <si>
    <t>Ｄ</t>
  </si>
  <si>
    <t>繊維工業</t>
  </si>
  <si>
    <t>印刷・同関連業</t>
  </si>
  <si>
    <t>Ｆ</t>
  </si>
  <si>
    <t>Ｉ</t>
  </si>
  <si>
    <t>Ｊ</t>
  </si>
  <si>
    <t>Ｋ</t>
  </si>
  <si>
    <t>Ｌ</t>
  </si>
  <si>
    <t>Ｍ</t>
  </si>
  <si>
    <t>Ｎ</t>
  </si>
  <si>
    <t>Ｏ</t>
  </si>
  <si>
    <t>Ｑ</t>
  </si>
  <si>
    <t>Ｒ</t>
  </si>
  <si>
    <t>注：抽出調査による。</t>
  </si>
  <si>
    <r>
      <t>　  　　</t>
    </r>
    <r>
      <rPr>
        <sz val="9"/>
        <rFont val="ＭＳ Ｐ明朝"/>
        <family val="1"/>
      </rPr>
      <t>金融業，保険業、不動産業,物品賃貸業、学術研究,専門・技術サービス業、宿泊業,飲食サービス業、生活関連サービス業,娯楽業、</t>
    </r>
  </si>
  <si>
    <r>
      <t>　  　　</t>
    </r>
    <r>
      <rPr>
        <sz val="9"/>
        <rFont val="ＭＳ Ｐ明朝"/>
        <family val="1"/>
      </rPr>
      <t>卸売業，小売業、金融業，保険業、不動産業,物品賃貸業、学術研究,専門・技術サービス業、宿泊業,飲食サービス業、</t>
    </r>
  </si>
  <si>
    <t>各年６月30日現在</t>
  </si>
  <si>
    <t>年　　別</t>
  </si>
  <si>
    <t>組 合 数</t>
  </si>
  <si>
    <t>男　　　　　子</t>
  </si>
  <si>
    <t>女　　　　　子</t>
  </si>
  <si>
    <t>　　　21</t>
  </si>
  <si>
    <t>　　　22</t>
  </si>
  <si>
    <t>注：雇用者数は国勢調査及び就業構造基本調査のうち、調査年度の新しい方の数値を使用している。推定組織率は参考値である。</t>
  </si>
  <si>
    <t>６月30日現在</t>
  </si>
  <si>
    <t>村    山</t>
  </si>
  <si>
    <t>最     上</t>
  </si>
  <si>
    <t>置     賜</t>
  </si>
  <si>
    <t>特 労 法</t>
  </si>
  <si>
    <t>地公労法</t>
  </si>
  <si>
    <t>17－９．労働組合　（続き）</t>
  </si>
  <si>
    <t>30～99人</t>
  </si>
  <si>
    <t>100～299人</t>
  </si>
  <si>
    <t>300～499人</t>
  </si>
  <si>
    <t>500～999人</t>
  </si>
  <si>
    <t>組  合  員  数</t>
  </si>
  <si>
    <t>注：その他とは、複数の企業の労働者又は１人１企業の労働者で組織されているもの、及び規模不明のもの。</t>
  </si>
  <si>
    <t>総    数</t>
  </si>
  <si>
    <t>農業，林業</t>
  </si>
  <si>
    <t>漁   業</t>
  </si>
  <si>
    <t>鉱       業，
採  石  業，
砂利採取業</t>
  </si>
  <si>
    <t>建 設 業</t>
  </si>
  <si>
    <t>製 造 業</t>
  </si>
  <si>
    <t>電   気・
ガ   ス・
熱供給・
水 道 業</t>
  </si>
  <si>
    <t>情     報
通 信 業</t>
  </si>
  <si>
    <t>運輸業，
郵 便 業</t>
  </si>
  <si>
    <t>卸売業，
小 売 業</t>
  </si>
  <si>
    <t>金融業，
保 険 業</t>
  </si>
  <si>
    <t>不動産業 ，
物品賃貸業</t>
  </si>
  <si>
    <t>学術研究，
専門・技術
サービス業</t>
  </si>
  <si>
    <t>17－６．産業別、男女別、年齢階級別産業別の労働者１人当たりの</t>
  </si>
  <si>
    <t>男 性 労 働 者</t>
  </si>
  <si>
    <t>企業規模計</t>
  </si>
  <si>
    <t>1000人以上</t>
  </si>
  <si>
    <t>100～999人</t>
  </si>
  <si>
    <t>10 ～ 99人</t>
  </si>
  <si>
    <t>女 性 労 働 者</t>
  </si>
  <si>
    <t>宿泊業，飲食サ ー ビ ス業</t>
  </si>
  <si>
    <t>生 活 関 連  サービス業， 娯　 楽 　業</t>
  </si>
  <si>
    <t>教　　　育，
学習支援業</t>
  </si>
  <si>
    <t>医療，福祉</t>
  </si>
  <si>
    <t>複　　　    合
サービス事業</t>
  </si>
  <si>
    <t>サービス業
（他に分類され
 ないもの)</t>
  </si>
  <si>
    <t>公　 　　務
(他に分類され
るものを除く)</t>
  </si>
  <si>
    <t>分類不能の  産　  　　業</t>
  </si>
  <si>
    <t>区分</t>
  </si>
  <si>
    <t>連    合</t>
  </si>
  <si>
    <t>全 労 連</t>
  </si>
  <si>
    <t>全 労 協</t>
  </si>
  <si>
    <t>その他の
全国組織</t>
  </si>
  <si>
    <t>県内主要
団体のみ</t>
  </si>
  <si>
    <t>加盟上部組合
のないもの</t>
  </si>
  <si>
    <t xml:space="preserve">  　　組合員数 </t>
  </si>
  <si>
    <t xml:space="preserve">   　 組 合 数 </t>
  </si>
  <si>
    <t>（１）発生件数及び参加人員</t>
  </si>
  <si>
    <t>件      数</t>
  </si>
  <si>
    <t>平 成 19 年</t>
  </si>
  <si>
    <t>平 成 20 年</t>
  </si>
  <si>
    <t>平 成 21 年</t>
  </si>
  <si>
    <t>平 成 22 年</t>
  </si>
  <si>
    <t>産  業  別</t>
  </si>
  <si>
    <t>平成21年</t>
  </si>
  <si>
    <t>平成22年</t>
  </si>
  <si>
    <t>電気・ガス・
熱供給・水道業</t>
  </si>
  <si>
    <t>卸売業，小売業</t>
  </si>
  <si>
    <t>金融業，保険業</t>
  </si>
  <si>
    <t>教育，
学習支援業</t>
  </si>
  <si>
    <t>サービス業</t>
  </si>
  <si>
    <t>国公営</t>
  </si>
  <si>
    <t>平成 22 年度</t>
  </si>
  <si>
    <t>うち　特定
受給資格者</t>
  </si>
  <si>
    <t>平成22年度</t>
  </si>
  <si>
    <t>平成22年度末</t>
  </si>
  <si>
    <t>区  分</t>
  </si>
  <si>
    <t>土石採取業等</t>
  </si>
  <si>
    <t>農林畜産業</t>
  </si>
  <si>
    <t>単位：千円</t>
  </si>
  <si>
    <t>年度別</t>
  </si>
  <si>
    <t>１人当たり医療費（円）</t>
  </si>
  <si>
    <t>給付種別</t>
  </si>
  <si>
    <t>費用額</t>
  </si>
  <si>
    <t>医療費総額</t>
  </si>
  <si>
    <t>診療費</t>
  </si>
  <si>
    <t>入院</t>
  </si>
  <si>
    <t>入院外</t>
  </si>
  <si>
    <t>歯科</t>
  </si>
  <si>
    <t>薬剤支給</t>
  </si>
  <si>
    <t>食事療養</t>
  </si>
  <si>
    <t>老人保健施設療養費</t>
  </si>
  <si>
    <t>老人訪問看護</t>
  </si>
  <si>
    <t>医療費支給</t>
  </si>
  <si>
    <t>単位：金額＝千円</t>
  </si>
  <si>
    <t>決　算　状　況</t>
  </si>
  <si>
    <t>保険者数</t>
  </si>
  <si>
    <t>収　入</t>
  </si>
  <si>
    <t>支　出</t>
  </si>
  <si>
    <t>収支差引残</t>
  </si>
  <si>
    <t>費用額</t>
  </si>
  <si>
    <t>保険者負担額</t>
  </si>
  <si>
    <t>移送費</t>
  </si>
  <si>
    <t>食事療養（差額）</t>
  </si>
  <si>
    <t>高額療養費</t>
  </si>
  <si>
    <t>出産育児給付</t>
  </si>
  <si>
    <t>葬祭給付</t>
  </si>
  <si>
    <t>傷病給付</t>
  </si>
  <si>
    <t>（１）年金事務所別の市町村別国民年金、基礎年金給付状況</t>
  </si>
  <si>
    <t>現金給付</t>
  </si>
  <si>
    <t xml:space="preserve">    療養の給付は、市町村は３月～２月診療分、国保組合は４月～３月診療分の数値。</t>
  </si>
  <si>
    <t>17－３．職業能力開発施設の状況</t>
  </si>
  <si>
    <t>17－９．労働組合</t>
  </si>
  <si>
    <t>（１）適用事業場数・適用労働者数</t>
  </si>
  <si>
    <t>（２）業種別労災保険収支状況</t>
  </si>
  <si>
    <t>（１）等級別</t>
  </si>
  <si>
    <t>第17章　労働・社会保障</t>
  </si>
  <si>
    <t>17－２．完全失業率</t>
  </si>
  <si>
    <t>17－７．産業別、男女別、企業規模別の労働者１人当たりの</t>
  </si>
  <si>
    <t>17－14．育児・介護休業制度の状況</t>
  </si>
  <si>
    <t>(１)育児休業制度の利用状況</t>
  </si>
  <si>
    <t>平成20年</t>
  </si>
  <si>
    <t>山    形</t>
  </si>
  <si>
    <t>米    沢</t>
  </si>
  <si>
    <t>酒    田</t>
  </si>
  <si>
    <t>鶴    岡</t>
  </si>
  <si>
    <t>新    庄</t>
  </si>
  <si>
    <t>長    井</t>
  </si>
  <si>
    <t>村    山</t>
  </si>
  <si>
    <t>(２)介護休業制度の利用状況</t>
  </si>
  <si>
    <t>(１) 被保険者数及び要介護(支援)認定者数</t>
  </si>
  <si>
    <t>(３) 指定事業者数</t>
  </si>
  <si>
    <t>相談件数</t>
  </si>
  <si>
    <t>　施設入所</t>
  </si>
  <si>
    <t>-</t>
  </si>
  <si>
    <t>　職親委託</t>
  </si>
  <si>
    <t>　職　　業</t>
  </si>
  <si>
    <t>　生　　活</t>
  </si>
  <si>
    <t>　教　　育</t>
  </si>
  <si>
    <t>　療育手帳</t>
  </si>
  <si>
    <t>　そ の 他</t>
  </si>
  <si>
    <t>相談実人員</t>
  </si>
  <si>
    <t>単位：件</t>
  </si>
  <si>
    <t>　医療保健</t>
  </si>
  <si>
    <t>母　子　世　帯</t>
  </si>
  <si>
    <t>父　子　世　帯</t>
  </si>
  <si>
    <t>社会福祉施設別</t>
  </si>
  <si>
    <t>地域別施設数</t>
  </si>
  <si>
    <t>入所者数</t>
  </si>
  <si>
    <t>総数</t>
  </si>
  <si>
    <t>村山</t>
  </si>
  <si>
    <t>最上</t>
  </si>
  <si>
    <t>置賜</t>
  </si>
  <si>
    <t>庄内</t>
  </si>
  <si>
    <t>宿所提供施設</t>
  </si>
  <si>
    <t>助産施設</t>
  </si>
  <si>
    <t>乳児院</t>
  </si>
  <si>
    <t>母子生活支援施設</t>
  </si>
  <si>
    <t>児童養護施設</t>
  </si>
  <si>
    <t>知的障害児施設</t>
  </si>
  <si>
    <t>知的障害児通園施設</t>
  </si>
  <si>
    <t>盲児施設</t>
  </si>
  <si>
    <t>ろうあ児施設</t>
  </si>
  <si>
    <t>難聴幼児通園施設</t>
  </si>
  <si>
    <t>肢体不自由児施設</t>
  </si>
  <si>
    <t>児童自立支援施設</t>
  </si>
  <si>
    <t>肢体不自由児療護施設</t>
  </si>
  <si>
    <t>養護老人ホーム</t>
  </si>
  <si>
    <t>老人休養ホーム</t>
  </si>
  <si>
    <t>老人福祉センター</t>
  </si>
  <si>
    <t>軽費老人ホーム</t>
  </si>
  <si>
    <t>老人デイサービスセンター</t>
  </si>
  <si>
    <t>肢体不自由者更生施設</t>
  </si>
  <si>
    <t>身体障害者授産施設</t>
  </si>
  <si>
    <t>身体障害者療護施設</t>
  </si>
  <si>
    <t>点字図書館</t>
  </si>
  <si>
    <t>身体障害者福祉センター</t>
  </si>
  <si>
    <t>母子福祉センター</t>
  </si>
  <si>
    <t>母子休養ホーム</t>
  </si>
  <si>
    <t>（１）〈事業所規模５人以上〉</t>
  </si>
  <si>
    <t xml:space="preserve">                    １　月　　 </t>
  </si>
  <si>
    <t xml:space="preserve">                   11　月　　</t>
  </si>
  <si>
    <t xml:space="preserve">                   12　月　　</t>
  </si>
  <si>
    <t>　　　    区 分
  年 次</t>
  </si>
  <si>
    <t>　　　15</t>
  </si>
  <si>
    <t>　　　16</t>
  </si>
  <si>
    <t>　　　17</t>
  </si>
  <si>
    <t>　　　18</t>
  </si>
  <si>
    <t>　　　19</t>
  </si>
  <si>
    <t>　　　20</t>
  </si>
  <si>
    <t>施設数</t>
  </si>
  <si>
    <t>各年度末現在</t>
  </si>
  <si>
    <t>地  域  別</t>
  </si>
  <si>
    <t>18歳未満</t>
  </si>
  <si>
    <t>18歳以上</t>
  </si>
  <si>
    <t>合　　　　計</t>
  </si>
  <si>
    <t>計</t>
  </si>
  <si>
    <t>村山</t>
  </si>
  <si>
    <t>最上</t>
  </si>
  <si>
    <t>置賜</t>
  </si>
  <si>
    <t>卸売業，小売業</t>
  </si>
  <si>
    <t>庄内</t>
  </si>
  <si>
    <t>０歳</t>
  </si>
  <si>
    <t>付</t>
  </si>
  <si>
    <t>１～２歳</t>
  </si>
  <si>
    <t>３～５歳</t>
  </si>
  <si>
    <t>件</t>
  </si>
  <si>
    <t>数</t>
  </si>
  <si>
    <t>処</t>
  </si>
  <si>
    <t>理</t>
  </si>
  <si>
    <t>訓戒･誓約</t>
  </si>
  <si>
    <t>家庭裁判所に送致</t>
  </si>
  <si>
    <t>他の機関にあっせん紹介</t>
  </si>
  <si>
    <t>面接・指導</t>
  </si>
  <si>
    <t>その他</t>
  </si>
  <si>
    <t>保　　育　　所</t>
  </si>
  <si>
    <t>へ き 地 保 育 所</t>
  </si>
  <si>
    <t>児　　童　　館</t>
  </si>
  <si>
    <t>児童数</t>
  </si>
  <si>
    <t>保育所</t>
  </si>
  <si>
    <t>施設</t>
  </si>
  <si>
    <t>市町村別</t>
  </si>
  <si>
    <t>(就学前)</t>
  </si>
  <si>
    <t>入所率</t>
  </si>
  <si>
    <t>A+B+C=D</t>
  </si>
  <si>
    <t>A</t>
  </si>
  <si>
    <t>B</t>
  </si>
  <si>
    <t>C</t>
  </si>
  <si>
    <t>E</t>
  </si>
  <si>
    <t>A / E</t>
  </si>
  <si>
    <t>D / E</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</si>
  <si>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</si>
  <si>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</si>
  <si>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</si>
  <si>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</si>
  <si>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</si>
  <si>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</si>
  <si>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</si>
  <si>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</si>
  <si>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</si>
  <si>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</si>
  <si>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</si>
  <si>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</si>
  <si>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</si>
  <si>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</si>
  <si>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</si>
  <si>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</si>
  <si>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</si>
  <si>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</si>
  <si>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年 度 別</t>
  </si>
  <si>
    <t>対象者数</t>
  </si>
  <si>
    <t>件　数</t>
  </si>
  <si>
    <t>被保険者数</t>
  </si>
  <si>
    <r>
      <t>　入院時食事療養</t>
    </r>
    <r>
      <rPr>
        <sz val="10"/>
        <rFont val="ＭＳ 明朝"/>
        <family val="1"/>
      </rPr>
      <t>・</t>
    </r>
    <r>
      <rPr>
        <sz val="10"/>
        <rFont val="ＭＳ Ｐ明朝"/>
        <family val="1"/>
      </rPr>
      <t>生活療養費</t>
    </r>
  </si>
  <si>
    <t>総      数</t>
  </si>
  <si>
    <t>市      部</t>
  </si>
  <si>
    <t>山      形</t>
  </si>
  <si>
    <t>　　　　　　卸売業，小売業、金融業，保険業、不動産業,物品賃貸業、学術研究,専門・技術サービス業、宿泊業,飲食サービス業、</t>
  </si>
  <si>
    <r>
      <t>　　２）</t>
    </r>
    <r>
      <rPr>
        <sz val="10"/>
        <rFont val="ＭＳ Ｐ明朝"/>
        <family val="1"/>
      </rPr>
      <t>産業計は、鉱業，採石業，砂利採取業、建設業、製造業、電気・ガス・熱供給・水道業、情報通信業、運輸業，郵便業、</t>
    </r>
  </si>
  <si>
    <t>　　　　　　生活関連サービス業,娯楽業、教育，学習支援業、医療，福祉、複合サービス事業及びサービス業を合計したものである。</t>
  </si>
  <si>
    <t>単位：月額＝円、保険料・金額＝千円、率＝％</t>
  </si>
  <si>
    <t>年度別</t>
  </si>
  <si>
    <t>資料：全国健康保険協会</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</si>
  <si>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</si>
  <si>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</si>
  <si>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</si>
  <si>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</si>
  <si>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</si>
  <si>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</si>
  <si>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</si>
  <si>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</si>
  <si>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</si>
  <si>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</si>
  <si>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</si>
  <si>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</si>
  <si>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</si>
  <si>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</si>
  <si>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</si>
  <si>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</si>
  <si>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</si>
  <si>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</si>
  <si>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</si>
  <si>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</si>
  <si>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</si>
  <si>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遊佐町</t>
  </si>
  <si>
    <t>入所率</t>
  </si>
  <si>
    <t>総　　　数</t>
  </si>
  <si>
    <t>１　　　級</t>
  </si>
  <si>
    <t>２　　　級</t>
  </si>
  <si>
    <t>３　　　級</t>
  </si>
  <si>
    <t>４　　　級</t>
  </si>
  <si>
    <t>５　　　級</t>
  </si>
  <si>
    <t>６　　　級</t>
  </si>
  <si>
    <t>総　数</t>
  </si>
  <si>
    <t>18歳
未満</t>
  </si>
  <si>
    <t>18歳
以上</t>
  </si>
  <si>
    <t>市　　　部</t>
  </si>
  <si>
    <t>町　村　部</t>
  </si>
  <si>
    <t>肢体不自由</t>
  </si>
  <si>
    <t>福　　祉　　　　　　　　　　事務所別</t>
  </si>
  <si>
    <t>(町村部）</t>
  </si>
  <si>
    <t>村山
総合支庁</t>
  </si>
  <si>
    <t>最上
総合支庁</t>
  </si>
  <si>
    <t>置賜
総合支庁</t>
  </si>
  <si>
    <t>庄内
総合支庁</t>
  </si>
  <si>
    <t>聴覚･平衡･音声・言語等</t>
  </si>
  <si>
    <t>世帯数</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</si>
  <si>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</si>
  <si>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</si>
  <si>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</si>
  <si>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</si>
  <si>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</si>
  <si>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</si>
  <si>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</si>
  <si>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</si>
  <si>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</si>
  <si>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</si>
  <si>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</si>
  <si>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</si>
  <si>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</si>
  <si>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</si>
  <si>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</si>
  <si>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</si>
  <si>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</si>
  <si>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</si>
  <si>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</si>
  <si>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</si>
  <si>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</si>
  <si>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</si>
  <si>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</si>
  <si>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</si>
  <si>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</si>
  <si>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</si>
  <si>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</si>
  <si>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</si>
  <si>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</si>
  <si>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遊 佐 町</t>
  </si>
  <si>
    <t>ねたきり高齢者等の状況</t>
  </si>
  <si>
    <t>地域包括支援
センター設置数</t>
  </si>
  <si>
    <t>養護老人ホーム
入所設置人員</t>
  </si>
  <si>
    <t>介護老人福祉</t>
  </si>
  <si>
    <t>介護老人保健</t>
  </si>
  <si>
    <t>介護療養型医療</t>
  </si>
  <si>
    <t>特定施設入居者</t>
  </si>
  <si>
    <t>ねたきり高齢者数</t>
  </si>
  <si>
    <t>ひとり暮らし高齢者数</t>
  </si>
  <si>
    <t>高齢者夫婦</t>
  </si>
  <si>
    <t>施設入所人員</t>
  </si>
  <si>
    <t>生活介護利用人員</t>
  </si>
  <si>
    <t>総数</t>
  </si>
  <si>
    <t>村山地域</t>
  </si>
  <si>
    <t>庄内地域</t>
  </si>
  <si>
    <t>庄 内 町</t>
  </si>
  <si>
    <t>注：１）ねたきり高齢者数、ひとり暮らし高齢者数及び高齢者夫婦世帯数については、施設入所者を除く。</t>
  </si>
  <si>
    <t>　　２）高齢者夫婦世帯とは、男65歳、女60歳以上の夫婦のみの世帯である。</t>
  </si>
  <si>
    <t>資料：県長寿社会課、山形県国民健康保険団体連合会</t>
  </si>
  <si>
    <t>要介護１</t>
  </si>
  <si>
    <t>要介護２</t>
  </si>
  <si>
    <t>要介護３</t>
  </si>
  <si>
    <t>要介護４</t>
  </si>
  <si>
    <t>要介護５</t>
  </si>
  <si>
    <t>被保険者</t>
  </si>
  <si>
    <t>庄内町</t>
  </si>
  <si>
    <t>資料：県長寿社会課</t>
  </si>
  <si>
    <t>要支援・要介護認定者数</t>
  </si>
  <si>
    <t>被保険者数</t>
  </si>
  <si>
    <t>総    数</t>
  </si>
  <si>
    <t>うち第１号</t>
  </si>
  <si>
    <t>うち第２号</t>
  </si>
  <si>
    <t>村山地域</t>
  </si>
  <si>
    <t xml:space="preserve">単位：給付費＝千円、割合＝％ </t>
  </si>
  <si>
    <t>区                分</t>
  </si>
  <si>
    <t>介護給付費</t>
  </si>
  <si>
    <t>割      合</t>
  </si>
  <si>
    <t>総額</t>
  </si>
  <si>
    <t>居宅サービス</t>
  </si>
  <si>
    <t>居宅介護支援</t>
  </si>
  <si>
    <t>介護予防支援</t>
  </si>
  <si>
    <t>訪問通所サービス</t>
  </si>
  <si>
    <t>訪問介護</t>
  </si>
  <si>
    <t>介護予防訪問介護</t>
  </si>
  <si>
    <t>訪問入浴介護</t>
  </si>
  <si>
    <t>介護予防訪問入浴介護</t>
  </si>
  <si>
    <t>訪問看護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</si>
  <si>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</si>
  <si>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</si>
  <si>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</si>
  <si>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</si>
  <si>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</si>
  <si>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</si>
  <si>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</si>
  <si>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</si>
  <si>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</si>
  <si>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</si>
  <si>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</si>
  <si>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</si>
  <si>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</si>
  <si>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</si>
  <si>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</si>
  <si>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</si>
  <si>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</si>
  <si>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</si>
  <si>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</si>
  <si>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</si>
  <si>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</si>
  <si>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</si>
  <si>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</si>
  <si>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</si>
  <si>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夜間対応型訪問介護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</si>
  <si>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</si>
  <si>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</si>
  <si>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</si>
  <si>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</si>
  <si>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</si>
  <si>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</si>
  <si>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</si>
  <si>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</si>
  <si>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施設サービス</t>
  </si>
  <si>
    <t>介護老人福祉施設</t>
  </si>
  <si>
    <t>介護老人保健施設</t>
  </si>
  <si>
    <t>介護療養型医療施設</t>
  </si>
  <si>
    <t>特定入所者介護サービス費</t>
  </si>
  <si>
    <t>高額介護サービス費</t>
  </si>
  <si>
    <t>審査支払手数料</t>
  </si>
  <si>
    <t>訪問介護</t>
  </si>
  <si>
    <t>訪問看護</t>
  </si>
  <si>
    <t>通所介護</t>
  </si>
  <si>
    <t>入居定員</t>
  </si>
  <si>
    <t>訪問入浴
介　　護</t>
  </si>
  <si>
    <t>居宅療養
管理指導</t>
  </si>
  <si>
    <t>短期入所
生活介護</t>
  </si>
  <si>
    <t>短期入所
療養介護</t>
  </si>
  <si>
    <t>福祉用具
貸　　与</t>
  </si>
  <si>
    <t>特定福祉
用具販売</t>
  </si>
  <si>
    <t>地域密着型</t>
  </si>
  <si>
    <t>居宅介護
支　　援</t>
  </si>
  <si>
    <t>介護予防
支　　援</t>
  </si>
  <si>
    <t>介護老人
福祉施設</t>
  </si>
  <si>
    <t>介護老人
保健施設</t>
  </si>
  <si>
    <t>入 居 者</t>
  </si>
  <si>
    <t>対応型</t>
  </si>
  <si>
    <t>多機能型</t>
  </si>
  <si>
    <t>介護老人</t>
  </si>
  <si>
    <t>指定病床数</t>
  </si>
  <si>
    <t>生活介護</t>
  </si>
  <si>
    <t>居宅介護</t>
  </si>
  <si>
    <t>福祉施設</t>
  </si>
  <si>
    <t>総数</t>
  </si>
  <si>
    <t>庄内町</t>
  </si>
  <si>
    <t>単位：円</t>
  </si>
  <si>
    <t>福祉事務所別</t>
  </si>
  <si>
    <t>介護扶助</t>
  </si>
  <si>
    <t>保護率</t>
  </si>
  <si>
    <t>被保護世帯・人員</t>
  </si>
  <si>
    <t>人　員</t>
  </si>
  <si>
    <t>生活扶助</t>
  </si>
  <si>
    <t>住宅扶助</t>
  </si>
  <si>
    <t>教育扶助</t>
  </si>
  <si>
    <t>医療扶助</t>
  </si>
  <si>
    <t>出産扶助</t>
  </si>
  <si>
    <t>生業扶助</t>
  </si>
  <si>
    <t>葬祭扶助</t>
  </si>
  <si>
    <t>５月</t>
  </si>
  <si>
    <t>６月</t>
  </si>
  <si>
    <t>７月</t>
  </si>
  <si>
    <t>８月</t>
  </si>
  <si>
    <t>９月</t>
  </si>
  <si>
    <t>10月</t>
  </si>
  <si>
    <t>11月</t>
  </si>
  <si>
    <t>12月</t>
  </si>
  <si>
    <t>２月</t>
  </si>
  <si>
    <t>３月</t>
  </si>
  <si>
    <t>介護扶助</t>
  </si>
  <si>
    <t>被保険者数</t>
  </si>
  <si>
    <t xml:space="preserve">保　　　　　険　　　　　料 </t>
  </si>
  <si>
    <t>収納済額</t>
  </si>
  <si>
    <t>不納欠損額</t>
  </si>
  <si>
    <t>収納未済額</t>
  </si>
  <si>
    <t>収納率</t>
  </si>
  <si>
    <t>年　　　金　　　受　　　給　　　権　　　者　　　数</t>
  </si>
  <si>
    <t>総　　　　　数</t>
  </si>
  <si>
    <t>障　　　害</t>
  </si>
  <si>
    <t>遺　　　族</t>
  </si>
  <si>
    <t>件　数</t>
  </si>
  <si>
    <t>金　額</t>
  </si>
  <si>
    <t>（旧法）</t>
  </si>
  <si>
    <t>（新法）</t>
  </si>
  <si>
    <t>平成21年度</t>
  </si>
  <si>
    <t>適　　用
事業所数</t>
  </si>
  <si>
    <t>平均標準
報酬月額</t>
  </si>
  <si>
    <t>寒河江</t>
  </si>
  <si>
    <t>単位：金額＝千円</t>
  </si>
  <si>
    <t>総     数</t>
  </si>
  <si>
    <t>老                           齢</t>
  </si>
  <si>
    <t>障　　　　　　　　　　　害</t>
  </si>
  <si>
    <t>遺            族</t>
  </si>
  <si>
    <t>寡婦年金</t>
  </si>
  <si>
    <t>老齢福祉年金</t>
  </si>
  <si>
    <t>老齢基礎年金</t>
  </si>
  <si>
    <t>老齢年金</t>
  </si>
  <si>
    <t>通算老齢年金</t>
  </si>
  <si>
    <t>５年年金</t>
  </si>
  <si>
    <t>障害基礎年金</t>
  </si>
  <si>
    <t>障害年金</t>
  </si>
  <si>
    <t>母子年金</t>
  </si>
  <si>
    <t>受給権</t>
  </si>
  <si>
    <t>総年金額</t>
  </si>
  <si>
    <t>者  数</t>
  </si>
  <si>
    <t>庄内町</t>
  </si>
  <si>
    <t>合計</t>
  </si>
  <si>
    <t>その他給付</t>
  </si>
  <si>
    <t>事業所数</t>
  </si>
  <si>
    <t>保　　険　　料</t>
  </si>
  <si>
    <t>入               院</t>
  </si>
  <si>
    <t>入      院      外</t>
  </si>
  <si>
    <t>収納済額</t>
  </si>
  <si>
    <t>　　利用者数(人)</t>
  </si>
  <si>
    <t>被　保　険　者　分</t>
  </si>
  <si>
    <t>被　扶　養　者　分</t>
  </si>
  <si>
    <t>世帯合算分</t>
  </si>
  <si>
    <t>高齢受給者分(一般)</t>
  </si>
  <si>
    <t>高齢受給者分               (一定以上所得者)</t>
  </si>
  <si>
    <t>　診    療    費</t>
  </si>
  <si>
    <t>歯               科</t>
  </si>
  <si>
    <t>　薬    剤　　支　　給</t>
  </si>
  <si>
    <t>　療　　養　　費</t>
  </si>
  <si>
    <t>単位：人</t>
  </si>
  <si>
    <t>資料：総務省統計局「国勢調査報告」</t>
  </si>
  <si>
    <t>　高 額 療 養 費 (一般)</t>
  </si>
  <si>
    <t>　高 額 療 養 費 (高齢受給者)</t>
  </si>
  <si>
    <t>　その他の現金給付</t>
  </si>
  <si>
    <t>　世帯合算高額療養費</t>
  </si>
  <si>
    <t xml:space="preserve">             </t>
  </si>
  <si>
    <t>超  過</t>
  </si>
  <si>
    <t>平均勤続年数</t>
  </si>
  <si>
    <t>そ の 他</t>
  </si>
  <si>
    <t>　　～１９歳</t>
  </si>
  <si>
    <t>２０～２４　</t>
  </si>
  <si>
    <t>２５～２９　</t>
  </si>
  <si>
    <t>３０～３４　</t>
  </si>
  <si>
    <t>３５～３９　</t>
  </si>
  <si>
    <t>４０～４４　</t>
  </si>
  <si>
    <t>４５～４９　</t>
  </si>
  <si>
    <t>５０～５４　</t>
  </si>
  <si>
    <t>５５～５９　</t>
  </si>
  <si>
    <t>資料：厚生労働省大臣官房統計情報部「賃金構造基本統計調査報告」</t>
  </si>
  <si>
    <t>産　業　別</t>
  </si>
  <si>
    <t>男　女　別</t>
  </si>
  <si>
    <t>男 性 労 働 者</t>
  </si>
  <si>
    <t>女 性 労 働 者</t>
  </si>
  <si>
    <t>男</t>
  </si>
  <si>
    <t>女</t>
  </si>
  <si>
    <t>総　額</t>
  </si>
  <si>
    <t>X</t>
  </si>
  <si>
    <t>特  別  給  与</t>
  </si>
  <si>
    <t>調査産業計</t>
  </si>
  <si>
    <t>産業別</t>
  </si>
  <si>
    <t>その他の製造業</t>
  </si>
  <si>
    <t>情報通信業</t>
  </si>
  <si>
    <t>卸売業</t>
  </si>
  <si>
    <t>小売業</t>
  </si>
  <si>
    <t>医療,福祉</t>
  </si>
  <si>
    <t>教育,学習支援業</t>
  </si>
  <si>
    <t>複合サービス事業</t>
  </si>
  <si>
    <t>１月</t>
  </si>
  <si>
    <r>
      <t>17－18．国民年金（</t>
    </r>
    <r>
      <rPr>
        <sz val="10"/>
        <rFont val="ＭＳ 明朝"/>
        <family val="1"/>
      </rPr>
      <t>平成23年度）　（続き）</t>
    </r>
  </si>
  <si>
    <t>１号（Ａ）</t>
  </si>
  <si>
    <t>３号</t>
  </si>
  <si>
    <t>総数（Ｂ）</t>
  </si>
  <si>
    <t>平成23年度</t>
  </si>
  <si>
    <t>平成23年度</t>
  </si>
  <si>
    <t>米沢</t>
  </si>
  <si>
    <t>４月</t>
  </si>
  <si>
    <t xml:space="preserve">   ②    実   質   賃   金   指   数   ( 現 金 給 与 総 額 ）</t>
  </si>
  <si>
    <t xml:space="preserve">   ④    常　　用　　雇     用     指     数</t>
  </si>
  <si>
    <t xml:space="preserve">   ①    名   目   賃   金   指   数   ( 現 金 給 与 総 額 ）</t>
  </si>
  <si>
    <t xml:space="preserve">   ①    名   目   賃   金   指   数   ( 現 金 給 与 総 額 ）</t>
  </si>
  <si>
    <t xml:space="preserve">   ③    労   働   時   間   指   数   （ 総 実 労 働 時 間 ）</t>
  </si>
  <si>
    <t>定　　　　　員</t>
  </si>
  <si>
    <t>在　　校　　者　　数</t>
  </si>
  <si>
    <t>修　　　了　　　者</t>
  </si>
  <si>
    <t>普　　通</t>
  </si>
  <si>
    <t>就　職　者</t>
  </si>
  <si>
    <t>専門</t>
  </si>
  <si>
    <t>普通</t>
  </si>
  <si>
    <t>短期</t>
  </si>
  <si>
    <t>県内</t>
  </si>
  <si>
    <t>県外</t>
  </si>
  <si>
    <t>総</t>
  </si>
  <si>
    <t>県</t>
  </si>
  <si>
    <t>産業技術短期大学校</t>
  </si>
  <si>
    <t>メカトロニクス科</t>
  </si>
  <si>
    <t>(a)</t>
  </si>
  <si>
    <t>建築環境システム科</t>
  </si>
  <si>
    <t>制御機械科</t>
  </si>
  <si>
    <t>電子情報科</t>
  </si>
  <si>
    <t>国際経営科</t>
  </si>
  <si>
    <t>山形職業能力開発専門校</t>
  </si>
  <si>
    <t>自動車科</t>
  </si>
  <si>
    <t>建設技術科</t>
  </si>
  <si>
    <t>庄内職業能力開発センター</t>
  </si>
  <si>
    <t>金属技術科</t>
  </si>
  <si>
    <t>山形職業能力開発促進センター</t>
  </si>
  <si>
    <t>年次
労働力状態</t>
  </si>
  <si>
    <t>総　　数</t>
  </si>
  <si>
    <t>15～24歳</t>
  </si>
  <si>
    <t>25～34歳</t>
  </si>
  <si>
    <t>35～44歳</t>
  </si>
  <si>
    <t>45～54歳</t>
  </si>
  <si>
    <t>55～64歳</t>
  </si>
  <si>
    <t>65歳以上</t>
  </si>
  <si>
    <t>注：１)「労働力人口比率」とは15歳以上人口に占める労働力人口の割合。労働力状態「不詳」を除く。</t>
  </si>
  <si>
    <t>公共職業安定所職業紹介状況</t>
  </si>
  <si>
    <t>完全失業率</t>
  </si>
  <si>
    <t>－</t>
  </si>
  <si>
    <t>.</t>
  </si>
  <si>
    <t>職業能力開発施設の状況</t>
  </si>
  <si>
    <t>賃金指数、雇用指数及び労働時間指数</t>
  </si>
  <si>
    <t>(1)事業所規模５人以上</t>
  </si>
  <si>
    <t>(2)事業所規模30人以上</t>
  </si>
  <si>
    <t>新規学卒者の初任給額</t>
  </si>
  <si>
    <t>労働組合</t>
  </si>
  <si>
    <t>(4)産業別の労働組合数及び組合員数</t>
  </si>
  <si>
    <t>労働争議</t>
  </si>
  <si>
    <t>(1)発生件数及び参加人員</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</si>
  <si>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</si>
  <si>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</si>
  <si>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</si>
  <si>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</si>
  <si>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</si>
  <si>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</si>
  <si>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</si>
  <si>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育児・介護休業制度の状況</t>
  </si>
  <si>
    <t>(1)育児休業制度の利用状況</t>
  </si>
  <si>
    <t>(2)介護休業制度の利用状況</t>
  </si>
  <si>
    <t>健康保険</t>
  </si>
  <si>
    <t>(1)適用事業所数・保険料徴収状況</t>
  </si>
  <si>
    <t>(2)保険給付状況</t>
  </si>
  <si>
    <t>国民健康保険</t>
  </si>
  <si>
    <t>－</t>
  </si>
  <si>
    <t>.</t>
  </si>
  <si>
    <t>老人医療</t>
  </si>
  <si>
    <t>国民年金</t>
  </si>
  <si>
    <t>－</t>
  </si>
  <si>
    <t>.</t>
  </si>
  <si>
    <t>厚生年金保険</t>
  </si>
  <si>
    <t>生活保護</t>
  </si>
  <si>
    <t>－</t>
  </si>
  <si>
    <t>.</t>
  </si>
  <si>
    <t>生活保護費支出状況</t>
  </si>
  <si>
    <t>介護保険の状況</t>
  </si>
  <si>
    <t>(1)被保険者数及び要介護(支援)認定者数</t>
  </si>
  <si>
    <t>(2)介護給付費</t>
  </si>
  <si>
    <t>(3)指定事業者数</t>
  </si>
  <si>
    <t>高齢者福祉の状況</t>
  </si>
  <si>
    <t>身体障がい者数</t>
  </si>
  <si>
    <t>(1)等級別</t>
  </si>
  <si>
    <t>(2)障がい別</t>
  </si>
  <si>
    <t>市町村別の保育所及び児童館等の状況</t>
  </si>
  <si>
    <t>－</t>
  </si>
  <si>
    <t>.</t>
  </si>
  <si>
    <t>児童相談所における相談受付及び処理状況</t>
  </si>
  <si>
    <t>療育手帳の所持者数</t>
  </si>
  <si>
    <t>社会福祉施設数、入所者数</t>
  </si>
  <si>
    <t>－</t>
  </si>
  <si>
    <t>.</t>
  </si>
  <si>
    <t>産業別常用労働者の１人平均月間現金給与額</t>
  </si>
  <si>
    <t>産業別、男女別、年齢階級別産業別の労働者１人当たりの勤続年数、実労働時間数、定期現金給与額及び労働者数</t>
  </si>
  <si>
    <t>産業別、男女別、企業規模別の労働者１人当たりの勤続年数、実労働時間数、定期現金給与額及び労働者数</t>
  </si>
  <si>
    <t>(1)県内における労働組合員推定組織率 (男女別)の推移</t>
  </si>
  <si>
    <t>(2)総合支庁及び適用法規別労働組合・組合員数</t>
  </si>
  <si>
    <t>(3)企業規模別の労働組合数及び組合員数 (労組法適用)</t>
  </si>
  <si>
    <t>(5)加盟上部団体別労働組合数及び組合員数</t>
  </si>
  <si>
    <t>(1)年金事務所別の市町村別国民年金、基礎年金給付状況</t>
  </si>
  <si>
    <t>(2)年金事務所別被保険者、保険料免除者、検認、国民年金収納状況</t>
  </si>
  <si>
    <t>全国、東北７県別生活保護世帯数、人員及び保護率</t>
  </si>
  <si>
    <t>　　２)「完全失業率」とは労働力人口に占める完全失業者の割合。</t>
  </si>
  <si>
    <t>　　　　完全失業率（％）＝完全失業者／労働力人口×100</t>
  </si>
  <si>
    <t>新規求職申込件数</t>
  </si>
  <si>
    <t>月間有効求職者数</t>
  </si>
  <si>
    <t>度平均</t>
  </si>
  <si>
    <t/>
  </si>
  <si>
    <t xml:space="preserve">          項目
年月</t>
  </si>
  <si>
    <t>寒 河 江</t>
  </si>
  <si>
    <t>山 形 県</t>
  </si>
  <si>
    <t>資料：県障がい福祉課</t>
  </si>
  <si>
    <t>Ｉ卸売業,小売業</t>
  </si>
  <si>
    <t>Ｊ金融業,保険業</t>
  </si>
  <si>
    <t>（４）労働基準監督署別年金受給者数</t>
  </si>
  <si>
    <t>単位：比率＝％</t>
  </si>
  <si>
    <t>超　過</t>
  </si>
  <si>
    <t>そ の 他</t>
  </si>
  <si>
    <t>企業規模計</t>
  </si>
  <si>
    <t>生業扶助</t>
  </si>
  <si>
    <t>葬祭扶助</t>
  </si>
  <si>
    <t>小計</t>
  </si>
  <si>
    <t>施設事務費</t>
  </si>
  <si>
    <t>被保護人員
(平均)</t>
  </si>
  <si>
    <t>被保護世帯
(平均)</t>
  </si>
  <si>
    <t>注：被保護人員及び被保護世帯について、端数処理のため計が合わない場合がある。</t>
  </si>
  <si>
    <t xml:space="preserve">平成24年３月末現在  単位：人 </t>
  </si>
  <si>
    <t>要支援１</t>
  </si>
  <si>
    <t>要支援２</t>
  </si>
  <si>
    <t>-</t>
  </si>
  <si>
    <t>特定入所者介護サービス費(施設分以外）</t>
  </si>
  <si>
    <t>概算請求払い分（東日本大震災関連）</t>
  </si>
  <si>
    <t>(２) 介護給付費(平成23年度サービス利用分)</t>
  </si>
  <si>
    <t xml:space="preserve">    ３）※については、平成24年３月における各市町村被保険者のサービス利用者数である。</t>
  </si>
  <si>
    <t>平成24年４月１日現在</t>
  </si>
  <si>
    <t>市町村別</t>
  </si>
  <si>
    <t>（65歳以上）</t>
  </si>
  <si>
    <t>※</t>
  </si>
  <si>
    <t>市部</t>
  </si>
  <si>
    <t>町村部</t>
  </si>
  <si>
    <t>平成23年度</t>
  </si>
  <si>
    <t>平成24年３月31日現在</t>
  </si>
  <si>
    <t>平成23年度</t>
  </si>
  <si>
    <t>注：（ ）は休止施設数で外数。</t>
  </si>
  <si>
    <t>養 護</t>
  </si>
  <si>
    <t>保 健</t>
  </si>
  <si>
    <t>ぐ 犯</t>
  </si>
  <si>
    <t>触 法</t>
  </si>
  <si>
    <t>適 性</t>
  </si>
  <si>
    <t>17－27．児童相談所における相談受付及び処理状況（平成22、23年度）</t>
  </si>
  <si>
    <t xml:space="preserve"> 資料：県障がい福祉課</t>
  </si>
  <si>
    <r>
      <t>17－28．療育手帳の所持者数（</t>
    </r>
    <r>
      <rPr>
        <sz val="10"/>
        <rFont val="ＭＳ 明朝"/>
        <family val="1"/>
      </rPr>
      <t>平成22、23年度）</t>
    </r>
  </si>
  <si>
    <t>平成24年３月31日現在　　単位：人</t>
  </si>
  <si>
    <t>福祉ホーム</t>
  </si>
  <si>
    <t>県内の20歳未満世帯員のいる世帯数</t>
  </si>
  <si>
    <t>注：母子世帯及び父子世帯は、それぞれ他の世帯員がいる世帯を含む。</t>
  </si>
  <si>
    <t>資料：総務省統計局「国勢調査」</t>
  </si>
  <si>
    <t>10月１日現在   単位：世帯</t>
  </si>
  <si>
    <t>世   帯   数</t>
  </si>
  <si>
    <t>割  合（％）</t>
  </si>
  <si>
    <t>平成20年度</t>
  </si>
  <si>
    <t>平成21年度</t>
  </si>
  <si>
    <t>平成22年度</t>
  </si>
  <si>
    <t>平成23年度</t>
  </si>
  <si>
    <t>-</t>
  </si>
  <si>
    <t>17－31．知的障がい者更生相談所における相談件数（平成20～23年度）</t>
  </si>
  <si>
    <t>-</t>
  </si>
  <si>
    <t>1000人以上</t>
  </si>
  <si>
    <t>100～999人</t>
  </si>
  <si>
    <t>10 ～ 99人</t>
  </si>
  <si>
    <t>区　　　分</t>
  </si>
  <si>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</si>
  <si>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</si>
  <si>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</si>
  <si>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対象者数（人）</t>
  </si>
  <si>
    <t>利用者数（人）</t>
  </si>
  <si>
    <t>利用率（％）</t>
  </si>
  <si>
    <t>男性</t>
  </si>
  <si>
    <t>女性</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</si>
</sst>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 "/>
    <numFmt numFmtId="178" formatCode="0.00_ "/>
    <numFmt numFmtId="179" formatCode="#,##0.00_ "/>
    <numFmt numFmtId="180" formatCode="#,##0_);[Red]\(#,##0\)"/>
    <numFmt numFmtId="181" formatCode="#,##0.0_);[Red]\(#,##0.0\)"/>
    <numFmt numFmtId="182" formatCode="0.0_);[Red]\(0.0\)"/>
    <numFmt numFmtId="183" formatCode="#,##0.0;[Red]\-#,##0.0"/>
    <numFmt numFmtId="184" formatCode="0.0"/>
    <numFmt numFmtId="185" formatCode="_ * #,##0.0_ ;_ * \-#,##0.0_ ;_ * &quot;-&quot;?_ ;_ @_ "/>
    <numFmt numFmtId="186" formatCode="0.0%"/>
    <numFmt numFmtId="187" formatCode="#,##0.0;&quot;△ &quot;#,##0.0"/>
    <numFmt numFmtId="188" formatCode="_ * &quot;(&quot;#,##0&quot;)&quot;_ ;_ * &quot;(&quot;\-#,##0&quot;)&quot;_ ;_ * &quot;(-)&quot;_ ;_ @_ "/>
    <numFmt numFmtId="189" formatCode="\(#,##0\)"/>
    <numFmt numFmtId="190" formatCode="\(0\)"/>
    <numFmt numFmtId="191" formatCode="\(* ###,###\);\(* \-###,###\)"/>
    <numFmt numFmtId="192" formatCode="#,##0;&quot;△ &quot;#,##0"/>
    <numFmt numFmtId="193" formatCode="_ * #,##0.00_ ;_ * \-#,##0.00_ ;_ * &quot;-&quot;_ ;_ @_ "/>
    <numFmt numFmtId="194" formatCode="_ * #,##0.0_ ;_ * \-#,##0.0_ ;_ * &quot;-&quot;_ ;_ @_ "/>
    <numFmt numFmtId="195" formatCode="* #,##0;* \-#,##0;* &quot;-&quot;;@"/>
    <numFmt numFmtId="196" formatCode="#,##0.0_ "/>
    <numFmt numFmtId="197" formatCode="0.0_ "/>
    <numFmt numFmtId="198" formatCode="\(#\)"/>
    <numFmt numFmtId="199" formatCode="0_);[Red]\(0\)"/>
    <numFmt numFmtId="200" formatCode="#,##0.000;[Red]\-#,##0.000"/>
    <numFmt numFmtId="201" formatCode="#,##0_);\(#,##0\)"/>
    <numFmt numFmtId="202" formatCode="0.0000000"/>
    <numFmt numFmtId="203" formatCode="0.000000"/>
    <numFmt numFmtId="204" formatCode="0.00000"/>
    <numFmt numFmtId="205" formatCode="0.0000"/>
    <numFmt numFmtId="206" formatCode="0.000"/>
    <numFmt numFmtId="207" formatCode="#,##0_ ;[Red]\-#,##0\ "/>
    <numFmt numFmtId="208" formatCode="#,##0.0_ ;[Red]\-#,##0.0\ "/>
    <numFmt numFmtId="209" formatCode="_ * #,##0.000_ ;_ * \-#,##0.000_ ;_ * &quot;-&quot;???_ ;_ @_ "/>
    <numFmt numFmtId="210" formatCode="0.0;[Red]0.0"/>
    <numFmt numFmtId="211" formatCode="0;[Red]0"/>
    <numFmt numFmtId="212" formatCode="#,##0;[Red]#,##0"/>
    <numFmt numFmtId="213" formatCode="0_ "/>
    <numFmt numFmtId="214" formatCode="0.000000_ "/>
    <numFmt numFmtId="215" formatCode="0.00000_ "/>
    <numFmt numFmtId="216" formatCode="0.0000_ "/>
    <numFmt numFmtId="217" formatCode="0.000_ "/>
    <numFmt numFmtId="218" formatCode="_ * #,##0_ ;_ * \-#,##0_ ;_ * \-_ ;_ @_ "/>
    <numFmt numFmtId="219" formatCode="#,##0\ ;&quot; -&quot;#,##0\ ;&quot; - &quot;;@\ "/>
    <numFmt numFmtId="220" formatCode="##0.0;&quot;-&quot;#0.0"/>
    <numFmt numFmtId="221" formatCode="\ ##0;&quot;-&quot;##0"/>
    <numFmt numFmtId="222" formatCode="###0.0;&quot; -&quot;##0.0"/>
    <numFmt numFmtId="223" formatCode="####0.0;&quot;-&quot;###0.0"/>
    <numFmt numFmtId="224" formatCode="###\ ##0;&quot;-&quot;##\ ##0"/>
  </numFmts>
  <fonts count="49">
    <font>
      <sz val="11"/>
      <name val="ＭＳ Ｐゴシック"/>
      <family val="3"/>
    </font>
    <font>
      <u val="single"/>
      <sz val="11"/>
      <color indexed="12"/>
      <name val="ＭＳ Ｐゴシック"/>
      <family val="3"/>
    </font>
    <font>
      <sz val="6"/>
      <name val="ＭＳ Ｐゴシック"/>
      <family val="3"/>
    </font>
    <font>
      <sz val="11"/>
      <name val="ＭＳ Ｐ明朝"/>
      <family val="1"/>
    </font>
    <font>
      <sz val="10"/>
      <name val="ＭＳ 明朝"/>
      <family val="1"/>
    </font>
    <font>
      <sz val="12"/>
      <name val="ＭＳ 明朝"/>
      <family val="1"/>
    </font>
    <font>
      <sz val="10"/>
      <name val="ＭＳ ゴシック"/>
      <family val="3"/>
    </font>
    <font>
      <b/>
      <sz val="10"/>
      <name val="ＭＳ 明朝"/>
      <family val="1"/>
    </font>
    <font>
      <sz val="11"/>
      <name val="ＭＳ 明朝"/>
      <family val="1"/>
    </font>
    <font>
      <sz val="9"/>
      <name val="ＭＳ 明朝"/>
      <family val="1"/>
    </font>
    <font>
      <sz val="8"/>
      <name val="ＭＳ 明朝"/>
      <family val="1"/>
    </font>
    <font>
      <sz val="9"/>
      <name val="ＭＳ ゴシック"/>
      <family val="3"/>
    </font>
    <font>
      <sz val="10"/>
      <name val="ＭＳ Ｐ明朝"/>
      <family val="1"/>
    </font>
    <font>
      <sz val="14"/>
      <name val="ＭＳ 明朝"/>
      <family val="1"/>
    </font>
    <font>
      <sz val="10"/>
      <name val="ＭＳ Ｐゴシック"/>
      <family val="3"/>
    </font>
    <font>
      <sz val="6"/>
      <name val="明朝"/>
      <family val="1"/>
    </font>
    <font>
      <sz val="9.5"/>
      <name val="ＭＳ 明朝"/>
      <family val="1"/>
    </font>
    <font>
      <sz val="9"/>
      <name val="ＭＳ Ｐ明朝"/>
      <family val="1"/>
    </font>
    <font>
      <sz val="14"/>
      <name val="ＭＳ Ｐ明朝"/>
      <family val="1"/>
    </font>
    <font>
      <sz val="11"/>
      <name val="ＭＳ 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b/>
      <sz val="11"/>
      <name val="ＭＳ ゴシック"/>
      <family val="3"/>
    </font>
    <font>
      <sz val="6"/>
      <name val="ＭＳ ゴシック"/>
      <family val="3"/>
    </font>
    <font>
      <i/>
      <sz val="10"/>
      <name val="ＭＳ Ｐゴシック"/>
      <family val="3"/>
    </font>
    <font>
      <i/>
      <sz val="10"/>
      <name val="ＭＳ 明朝"/>
      <family val="1"/>
    </font>
    <font>
      <sz val="8"/>
      <name val="ＭＳ ゴシック"/>
      <family val="3"/>
    </font>
    <font>
      <i/>
      <sz val="9"/>
      <name val="ＭＳ 明朝"/>
      <family val="1"/>
    </font>
    <font>
      <b/>
      <i/>
      <sz val="14"/>
      <name val="ＭＳ 明朝"/>
      <family val="1"/>
    </font>
    <font>
      <sz val="6"/>
      <name val="ＭＳ 明朝"/>
      <family val="1"/>
    </font>
    <font>
      <sz val="12"/>
      <name val="ＭＳ Ｐゴシック"/>
      <family val="3"/>
    </font>
    <font>
      <u val="single"/>
      <sz val="1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double"/>
      <bottom style="thin"/>
    </border>
    <border>
      <left style="thin"/>
      <right style="thin"/>
      <top style="double"/>
      <bottom style="thin"/>
    </border>
    <border>
      <left style="thin"/>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style="thin"/>
      <right style="thin"/>
      <top style="thin"/>
      <bottom>
        <color indexed="63"/>
      </bottom>
    </border>
    <border>
      <left>
        <color indexed="63"/>
      </left>
      <right style="thin"/>
      <top style="thin"/>
      <bottom>
        <color indexed="63"/>
      </bottom>
    </border>
    <border>
      <left>
        <color indexed="63"/>
      </left>
      <right style="thin"/>
      <top style="double"/>
      <bottom style="thin"/>
    </border>
    <border>
      <left style="thin"/>
      <right style="thin"/>
      <top>
        <color indexed="63"/>
      </top>
      <bottom style="medium"/>
    </border>
    <border>
      <left>
        <color indexed="63"/>
      </left>
      <right style="thin"/>
      <top style="thin"/>
      <bottom style="medium"/>
    </border>
    <border>
      <left style="thin"/>
      <right>
        <color indexed="63"/>
      </right>
      <top style="thin"/>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style="thin"/>
      <top>
        <color indexed="63"/>
      </top>
      <bottom style="double"/>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double">
        <color indexed="8"/>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style="hair"/>
      <right>
        <color indexed="63"/>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double"/>
      <bottom/>
    </border>
    <border>
      <left style="thin"/>
      <right/>
      <top style="double"/>
      <bottom/>
    </border>
    <border>
      <left style="thin"/>
      <right/>
      <top style="thin"/>
      <bottom style="thin"/>
    </border>
    <border>
      <left/>
      <right style="thin"/>
      <top/>
      <bottom/>
    </border>
    <border>
      <left style="thin"/>
      <right style="thin"/>
      <top/>
      <bottom/>
    </border>
    <border>
      <left/>
      <right style="thin"/>
      <top/>
      <bottom style="medium"/>
    </border>
    <border>
      <left style="thin"/>
      <right style="thin"/>
      <top/>
      <bottom style="medium"/>
    </border>
    <border>
      <left style="thin"/>
      <right/>
      <top/>
      <bottom/>
    </border>
    <border>
      <left style="thin"/>
      <right/>
      <top/>
      <bottom style="medium"/>
    </border>
    <border>
      <left/>
      <right style="thin"/>
      <top style="double"/>
      <bottom style="thin"/>
    </border>
    <border>
      <left style="thin"/>
      <right/>
      <top style="double"/>
      <bottom style="thin"/>
    </border>
    <border>
      <left/>
      <right style="thin"/>
      <top style="hair"/>
      <bottom/>
    </border>
    <border>
      <left style="thin"/>
      <right style="thin"/>
      <top/>
      <bottom style="hair"/>
    </border>
    <border>
      <left style="thin"/>
      <right style="thin"/>
      <top style="hair"/>
      <bottom/>
    </border>
    <border>
      <left style="thin"/>
      <right/>
      <top style="hair"/>
      <bottom/>
    </border>
    <border>
      <left/>
      <right style="hair"/>
      <top style="double"/>
      <bottom style="thin"/>
    </border>
    <border>
      <left/>
      <right/>
      <top style="double"/>
      <bottom style="thin"/>
    </border>
    <border>
      <left style="thin"/>
      <right style="hair"/>
      <top style="double"/>
      <bottom style="thin"/>
    </border>
    <border>
      <left/>
      <right/>
      <top style="thin"/>
      <bottom/>
    </border>
    <border>
      <left/>
      <right style="thin"/>
      <top style="thin"/>
      <bottom/>
    </border>
    <border>
      <left/>
      <right/>
      <top/>
      <bottom style="medium"/>
    </border>
    <border>
      <left style="double"/>
      <right>
        <color indexed="63"/>
      </right>
      <top>
        <color indexed="63"/>
      </top>
      <bottom>
        <color indexed="63"/>
      </bottom>
    </border>
    <border>
      <left/>
      <right style="thin"/>
      <top style="double"/>
      <bottom/>
    </border>
    <border>
      <left/>
      <right style="thin"/>
      <top/>
      <bottom style="thin"/>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style="hair"/>
      <top>
        <color indexed="63"/>
      </top>
      <bottom>
        <color indexed="63"/>
      </bottom>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double"/>
      <bottom>
        <color indexed="63"/>
      </bottom>
    </border>
    <border>
      <left>
        <color indexed="63"/>
      </left>
      <right style="double"/>
      <top style="thin"/>
      <bottom style="thin"/>
    </border>
    <border>
      <left>
        <color indexed="63"/>
      </left>
      <right style="thin">
        <color indexed="8"/>
      </right>
      <top style="thin">
        <color indexed="8"/>
      </top>
      <bottom style="medium">
        <color indexed="8"/>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47" fillId="0" borderId="0">
      <alignment vertical="center"/>
      <protection/>
    </xf>
    <xf numFmtId="0" fontId="20" fillId="0" borderId="0">
      <alignment/>
      <protection/>
    </xf>
    <xf numFmtId="0" fontId="1" fillId="0" borderId="0" applyNumberFormat="0" applyFill="0" applyBorder="0" applyAlignment="0" applyProtection="0"/>
    <xf numFmtId="0" fontId="37" fillId="4" borderId="0" applyNumberFormat="0" applyBorder="0" applyAlignment="0" applyProtection="0"/>
  </cellStyleXfs>
  <cellXfs count="1598">
    <xf numFmtId="0" fontId="0" fillId="0" borderId="0" xfId="0" applyAlignment="1">
      <alignment vertical="center"/>
    </xf>
    <xf numFmtId="0" fontId="3" fillId="0" borderId="0" xfId="63" applyFont="1" applyFill="1" applyAlignment="1">
      <alignment horizontal="left"/>
      <protection/>
    </xf>
    <xf numFmtId="38" fontId="4" fillId="0" borderId="0" xfId="49" applyFont="1" applyFill="1" applyAlignment="1">
      <alignment/>
    </xf>
    <xf numFmtId="38" fontId="5" fillId="0" borderId="0" xfId="49" applyFont="1" applyFill="1" applyAlignment="1">
      <alignment/>
    </xf>
    <xf numFmtId="38" fontId="4" fillId="0" borderId="0" xfId="49" applyFont="1" applyFill="1" applyBorder="1" applyAlignment="1">
      <alignment/>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right" vertical="center"/>
    </xf>
    <xf numFmtId="0" fontId="5" fillId="0" borderId="0" xfId="0" applyFont="1" applyFill="1" applyAlignment="1">
      <alignment vertical="center"/>
    </xf>
    <xf numFmtId="0" fontId="4" fillId="0" borderId="0" xfId="0" applyFont="1" applyFill="1" applyAlignment="1">
      <alignment vertical="center"/>
    </xf>
    <xf numFmtId="41" fontId="4" fillId="0" borderId="13" xfId="49" applyNumberFormat="1" applyFont="1" applyFill="1" applyBorder="1" applyAlignment="1">
      <alignment vertical="center"/>
    </xf>
    <xf numFmtId="38" fontId="9" fillId="0" borderId="0" xfId="49" applyFont="1" applyFill="1" applyAlignment="1">
      <alignment/>
    </xf>
    <xf numFmtId="38" fontId="4" fillId="0" borderId="0" xfId="49" applyFont="1" applyFill="1" applyBorder="1" applyAlignment="1">
      <alignment horizontal="right"/>
    </xf>
    <xf numFmtId="38" fontId="6" fillId="0" borderId="12" xfId="49" applyFont="1" applyFill="1" applyBorder="1" applyAlignment="1">
      <alignment horizontal="distributed"/>
    </xf>
    <xf numFmtId="38" fontId="6" fillId="0" borderId="0" xfId="49" applyFont="1" applyFill="1" applyAlignment="1">
      <alignment/>
    </xf>
    <xf numFmtId="38" fontId="4" fillId="0" borderId="12" xfId="49" applyFont="1" applyFill="1" applyBorder="1" applyAlignment="1">
      <alignment horizontal="distributed"/>
    </xf>
    <xf numFmtId="38" fontId="4" fillId="0" borderId="0" xfId="49" applyFont="1" applyFill="1" applyAlignment="1">
      <alignment/>
    </xf>
    <xf numFmtId="38" fontId="6" fillId="0" borderId="12" xfId="49" applyFont="1" applyFill="1" applyBorder="1" applyAlignment="1">
      <alignment horizontal="distributed" vertical="center"/>
    </xf>
    <xf numFmtId="38" fontId="4" fillId="0" borderId="12" xfId="49" applyFont="1" applyFill="1" applyBorder="1" applyAlignment="1">
      <alignment horizontal="distributed" vertical="center"/>
    </xf>
    <xf numFmtId="38" fontId="4" fillId="0" borderId="14" xfId="49" applyFont="1" applyFill="1" applyBorder="1" applyAlignment="1">
      <alignment horizontal="distributed"/>
    </xf>
    <xf numFmtId="0" fontId="4" fillId="0" borderId="0" xfId="0" applyFont="1" applyFill="1" applyAlignment="1">
      <alignment vertical="center"/>
    </xf>
    <xf numFmtId="0" fontId="4" fillId="0" borderId="15" xfId="0" applyFont="1" applyFill="1" applyBorder="1" applyAlignment="1">
      <alignment vertical="center"/>
    </xf>
    <xf numFmtId="0" fontId="5" fillId="0" borderId="0" xfId="0" applyFont="1" applyFill="1" applyAlignment="1">
      <alignment vertical="center"/>
    </xf>
    <xf numFmtId="38" fontId="5" fillId="0" borderId="0" xfId="49" applyFont="1" applyFill="1" applyAlignment="1">
      <alignment/>
    </xf>
    <xf numFmtId="38" fontId="9" fillId="0" borderId="0" xfId="49" applyFont="1" applyFill="1" applyBorder="1" applyAlignment="1">
      <alignment/>
    </xf>
    <xf numFmtId="38" fontId="9" fillId="0" borderId="0" xfId="49" applyFont="1" applyFill="1" applyBorder="1" applyAlignment="1">
      <alignment vertical="center"/>
    </xf>
    <xf numFmtId="38" fontId="9" fillId="0" borderId="0" xfId="49" applyFont="1" applyFill="1" applyAlignment="1">
      <alignment vertical="center"/>
    </xf>
    <xf numFmtId="38" fontId="4" fillId="0" borderId="0" xfId="49" applyFont="1" applyFill="1" applyAlignment="1">
      <alignment horizontal="center"/>
    </xf>
    <xf numFmtId="38" fontId="9" fillId="0" borderId="0" xfId="49" applyFont="1" applyFill="1" applyAlignment="1">
      <alignment horizontal="centerContinuous"/>
    </xf>
    <xf numFmtId="38" fontId="9" fillId="0" borderId="0" xfId="49" applyFont="1" applyFill="1" applyBorder="1" applyAlignment="1">
      <alignment horizontal="right"/>
    </xf>
    <xf numFmtId="38" fontId="9" fillId="0" borderId="16" xfId="49" applyFont="1" applyFill="1" applyBorder="1" applyAlignment="1">
      <alignment horizontal="centerContinuous"/>
    </xf>
    <xf numFmtId="38" fontId="9" fillId="0" borderId="17" xfId="49" applyFont="1" applyFill="1" applyBorder="1" applyAlignment="1">
      <alignment horizontal="centerContinuous"/>
    </xf>
    <xf numFmtId="38" fontId="9" fillId="0" borderId="18" xfId="49" applyFont="1" applyFill="1" applyBorder="1" applyAlignment="1">
      <alignment horizontal="centerContinuous" vertical="center"/>
    </xf>
    <xf numFmtId="38" fontId="9" fillId="0" borderId="18" xfId="49" applyFont="1" applyFill="1" applyBorder="1" applyAlignment="1">
      <alignment horizontal="center" vertical="center" wrapText="1"/>
    </xf>
    <xf numFmtId="38" fontId="9" fillId="0" borderId="19" xfId="49" applyFont="1" applyFill="1" applyBorder="1" applyAlignment="1">
      <alignment horizontal="center" vertical="center" wrapText="1"/>
    </xf>
    <xf numFmtId="38" fontId="9" fillId="0" borderId="0" xfId="49" applyFont="1" applyFill="1" applyBorder="1" applyAlignment="1">
      <alignment horizontal="distributed"/>
    </xf>
    <xf numFmtId="38" fontId="9" fillId="0" borderId="12" xfId="49" applyFont="1" applyFill="1" applyBorder="1" applyAlignment="1">
      <alignment horizontal="distributed"/>
    </xf>
    <xf numFmtId="38" fontId="11" fillId="0" borderId="0" xfId="49" applyFont="1" applyFill="1" applyBorder="1" applyAlignment="1">
      <alignment horizontal="distributed"/>
    </xf>
    <xf numFmtId="38" fontId="11" fillId="0" borderId="12" xfId="49" applyFont="1" applyFill="1" applyBorder="1" applyAlignment="1">
      <alignment horizontal="distributed"/>
    </xf>
    <xf numFmtId="38" fontId="9" fillId="0" borderId="12" xfId="49" applyFont="1" applyFill="1" applyBorder="1" applyAlignment="1">
      <alignment horizontal="distributed" vertical="center"/>
    </xf>
    <xf numFmtId="38" fontId="9" fillId="0" borderId="12" xfId="49" applyFont="1" applyFill="1" applyBorder="1" applyAlignment="1">
      <alignment horizontal="distributed" vertical="center" wrapText="1"/>
    </xf>
    <xf numFmtId="38" fontId="9" fillId="0" borderId="20" xfId="49" applyFont="1" applyFill="1" applyBorder="1" applyAlignment="1">
      <alignment/>
    </xf>
    <xf numFmtId="38" fontId="9" fillId="0" borderId="14" xfId="49" applyFont="1" applyFill="1" applyBorder="1" applyAlignment="1">
      <alignment horizontal="distributed" vertical="center" wrapText="1"/>
    </xf>
    <xf numFmtId="38" fontId="9" fillId="0" borderId="0" xfId="49" applyFont="1" applyFill="1" applyBorder="1" applyAlignment="1">
      <alignment horizontal="distributed" vertical="center"/>
    </xf>
    <xf numFmtId="38" fontId="9" fillId="0" borderId="0" xfId="49" applyFont="1" applyFill="1" applyBorder="1" applyAlignment="1">
      <alignment horizontal="centerContinuous"/>
    </xf>
    <xf numFmtId="38" fontId="9" fillId="0" borderId="16" xfId="49" applyFont="1" applyFill="1" applyBorder="1" applyAlignment="1">
      <alignment horizontal="centerContinuous" vertical="center"/>
    </xf>
    <xf numFmtId="38" fontId="9" fillId="0" borderId="16" xfId="49" applyFont="1" applyFill="1" applyBorder="1" applyAlignment="1">
      <alignment horizontal="centerContinuous" vertical="center" wrapText="1"/>
    </xf>
    <xf numFmtId="38" fontId="9" fillId="0" borderId="17" xfId="49" applyFont="1" applyFill="1" applyBorder="1" applyAlignment="1">
      <alignment horizontal="centerContinuous" vertical="center"/>
    </xf>
    <xf numFmtId="38" fontId="9" fillId="0" borderId="18" xfId="49" applyFont="1" applyFill="1" applyBorder="1" applyAlignment="1">
      <alignment horizontal="centerContinuous" vertical="center" wrapText="1"/>
    </xf>
    <xf numFmtId="0" fontId="9" fillId="0" borderId="0" xfId="0" applyFont="1" applyFill="1" applyAlignment="1">
      <alignment vertical="center"/>
    </xf>
    <xf numFmtId="41" fontId="12" fillId="0" borderId="0" xfId="49" applyNumberFormat="1" applyFont="1" applyFill="1" applyAlignment="1">
      <alignment vertical="center"/>
    </xf>
    <xf numFmtId="41" fontId="12" fillId="0" borderId="0" xfId="49" applyNumberFormat="1" applyFont="1" applyFill="1" applyBorder="1" applyAlignment="1">
      <alignment vertical="center"/>
    </xf>
    <xf numFmtId="0" fontId="4" fillId="0" borderId="0" xfId="49" applyNumberFormat="1" applyFont="1" applyFill="1" applyBorder="1" applyAlignment="1">
      <alignment horizontal="right" vertical="center"/>
    </xf>
    <xf numFmtId="41" fontId="4" fillId="0" borderId="21" xfId="49" applyNumberFormat="1" applyFont="1" applyFill="1" applyBorder="1" applyAlignment="1">
      <alignment vertical="center"/>
    </xf>
    <xf numFmtId="41" fontId="4" fillId="0" borderId="10" xfId="49" applyNumberFormat="1" applyFont="1" applyFill="1" applyBorder="1" applyAlignment="1">
      <alignment horizontal="centerContinuous" vertical="center"/>
    </xf>
    <xf numFmtId="41" fontId="9" fillId="0" borderId="21" xfId="49" applyNumberFormat="1" applyFont="1" applyFill="1" applyBorder="1" applyAlignment="1">
      <alignment horizontal="centerContinuous" vertical="center"/>
    </xf>
    <xf numFmtId="41" fontId="9" fillId="0" borderId="10" xfId="49" applyNumberFormat="1" applyFont="1" applyFill="1" applyBorder="1" applyAlignment="1">
      <alignment horizontal="centerContinuous" vertical="center"/>
    </xf>
    <xf numFmtId="41" fontId="4" fillId="0" borderId="22" xfId="49" applyNumberFormat="1" applyFont="1" applyFill="1" applyBorder="1" applyAlignment="1">
      <alignment horizontal="left" vertical="center"/>
    </xf>
    <xf numFmtId="41" fontId="4" fillId="0" borderId="11" xfId="49" applyNumberFormat="1" applyFont="1" applyFill="1" applyBorder="1" applyAlignment="1">
      <alignment horizontal="distributed" vertical="center"/>
    </xf>
    <xf numFmtId="41" fontId="9" fillId="0" borderId="11" xfId="49" applyNumberFormat="1" applyFont="1" applyFill="1" applyBorder="1" applyAlignment="1">
      <alignment horizontal="center" vertical="center"/>
    </xf>
    <xf numFmtId="41" fontId="4" fillId="0" borderId="23" xfId="49" applyNumberFormat="1" applyFont="1" applyFill="1" applyBorder="1" applyAlignment="1">
      <alignment horizontal="center" vertical="center"/>
    </xf>
    <xf numFmtId="41" fontId="4" fillId="0" borderId="24" xfId="49" applyNumberFormat="1" applyFont="1" applyFill="1" applyBorder="1" applyAlignment="1">
      <alignment horizontal="center" vertical="center"/>
    </xf>
    <xf numFmtId="38" fontId="4" fillId="0" borderId="0"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8" fillId="0" borderId="0" xfId="49" applyFont="1" applyFill="1" applyBorder="1" applyAlignment="1">
      <alignment vertical="center"/>
    </xf>
    <xf numFmtId="38" fontId="4" fillId="0" borderId="25"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27" xfId="49" applyFont="1" applyFill="1" applyBorder="1" applyAlignment="1">
      <alignment horizontal="center" vertical="center"/>
    </xf>
    <xf numFmtId="38" fontId="4" fillId="0" borderId="13" xfId="49" applyFont="1" applyFill="1" applyBorder="1" applyAlignment="1">
      <alignment horizontal="center" vertical="center"/>
    </xf>
    <xf numFmtId="38" fontId="4" fillId="0" borderId="0" xfId="49" applyFont="1" applyFill="1" applyBorder="1" applyAlignment="1">
      <alignment horizontal="distributed" vertical="center"/>
    </xf>
    <xf numFmtId="38" fontId="4" fillId="0" borderId="0" xfId="49" applyFont="1" applyFill="1" applyBorder="1" applyAlignment="1">
      <alignment horizontal="left" vertical="center"/>
    </xf>
    <xf numFmtId="38" fontId="4" fillId="0" borderId="20" xfId="49" applyFont="1" applyFill="1" applyBorder="1" applyAlignment="1">
      <alignment vertical="center"/>
    </xf>
    <xf numFmtId="38" fontId="4" fillId="0" borderId="20" xfId="49" applyFont="1" applyFill="1" applyBorder="1" applyAlignment="1">
      <alignment horizontal="distributed" vertical="center"/>
    </xf>
    <xf numFmtId="38" fontId="4" fillId="0" borderId="0" xfId="49" applyFont="1" applyFill="1" applyAlignment="1">
      <alignment horizontal="center" vertical="center"/>
    </xf>
    <xf numFmtId="38" fontId="13" fillId="0" borderId="0" xfId="49" applyFont="1" applyFill="1" applyAlignment="1">
      <alignment horizontal="center" vertical="center"/>
    </xf>
    <xf numFmtId="38" fontId="4" fillId="0" borderId="27" xfId="49" applyFont="1" applyFill="1" applyBorder="1" applyAlignment="1">
      <alignment horizontal="distributed" vertical="center" shrinkToFit="1"/>
    </xf>
    <xf numFmtId="38" fontId="4" fillId="0" borderId="12" xfId="49" applyFont="1" applyFill="1" applyBorder="1" applyAlignment="1">
      <alignment horizontal="left" vertical="center" shrinkToFit="1"/>
    </xf>
    <xf numFmtId="38" fontId="4" fillId="0" borderId="27" xfId="49" applyFont="1" applyFill="1" applyBorder="1" applyAlignment="1">
      <alignment vertical="center" shrinkToFit="1"/>
    </xf>
    <xf numFmtId="38" fontId="4" fillId="0" borderId="12" xfId="49" applyFont="1" applyFill="1" applyBorder="1" applyAlignment="1">
      <alignment horizontal="distributed" vertical="center" shrinkToFit="1"/>
    </xf>
    <xf numFmtId="38" fontId="4" fillId="0" borderId="0" xfId="49" applyFont="1" applyFill="1" applyBorder="1" applyAlignment="1">
      <alignment horizontal="center" vertical="top"/>
    </xf>
    <xf numFmtId="38" fontId="4" fillId="0" borderId="23" xfId="49" applyFont="1" applyFill="1" applyBorder="1" applyAlignment="1">
      <alignment horizontal="center" vertical="top" shrinkToFit="1"/>
    </xf>
    <xf numFmtId="38" fontId="4" fillId="0" borderId="23" xfId="49" applyFont="1" applyFill="1" applyBorder="1" applyAlignment="1">
      <alignment vertical="top" shrinkToFit="1"/>
    </xf>
    <xf numFmtId="0" fontId="4" fillId="0" borderId="23" xfId="65" applyFont="1" applyFill="1" applyBorder="1" applyAlignment="1">
      <alignment horizontal="center" vertical="top" shrinkToFit="1"/>
      <protection/>
    </xf>
    <xf numFmtId="0" fontId="4" fillId="0" borderId="11" xfId="65" applyFont="1" applyFill="1" applyBorder="1" applyAlignment="1">
      <alignment horizontal="center" vertical="top" shrinkToFit="1"/>
      <protection/>
    </xf>
    <xf numFmtId="0" fontId="4" fillId="0" borderId="23" xfId="65" applyFont="1" applyFill="1" applyBorder="1" applyAlignment="1">
      <alignment horizontal="distributed" vertical="top" shrinkToFit="1"/>
      <protection/>
    </xf>
    <xf numFmtId="38" fontId="4" fillId="0" borderId="0" xfId="49" applyFont="1" applyFill="1" applyAlignment="1">
      <alignment horizontal="center" vertical="top"/>
    </xf>
    <xf numFmtId="38" fontId="6" fillId="0" borderId="0" xfId="49" applyFont="1" applyFill="1" applyBorder="1" applyAlignment="1">
      <alignment horizontal="center" vertical="center"/>
    </xf>
    <xf numFmtId="38" fontId="6" fillId="0" borderId="0" xfId="49" applyFont="1" applyFill="1" applyAlignment="1">
      <alignment vertical="center"/>
    </xf>
    <xf numFmtId="38" fontId="4" fillId="0" borderId="20" xfId="49" applyFont="1" applyFill="1" applyBorder="1" applyAlignment="1">
      <alignment horizontal="center" vertical="center"/>
    </xf>
    <xf numFmtId="38" fontId="4" fillId="0" borderId="14" xfId="49" applyFont="1" applyFill="1" applyBorder="1" applyAlignment="1">
      <alignment horizontal="distributed" vertical="center"/>
    </xf>
    <xf numFmtId="38" fontId="4" fillId="0" borderId="28" xfId="49" applyFont="1" applyFill="1" applyBorder="1" applyAlignment="1">
      <alignment horizontal="center" vertical="center"/>
    </xf>
    <xf numFmtId="38" fontId="4" fillId="0" borderId="0" xfId="49" applyFont="1" applyFill="1" applyAlignment="1">
      <alignment horizontal="left" vertical="center"/>
    </xf>
    <xf numFmtId="38" fontId="4" fillId="0" borderId="29" xfId="49" applyFont="1" applyFill="1" applyBorder="1" applyAlignment="1">
      <alignment vertical="center"/>
    </xf>
    <xf numFmtId="38" fontId="4" fillId="0" borderId="26" xfId="49" applyFont="1" applyFill="1" applyBorder="1" applyAlignment="1">
      <alignment horizontal="distributed" vertical="center"/>
    </xf>
    <xf numFmtId="38" fontId="4" fillId="0" borderId="26" xfId="49" applyFont="1" applyFill="1" applyBorder="1" applyAlignment="1">
      <alignment horizontal="distributed" vertical="center" wrapText="1"/>
    </xf>
    <xf numFmtId="38" fontId="4" fillId="0" borderId="30" xfId="49" applyFont="1" applyFill="1" applyBorder="1" applyAlignment="1">
      <alignment horizontal="distributed" vertical="center" wrapText="1"/>
    </xf>
    <xf numFmtId="38" fontId="4" fillId="0" borderId="21" xfId="49" applyFont="1" applyFill="1" applyBorder="1" applyAlignment="1">
      <alignment/>
    </xf>
    <xf numFmtId="38" fontId="4" fillId="0" borderId="0" xfId="49" applyFont="1" applyFill="1" applyBorder="1" applyAlignment="1">
      <alignment/>
    </xf>
    <xf numFmtId="38" fontId="5" fillId="0" borderId="0" xfId="49" applyFont="1" applyFill="1" applyAlignment="1">
      <alignment vertical="center"/>
    </xf>
    <xf numFmtId="38" fontId="4" fillId="0" borderId="18" xfId="49" applyFont="1" applyFill="1" applyBorder="1" applyAlignment="1">
      <alignment horizontal="center" vertical="center" shrinkToFit="1"/>
    </xf>
    <xf numFmtId="185" fontId="4" fillId="0" borderId="27" xfId="49" applyNumberFormat="1" applyFont="1" applyFill="1" applyBorder="1" applyAlignment="1">
      <alignment horizontal="right"/>
    </xf>
    <xf numFmtId="0" fontId="5" fillId="0" borderId="0" xfId="49" applyNumberFormat="1" applyFont="1" applyFill="1" applyAlignment="1">
      <alignment vertical="center"/>
    </xf>
    <xf numFmtId="41" fontId="9" fillId="0" borderId="0" xfId="49" applyNumberFormat="1" applyFont="1" applyFill="1" applyAlignment="1">
      <alignment vertical="center" shrinkToFit="1"/>
    </xf>
    <xf numFmtId="41" fontId="9" fillId="0" borderId="0" xfId="49" applyNumberFormat="1" applyFont="1" applyFill="1" applyBorder="1" applyAlignment="1">
      <alignment vertical="center" shrinkToFit="1"/>
    </xf>
    <xf numFmtId="41" fontId="9" fillId="0" borderId="0" xfId="49" applyNumberFormat="1" applyFont="1" applyFill="1" applyBorder="1" applyAlignment="1">
      <alignment horizontal="right" vertical="center"/>
    </xf>
    <xf numFmtId="41" fontId="9" fillId="0" borderId="11" xfId="49" applyNumberFormat="1" applyFont="1" applyFill="1" applyBorder="1" applyAlignment="1">
      <alignment horizontal="center" vertical="center" shrinkToFit="1"/>
    </xf>
    <xf numFmtId="41" fontId="9" fillId="0" borderId="23" xfId="49" applyNumberFormat="1" applyFont="1" applyFill="1" applyBorder="1" applyAlignment="1">
      <alignment horizontal="center" vertical="center" shrinkToFit="1"/>
    </xf>
    <xf numFmtId="41" fontId="9" fillId="0" borderId="31" xfId="49" applyNumberFormat="1" applyFont="1" applyFill="1" applyBorder="1" applyAlignment="1">
      <alignment horizontal="center" vertical="center" shrinkToFit="1"/>
    </xf>
    <xf numFmtId="41" fontId="9" fillId="0" borderId="32" xfId="49" applyNumberFormat="1" applyFont="1" applyFill="1" applyBorder="1" applyAlignment="1">
      <alignment horizontal="center" vertical="center" shrinkToFit="1"/>
    </xf>
    <xf numFmtId="41" fontId="11" fillId="0" borderId="32" xfId="49" applyNumberFormat="1" applyFont="1" applyFill="1" applyBorder="1" applyAlignment="1">
      <alignment horizontal="distributed" vertical="center" shrinkToFit="1"/>
    </xf>
    <xf numFmtId="41" fontId="11" fillId="0" borderId="0" xfId="49" applyNumberFormat="1" applyFont="1" applyFill="1" applyAlignment="1">
      <alignment vertical="center" shrinkToFit="1"/>
    </xf>
    <xf numFmtId="41" fontId="11" fillId="0" borderId="12" xfId="49" applyNumberFormat="1" applyFont="1" applyFill="1" applyBorder="1" applyAlignment="1">
      <alignment horizontal="distributed" vertical="center" shrinkToFit="1"/>
    </xf>
    <xf numFmtId="41" fontId="9" fillId="0" borderId="12" xfId="49" applyNumberFormat="1" applyFont="1" applyFill="1" applyBorder="1" applyAlignment="1">
      <alignment horizontal="distributed" vertical="center" shrinkToFit="1"/>
    </xf>
    <xf numFmtId="41" fontId="9" fillId="0" borderId="0" xfId="0" applyNumberFormat="1" applyFont="1" applyFill="1" applyBorder="1" applyAlignment="1">
      <alignment vertical="center" shrinkToFit="1"/>
    </xf>
    <xf numFmtId="41" fontId="9" fillId="0" borderId="14" xfId="49" applyNumberFormat="1" applyFont="1" applyFill="1" applyBorder="1" applyAlignment="1">
      <alignment horizontal="distributed" vertical="center" shrinkToFit="1"/>
    </xf>
    <xf numFmtId="0" fontId="4" fillId="0" borderId="0" xfId="0" applyFont="1" applyFill="1" applyBorder="1" applyAlignment="1">
      <alignment vertical="center"/>
    </xf>
    <xf numFmtId="38" fontId="9" fillId="0" borderId="0" xfId="49" applyFont="1" applyFill="1" applyBorder="1" applyAlignment="1">
      <alignment horizontal="right" vertical="center"/>
    </xf>
    <xf numFmtId="38" fontId="4" fillId="0" borderId="33"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9" xfId="49" applyFont="1" applyFill="1" applyBorder="1" applyAlignment="1">
      <alignment horizontal="center" vertical="center"/>
    </xf>
    <xf numFmtId="38" fontId="9" fillId="0" borderId="18" xfId="49" applyFont="1" applyFill="1" applyBorder="1" applyAlignment="1">
      <alignment horizontal="center" vertical="center"/>
    </xf>
    <xf numFmtId="38" fontId="9" fillId="0" borderId="19" xfId="49" applyFont="1" applyFill="1" applyBorder="1" applyAlignment="1">
      <alignment horizontal="center" vertical="center"/>
    </xf>
    <xf numFmtId="38" fontId="4" fillId="0" borderId="17" xfId="49" applyFont="1" applyFill="1" applyBorder="1" applyAlignment="1">
      <alignment horizontal="center" vertical="center"/>
    </xf>
    <xf numFmtId="38" fontId="12" fillId="0" borderId="12" xfId="49" applyFont="1" applyFill="1" applyBorder="1" applyAlignment="1">
      <alignment horizontal="distributed" vertical="center"/>
    </xf>
    <xf numFmtId="38" fontId="12" fillId="0" borderId="12" xfId="49" applyFont="1" applyFill="1" applyBorder="1" applyAlignment="1">
      <alignment horizontal="right" vertical="center"/>
    </xf>
    <xf numFmtId="41" fontId="4" fillId="0" borderId="0" xfId="49" applyNumberFormat="1" applyFont="1" applyFill="1" applyBorder="1" applyAlignment="1">
      <alignment horizontal="center" vertical="center"/>
    </xf>
    <xf numFmtId="38" fontId="9" fillId="0" borderId="27" xfId="49" applyFont="1" applyFill="1" applyBorder="1" applyAlignment="1">
      <alignment horizontal="center" vertical="center"/>
    </xf>
    <xf numFmtId="38" fontId="9" fillId="0" borderId="13" xfId="49" applyFont="1" applyFill="1" applyBorder="1" applyAlignment="1">
      <alignment horizontal="center" vertical="center"/>
    </xf>
    <xf numFmtId="38" fontId="4" fillId="0" borderId="27" xfId="49" applyFont="1" applyFill="1" applyBorder="1" applyAlignment="1">
      <alignment vertical="center"/>
    </xf>
    <xf numFmtId="0" fontId="4" fillId="0" borderId="19" xfId="0" applyFont="1" applyFill="1" applyBorder="1" applyAlignment="1">
      <alignment horizontal="center" vertical="center"/>
    </xf>
    <xf numFmtId="38" fontId="4" fillId="0" borderId="16" xfId="49" applyFont="1" applyFill="1" applyBorder="1" applyAlignment="1">
      <alignment horizontal="centerContinuous" vertical="center"/>
    </xf>
    <xf numFmtId="38" fontId="4" fillId="0" borderId="23" xfId="49" applyFont="1" applyFill="1" applyBorder="1" applyAlignment="1">
      <alignment horizontal="center" vertical="center"/>
    </xf>
    <xf numFmtId="38" fontId="4" fillId="0" borderId="16" xfId="49" applyFont="1" applyFill="1" applyBorder="1" applyAlignment="1">
      <alignment horizontal="center" vertical="center"/>
    </xf>
    <xf numFmtId="0" fontId="4" fillId="0" borderId="18" xfId="0" applyFont="1" applyFill="1" applyBorder="1" applyAlignment="1">
      <alignment horizontal="center" vertical="center"/>
    </xf>
    <xf numFmtId="41" fontId="9" fillId="0" borderId="27" xfId="49" applyNumberFormat="1" applyFont="1" applyFill="1" applyBorder="1" applyAlignment="1">
      <alignment horizontal="right" vertical="center" shrinkToFit="1"/>
    </xf>
    <xf numFmtId="41" fontId="12" fillId="0" borderId="0" xfId="49" applyNumberFormat="1" applyFont="1" applyFill="1" applyBorder="1" applyAlignment="1">
      <alignment horizontal="left" vertical="center"/>
    </xf>
    <xf numFmtId="41" fontId="12" fillId="0" borderId="12" xfId="49" applyNumberFormat="1" applyFont="1" applyFill="1" applyBorder="1" applyAlignment="1">
      <alignment horizontal="left" vertical="center"/>
    </xf>
    <xf numFmtId="41" fontId="9" fillId="0" borderId="0" xfId="49" applyNumberFormat="1" applyFont="1" applyFill="1" applyBorder="1" applyAlignment="1">
      <alignment horizontal="left" vertical="center" shrinkToFit="1"/>
    </xf>
    <xf numFmtId="0" fontId="13" fillId="0" borderId="0" xfId="49" applyNumberFormat="1" applyFont="1" applyFill="1" applyAlignment="1">
      <alignment vertical="center"/>
    </xf>
    <xf numFmtId="38" fontId="13" fillId="0" borderId="0" xfId="49" applyFont="1" applyFill="1" applyAlignment="1">
      <alignment vertical="center"/>
    </xf>
    <xf numFmtId="38" fontId="9" fillId="0" borderId="0" xfId="49" applyFont="1" applyFill="1" applyAlignment="1">
      <alignment horizontal="center" vertical="center"/>
    </xf>
    <xf numFmtId="38" fontId="8" fillId="0" borderId="0" xfId="49" applyFont="1" applyFill="1" applyBorder="1" applyAlignment="1">
      <alignment horizontal="left" vertical="center"/>
    </xf>
    <xf numFmtId="38" fontId="9" fillId="0" borderId="0" xfId="49" applyFont="1" applyFill="1" applyBorder="1" applyAlignment="1">
      <alignment horizontal="center" vertical="center"/>
    </xf>
    <xf numFmtId="38" fontId="9" fillId="0" borderId="21" xfId="49" applyFont="1" applyFill="1" applyBorder="1" applyAlignment="1">
      <alignment horizontal="center" vertical="center"/>
    </xf>
    <xf numFmtId="38" fontId="9" fillId="0" borderId="22" xfId="49"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right"/>
    </xf>
    <xf numFmtId="38" fontId="6" fillId="0" borderId="27" xfId="49" applyFont="1" applyFill="1" applyBorder="1" applyAlignment="1">
      <alignment vertical="center"/>
    </xf>
    <xf numFmtId="38" fontId="4" fillId="0" borderId="34" xfId="49" applyFont="1" applyFill="1" applyBorder="1" applyAlignment="1">
      <alignment vertical="center"/>
    </xf>
    <xf numFmtId="38" fontId="4" fillId="0" borderId="13" xfId="49" applyFont="1" applyFill="1" applyBorder="1" applyAlignment="1">
      <alignment vertical="center"/>
    </xf>
    <xf numFmtId="0" fontId="10" fillId="0" borderId="0" xfId="0" applyFont="1" applyFill="1" applyAlignment="1">
      <alignment vertical="center" shrinkToFit="1"/>
    </xf>
    <xf numFmtId="0" fontId="10" fillId="0" borderId="0" xfId="0" applyFont="1" applyFill="1" applyAlignment="1">
      <alignment horizontal="centerContinuous" vertical="center" shrinkToFit="1"/>
    </xf>
    <xf numFmtId="0" fontId="10" fillId="0" borderId="0" xfId="0" applyFont="1" applyFill="1" applyBorder="1" applyAlignment="1">
      <alignment vertical="center" shrinkToFit="1"/>
    </xf>
    <xf numFmtId="38" fontId="10" fillId="0" borderId="0" xfId="0" applyNumberFormat="1" applyFont="1" applyFill="1" applyAlignment="1">
      <alignment vertical="center" shrinkToFit="1"/>
    </xf>
    <xf numFmtId="0" fontId="4" fillId="0" borderId="0" xfId="64" applyFont="1" applyFill="1" applyBorder="1" applyAlignment="1">
      <alignment vertical="center"/>
      <protection/>
    </xf>
    <xf numFmtId="0" fontId="4" fillId="0" borderId="0" xfId="64" applyFont="1" applyFill="1" applyBorder="1" applyAlignment="1">
      <alignment horizontal="right" vertical="center"/>
      <protection/>
    </xf>
    <xf numFmtId="0" fontId="4" fillId="0" borderId="0" xfId="64" applyFont="1" applyFill="1" applyAlignment="1">
      <alignment vertical="center"/>
      <protection/>
    </xf>
    <xf numFmtId="0" fontId="38" fillId="0" borderId="0" xfId="64" applyFont="1" applyFill="1" applyAlignment="1">
      <alignment vertical="center"/>
      <protection/>
    </xf>
    <xf numFmtId="0" fontId="8" fillId="0" borderId="0" xfId="0" applyFont="1" applyFill="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horizontal="center" vertical="center"/>
    </xf>
    <xf numFmtId="0" fontId="39" fillId="0" borderId="0" xfId="0" applyFont="1" applyFill="1" applyAlignment="1">
      <alignment vertical="center"/>
    </xf>
    <xf numFmtId="38" fontId="4" fillId="0" borderId="12" xfId="49" applyFont="1" applyFill="1" applyBorder="1" applyAlignment="1">
      <alignment horizontal="distributed" vertical="center" wrapText="1"/>
    </xf>
    <xf numFmtId="41" fontId="4" fillId="0" borderId="27" xfId="49" applyNumberFormat="1" applyFont="1" applyFill="1" applyBorder="1" applyAlignment="1">
      <alignment horizontal="right" vertical="center"/>
    </xf>
    <xf numFmtId="41" fontId="4" fillId="0" borderId="27" xfId="49" applyNumberFormat="1" applyFont="1" applyFill="1" applyBorder="1" applyAlignment="1">
      <alignment vertical="center"/>
    </xf>
    <xf numFmtId="41" fontId="4" fillId="0" borderId="34" xfId="49" applyNumberFormat="1" applyFont="1" applyFill="1" applyBorder="1" applyAlignment="1">
      <alignment horizontal="right" vertical="center"/>
    </xf>
    <xf numFmtId="38" fontId="4" fillId="0" borderId="0" xfId="49" applyFont="1" applyFill="1" applyBorder="1" applyAlignment="1">
      <alignment horizontal="right" vertical="center"/>
    </xf>
    <xf numFmtId="38" fontId="6" fillId="0" borderId="0" xfId="49" applyFont="1" applyFill="1" applyBorder="1" applyAlignment="1">
      <alignment vertical="center"/>
    </xf>
    <xf numFmtId="38" fontId="12" fillId="0" borderId="0" xfId="49" applyFont="1" applyFill="1" applyAlignment="1">
      <alignment vertical="center"/>
    </xf>
    <xf numFmtId="0" fontId="6" fillId="0" borderId="0" xfId="0" applyFont="1" applyFill="1" applyBorder="1" applyAlignment="1">
      <alignmen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38" fontId="4" fillId="0" borderId="26" xfId="49" applyFont="1" applyFill="1" applyBorder="1" applyAlignment="1">
      <alignment horizontal="centerContinuous" vertical="center"/>
    </xf>
    <xf numFmtId="38" fontId="4" fillId="0" borderId="30" xfId="49" applyFont="1" applyFill="1" applyBorder="1" applyAlignment="1">
      <alignment horizontal="centerContinuous" vertical="center"/>
    </xf>
    <xf numFmtId="38" fontId="12" fillId="0" borderId="12" xfId="49" applyFont="1" applyFill="1" applyBorder="1" applyAlignment="1">
      <alignment horizontal="distributed" vertical="center" wrapText="1"/>
    </xf>
    <xf numFmtId="38" fontId="4" fillId="0" borderId="14" xfId="49" applyFont="1" applyFill="1" applyBorder="1" applyAlignment="1">
      <alignment horizontal="distributed" wrapText="1"/>
    </xf>
    <xf numFmtId="38" fontId="12" fillId="0" borderId="0" xfId="49" applyFont="1" applyFill="1" applyAlignment="1">
      <alignment/>
    </xf>
    <xf numFmtId="38" fontId="5" fillId="0" borderId="0" xfId="49" applyNumberFormat="1" applyFont="1" applyFill="1" applyAlignment="1">
      <alignment vertical="center"/>
    </xf>
    <xf numFmtId="184" fontId="4" fillId="0" borderId="0" xfId="49" applyNumberFormat="1" applyFont="1" applyFill="1" applyAlignment="1">
      <alignment vertical="center"/>
    </xf>
    <xf numFmtId="38" fontId="4" fillId="0" borderId="0" xfId="49" applyNumberFormat="1" applyFont="1" applyFill="1" applyAlignment="1">
      <alignment vertical="center"/>
    </xf>
    <xf numFmtId="38" fontId="4" fillId="0" borderId="0" xfId="49" applyNumberFormat="1" applyFont="1" applyFill="1" applyBorder="1" applyAlignment="1">
      <alignment vertical="center"/>
    </xf>
    <xf numFmtId="184" fontId="4" fillId="0" borderId="0" xfId="49" applyNumberFormat="1" applyFont="1" applyFill="1" applyBorder="1" applyAlignment="1">
      <alignment vertical="center"/>
    </xf>
    <xf numFmtId="38" fontId="4" fillId="0" borderId="24" xfId="49" applyFont="1" applyFill="1" applyBorder="1" applyAlignment="1">
      <alignment vertical="center"/>
    </xf>
    <xf numFmtId="38" fontId="4" fillId="0" borderId="27" xfId="49" applyFont="1" applyFill="1" applyBorder="1" applyAlignment="1">
      <alignment horizontal="right" vertical="center"/>
    </xf>
    <xf numFmtId="184" fontId="4" fillId="0" borderId="27" xfId="49" applyNumberFormat="1" applyFont="1" applyFill="1" applyBorder="1" applyAlignment="1">
      <alignment horizontal="right" vertical="center"/>
    </xf>
    <xf numFmtId="38" fontId="4" fillId="0" borderId="13" xfId="49" applyFont="1" applyFill="1" applyBorder="1" applyAlignment="1">
      <alignment horizontal="right" vertical="center"/>
    </xf>
    <xf numFmtId="38" fontId="38" fillId="0" borderId="27" xfId="49" applyFont="1" applyFill="1" applyBorder="1" applyAlignment="1">
      <alignment vertical="center"/>
    </xf>
    <xf numFmtId="184" fontId="38" fillId="0" borderId="27" xfId="49" applyNumberFormat="1" applyFont="1" applyFill="1" applyBorder="1" applyAlignment="1">
      <alignment vertical="center"/>
    </xf>
    <xf numFmtId="38" fontId="38" fillId="0" borderId="13" xfId="49" applyFont="1" applyFill="1" applyBorder="1" applyAlignment="1">
      <alignment vertical="center"/>
    </xf>
    <xf numFmtId="38" fontId="6" fillId="0" borderId="0" xfId="49" applyNumberFormat="1" applyFont="1" applyFill="1" applyAlignment="1">
      <alignment vertical="center"/>
    </xf>
    <xf numFmtId="184" fontId="6" fillId="0" borderId="27" xfId="49" applyNumberFormat="1" applyFont="1" applyFill="1" applyBorder="1" applyAlignment="1">
      <alignment vertical="center"/>
    </xf>
    <xf numFmtId="38" fontId="6" fillId="0" borderId="13" xfId="49" applyFont="1" applyFill="1" applyBorder="1" applyAlignment="1">
      <alignment vertical="center"/>
    </xf>
    <xf numFmtId="38" fontId="12" fillId="0" borderId="0" xfId="49" applyNumberFormat="1" applyFont="1" applyFill="1" applyAlignment="1">
      <alignment vertical="center"/>
    </xf>
    <xf numFmtId="38" fontId="7" fillId="0" borderId="0" xfId="49" applyNumberFormat="1" applyFont="1" applyFill="1" applyAlignment="1">
      <alignment/>
    </xf>
    <xf numFmtId="184" fontId="4" fillId="0" borderId="0" xfId="49" applyNumberFormat="1" applyFont="1" applyFill="1" applyAlignment="1">
      <alignment/>
    </xf>
    <xf numFmtId="38" fontId="4" fillId="0" borderId="0" xfId="49" applyNumberFormat="1" applyFont="1" applyFill="1" applyAlignment="1">
      <alignment/>
    </xf>
    <xf numFmtId="38" fontId="4" fillId="0" borderId="0" xfId="49" applyNumberFormat="1" applyFont="1" applyFill="1" applyAlignment="1">
      <alignment/>
    </xf>
    <xf numFmtId="38" fontId="4" fillId="0" borderId="24" xfId="49" applyFont="1" applyFill="1" applyBorder="1" applyAlignment="1">
      <alignment horizontal="center" vertical="center"/>
    </xf>
    <xf numFmtId="38" fontId="38" fillId="0" borderId="27" xfId="49" applyFont="1" applyFill="1" applyBorder="1" applyAlignment="1">
      <alignment/>
    </xf>
    <xf numFmtId="38" fontId="38" fillId="0" borderId="13" xfId="49" applyFont="1" applyFill="1" applyBorder="1" applyAlignment="1">
      <alignment/>
    </xf>
    <xf numFmtId="38" fontId="4" fillId="0" borderId="34" xfId="49" applyFont="1" applyFill="1" applyBorder="1" applyAlignment="1">
      <alignment/>
    </xf>
    <xf numFmtId="38" fontId="4" fillId="0" borderId="28" xfId="49" applyFont="1" applyFill="1" applyBorder="1" applyAlignment="1">
      <alignment/>
    </xf>
    <xf numFmtId="183" fontId="6" fillId="0" borderId="27" xfId="49" applyNumberFormat="1" applyFont="1" applyFill="1" applyBorder="1" applyAlignment="1">
      <alignment/>
    </xf>
    <xf numFmtId="183" fontId="4" fillId="0" borderId="27" xfId="49" applyNumberFormat="1" applyFont="1" applyFill="1" applyBorder="1" applyAlignment="1">
      <alignment horizontal="right"/>
    </xf>
    <xf numFmtId="183" fontId="4" fillId="0" borderId="34" xfId="49" applyNumberFormat="1" applyFont="1" applyFill="1" applyBorder="1" applyAlignment="1">
      <alignment/>
    </xf>
    <xf numFmtId="38" fontId="9" fillId="0" borderId="21" xfId="49" applyFont="1" applyFill="1" applyBorder="1" applyAlignment="1">
      <alignment horizontal="left" vertical="center"/>
    </xf>
    <xf numFmtId="38" fontId="9" fillId="0" borderId="26" xfId="49" applyFont="1" applyFill="1" applyBorder="1" applyAlignment="1">
      <alignment horizontal="centerContinuous" vertical="center"/>
    </xf>
    <xf numFmtId="38" fontId="9" fillId="0" borderId="30" xfId="49" applyFont="1" applyFill="1" applyBorder="1" applyAlignment="1">
      <alignment horizontal="centerContinuous" vertical="center"/>
    </xf>
    <xf numFmtId="38" fontId="9" fillId="0" borderId="22" xfId="49"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0" fontId="6" fillId="0" borderId="27" xfId="0" applyFont="1" applyFill="1" applyBorder="1" applyAlignment="1">
      <alignment horizontal="right" wrapText="1"/>
    </xf>
    <xf numFmtId="49" fontId="6" fillId="0" borderId="13" xfId="0" applyNumberFormat="1" applyFont="1" applyFill="1" applyBorder="1" applyAlignment="1">
      <alignment horizontal="center" wrapText="1"/>
    </xf>
    <xf numFmtId="49" fontId="4" fillId="0" borderId="12" xfId="0" applyNumberFormat="1" applyFont="1" applyFill="1" applyBorder="1" applyAlignment="1">
      <alignment/>
    </xf>
    <xf numFmtId="180" fontId="6" fillId="0" borderId="27" xfId="49" applyNumberFormat="1" applyFont="1" applyFill="1" applyBorder="1" applyAlignment="1">
      <alignment horizontal="right"/>
    </xf>
    <xf numFmtId="180" fontId="4" fillId="0" borderId="27" xfId="0" applyNumberFormat="1" applyFont="1" applyFill="1" applyBorder="1" applyAlignment="1">
      <alignment horizontal="right"/>
    </xf>
    <xf numFmtId="180" fontId="4" fillId="0" borderId="13" xfId="0" applyNumberFormat="1" applyFont="1" applyFill="1" applyBorder="1" applyAlignment="1">
      <alignment horizontal="right"/>
    </xf>
    <xf numFmtId="180" fontId="6" fillId="0" borderId="27" xfId="0" applyNumberFormat="1" applyFont="1" applyFill="1" applyBorder="1" applyAlignment="1">
      <alignment horizontal="right"/>
    </xf>
    <xf numFmtId="181" fontId="6" fillId="0" borderId="27" xfId="0" applyNumberFormat="1" applyFont="1" applyFill="1" applyBorder="1" applyAlignment="1">
      <alignment horizontal="right"/>
    </xf>
    <xf numFmtId="181" fontId="4" fillId="0" borderId="27" xfId="0" applyNumberFormat="1" applyFont="1" applyFill="1" applyBorder="1" applyAlignment="1">
      <alignment horizontal="right"/>
    </xf>
    <xf numFmtId="181" fontId="4" fillId="0" borderId="13" xfId="0" applyNumberFormat="1" applyFont="1" applyFill="1" applyBorder="1" applyAlignment="1">
      <alignment horizontal="right"/>
    </xf>
    <xf numFmtId="0" fontId="6" fillId="0" borderId="27" xfId="0" applyNumberFormat="1" applyFont="1" applyFill="1" applyBorder="1" applyAlignment="1">
      <alignment horizontal="right"/>
    </xf>
    <xf numFmtId="0" fontId="6" fillId="0" borderId="13" xfId="0" applyNumberFormat="1" applyFont="1" applyFill="1" applyBorder="1" applyAlignment="1">
      <alignment horizontal="right"/>
    </xf>
    <xf numFmtId="182" fontId="6" fillId="0" borderId="27" xfId="49"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13" xfId="0" applyNumberFormat="1" applyFont="1" applyFill="1" applyBorder="1" applyAlignment="1">
      <alignment horizontal="right"/>
    </xf>
    <xf numFmtId="182" fontId="6" fillId="0" borderId="34" xfId="49" applyNumberFormat="1" applyFont="1" applyFill="1" applyBorder="1" applyAlignment="1">
      <alignment horizontal="right"/>
    </xf>
    <xf numFmtId="182" fontId="4" fillId="0" borderId="34" xfId="0" applyNumberFormat="1" applyFont="1" applyFill="1" applyBorder="1" applyAlignment="1">
      <alignment horizontal="right"/>
    </xf>
    <xf numFmtId="182" fontId="4" fillId="0" borderId="28" xfId="0" applyNumberFormat="1" applyFont="1" applyFill="1" applyBorder="1" applyAlignment="1">
      <alignment horizontal="right"/>
    </xf>
    <xf numFmtId="183" fontId="4" fillId="0" borderId="0" xfId="49" applyNumberFormat="1" applyFont="1" applyFill="1" applyBorder="1" applyAlignment="1">
      <alignment horizontal="right"/>
    </xf>
    <xf numFmtId="184" fontId="4" fillId="0" borderId="0" xfId="0" applyNumberFormat="1" applyFont="1" applyFill="1" applyBorder="1" applyAlignment="1">
      <alignment horizontal="right"/>
    </xf>
    <xf numFmtId="49" fontId="4" fillId="0" borderId="0" xfId="0" applyNumberFormat="1" applyFont="1" applyFill="1" applyBorder="1" applyAlignment="1">
      <alignment/>
    </xf>
    <xf numFmtId="41" fontId="6" fillId="0" borderId="27" xfId="49" applyNumberFormat="1" applyFont="1" applyFill="1" applyBorder="1" applyAlignment="1">
      <alignment vertical="center"/>
    </xf>
    <xf numFmtId="41" fontId="6" fillId="0" borderId="31" xfId="49" applyNumberFormat="1" applyFont="1" applyFill="1" applyBorder="1" applyAlignment="1">
      <alignment vertical="center"/>
    </xf>
    <xf numFmtId="41" fontId="6" fillId="0" borderId="13" xfId="49" applyNumberFormat="1" applyFont="1" applyFill="1" applyBorder="1" applyAlignment="1">
      <alignment vertical="center"/>
    </xf>
    <xf numFmtId="185" fontId="6" fillId="0" borderId="27" xfId="49" applyNumberFormat="1" applyFont="1" applyFill="1" applyBorder="1" applyAlignment="1">
      <alignment vertical="center"/>
    </xf>
    <xf numFmtId="185" fontId="6" fillId="0" borderId="13" xfId="49" applyNumberFormat="1" applyFont="1" applyFill="1" applyBorder="1" applyAlignment="1">
      <alignment vertical="center"/>
    </xf>
    <xf numFmtId="185" fontId="4" fillId="0" borderId="27" xfId="49" applyNumberFormat="1" applyFont="1" applyFill="1" applyBorder="1" applyAlignment="1">
      <alignment vertical="center"/>
    </xf>
    <xf numFmtId="185" fontId="4" fillId="0" borderId="13" xfId="49" applyNumberFormat="1" applyFont="1" applyFill="1" applyBorder="1" applyAlignment="1">
      <alignment vertical="center"/>
    </xf>
    <xf numFmtId="185" fontId="4" fillId="0" borderId="34" xfId="49" applyNumberFormat="1" applyFont="1" applyFill="1" applyBorder="1" applyAlignment="1">
      <alignment vertical="center"/>
    </xf>
    <xf numFmtId="185" fontId="4" fillId="0" borderId="28" xfId="49" applyNumberFormat="1" applyFont="1" applyFill="1" applyBorder="1" applyAlignment="1">
      <alignment vertical="center"/>
    </xf>
    <xf numFmtId="49" fontId="6" fillId="0" borderId="12" xfId="0" applyNumberFormat="1" applyFont="1" applyFill="1" applyBorder="1" applyAlignment="1">
      <alignment/>
    </xf>
    <xf numFmtId="49" fontId="4" fillId="0" borderId="14" xfId="0" applyNumberFormat="1" applyFont="1" applyFill="1" applyBorder="1" applyAlignment="1">
      <alignment/>
    </xf>
    <xf numFmtId="38" fontId="4" fillId="0" borderId="31" xfId="49" applyFont="1" applyFill="1" applyBorder="1" applyAlignment="1">
      <alignment horizontal="left" vertical="center"/>
    </xf>
    <xf numFmtId="0" fontId="4" fillId="0" borderId="27" xfId="0" applyFont="1" applyFill="1" applyBorder="1" applyAlignment="1">
      <alignment horizontal="left" vertical="center"/>
    </xf>
    <xf numFmtId="0" fontId="4" fillId="0" borderId="34" xfId="0" applyFont="1" applyFill="1" applyBorder="1" applyAlignment="1">
      <alignment horizontal="left" vertical="center"/>
    </xf>
    <xf numFmtId="41" fontId="6" fillId="0" borderId="0" xfId="49" applyNumberFormat="1" applyFont="1" applyFill="1" applyBorder="1" applyAlignment="1">
      <alignment vertical="center"/>
    </xf>
    <xf numFmtId="41" fontId="4" fillId="0" borderId="11" xfId="49" applyNumberFormat="1" applyFont="1" applyFill="1" applyBorder="1" applyAlignment="1">
      <alignment horizontal="center" vertical="center"/>
    </xf>
    <xf numFmtId="38" fontId="4" fillId="0" borderId="24" xfId="49" applyFont="1" applyFill="1" applyBorder="1" applyAlignment="1">
      <alignment vertical="center" wrapText="1"/>
    </xf>
    <xf numFmtId="0" fontId="7" fillId="0" borderId="0" xfId="0" applyFont="1" applyFill="1" applyBorder="1" applyAlignment="1">
      <alignment vertical="center"/>
    </xf>
    <xf numFmtId="0" fontId="4" fillId="0" borderId="0" xfId="0" applyFont="1" applyFill="1" applyBorder="1" applyAlignment="1">
      <alignment horizontal="right"/>
    </xf>
    <xf numFmtId="0" fontId="6" fillId="0" borderId="0" xfId="0" applyFont="1" applyFill="1" applyAlignment="1">
      <alignment vertical="center"/>
    </xf>
    <xf numFmtId="0" fontId="4" fillId="0" borderId="0" xfId="0" applyFont="1" applyFill="1" applyAlignment="1">
      <alignment/>
    </xf>
    <xf numFmtId="0" fontId="12" fillId="0" borderId="23" xfId="65" applyFont="1" applyFill="1" applyBorder="1" applyAlignment="1">
      <alignment horizontal="center" vertical="top" shrinkToFit="1"/>
      <protection/>
    </xf>
    <xf numFmtId="0" fontId="17" fillId="0" borderId="32" xfId="49" applyNumberFormat="1" applyFont="1" applyFill="1" applyBorder="1" applyAlignment="1">
      <alignment horizontal="center" vertical="center" shrinkToFit="1"/>
    </xf>
    <xf numFmtId="0" fontId="3" fillId="0" borderId="0" xfId="0" applyFont="1" applyFill="1" applyAlignment="1" applyProtection="1">
      <alignment/>
      <protection hidden="1"/>
    </xf>
    <xf numFmtId="0" fontId="3" fillId="0" borderId="0" xfId="0" applyFont="1" applyFill="1" applyAlignment="1">
      <alignment horizontal="left"/>
    </xf>
    <xf numFmtId="0" fontId="3" fillId="0" borderId="0" xfId="63" applyFont="1" applyFill="1" applyAlignment="1">
      <alignment horizontal="left" vertical="center"/>
      <protection/>
    </xf>
    <xf numFmtId="49" fontId="4" fillId="0" borderId="0" xfId="0" applyNumberFormat="1" applyFont="1" applyFill="1" applyBorder="1" applyAlignment="1">
      <alignment horizontal="right" vertical="center"/>
    </xf>
    <xf numFmtId="0" fontId="42" fillId="0" borderId="0" xfId="0" applyFont="1" applyFill="1" applyAlignment="1">
      <alignment horizontal="right" vertical="center"/>
    </xf>
    <xf numFmtId="0" fontId="6" fillId="0" borderId="0" xfId="0" applyFont="1" applyFill="1" applyAlignment="1">
      <alignment/>
    </xf>
    <xf numFmtId="185" fontId="11" fillId="0" borderId="27" xfId="0" applyNumberFormat="1" applyFont="1" applyFill="1" applyBorder="1" applyAlignment="1">
      <alignment vertical="center"/>
    </xf>
    <xf numFmtId="185" fontId="9" fillId="0" borderId="27" xfId="0" applyNumberFormat="1" applyFont="1" applyFill="1" applyBorder="1" applyAlignment="1">
      <alignment vertical="center"/>
    </xf>
    <xf numFmtId="185" fontId="9" fillId="0" borderId="27" xfId="0" applyNumberFormat="1" applyFont="1" applyFill="1" applyBorder="1" applyAlignment="1">
      <alignment horizontal="right" vertical="center"/>
    </xf>
    <xf numFmtId="185" fontId="9" fillId="0" borderId="34" xfId="0" applyNumberFormat="1" applyFont="1" applyFill="1" applyBorder="1" applyAlignment="1">
      <alignment vertical="center"/>
    </xf>
    <xf numFmtId="0" fontId="6" fillId="0" borderId="0" xfId="0" applyFont="1" applyFill="1" applyAlignment="1">
      <alignment vertical="center"/>
    </xf>
    <xf numFmtId="38" fontId="9" fillId="0" borderId="27" xfId="49" applyFont="1" applyFill="1" applyBorder="1" applyAlignment="1">
      <alignment vertical="center"/>
    </xf>
    <xf numFmtId="38" fontId="9" fillId="0" borderId="13" xfId="49" applyFont="1" applyFill="1" applyBorder="1" applyAlignment="1">
      <alignment vertical="center"/>
    </xf>
    <xf numFmtId="38" fontId="9" fillId="0" borderId="27" xfId="49" applyFont="1" applyFill="1" applyBorder="1" applyAlignment="1">
      <alignment vertical="center" shrinkToFit="1"/>
    </xf>
    <xf numFmtId="38" fontId="9" fillId="0" borderId="27" xfId="49" applyNumberFormat="1" applyFont="1" applyFill="1" applyBorder="1" applyAlignment="1">
      <alignment vertical="center" shrinkToFit="1"/>
    </xf>
    <xf numFmtId="38" fontId="9" fillId="0" borderId="13" xfId="49" applyFont="1" applyFill="1" applyBorder="1" applyAlignment="1">
      <alignment vertical="center" shrinkToFit="1"/>
    </xf>
    <xf numFmtId="38" fontId="11" fillId="0" borderId="0" xfId="49" applyFont="1" applyFill="1" applyBorder="1" applyAlignment="1">
      <alignment horizontal="center" vertical="center"/>
    </xf>
    <xf numFmtId="38" fontId="9" fillId="0" borderId="0" xfId="49" applyFont="1" applyFill="1" applyBorder="1" applyAlignment="1" quotePrefix="1">
      <alignment horizontal="distributed"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3"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3" xfId="0" applyFont="1" applyFill="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27" xfId="0" applyFont="1" applyFill="1" applyBorder="1" applyAlignment="1">
      <alignment horizontal="right" vertical="center"/>
    </xf>
    <xf numFmtId="0" fontId="6" fillId="0" borderId="12" xfId="0" applyFont="1" applyFill="1" applyBorder="1" applyAlignment="1">
      <alignment horizontal="distributed"/>
    </xf>
    <xf numFmtId="0" fontId="38" fillId="0" borderId="27" xfId="0" applyFont="1" applyFill="1" applyBorder="1" applyAlignment="1">
      <alignment vertical="center"/>
    </xf>
    <xf numFmtId="0" fontId="6" fillId="0" borderId="12" xfId="0" applyFont="1" applyFill="1" applyBorder="1" applyAlignment="1">
      <alignment horizontal="right"/>
    </xf>
    <xf numFmtId="0" fontId="4" fillId="0" borderId="12"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xf>
    <xf numFmtId="0" fontId="4" fillId="0" borderId="14" xfId="0" applyFont="1" applyFill="1" applyBorder="1" applyAlignment="1">
      <alignment/>
    </xf>
    <xf numFmtId="184" fontId="4" fillId="0" borderId="34" xfId="0" applyNumberFormat="1" applyFont="1" applyFill="1" applyBorder="1" applyAlignment="1">
      <alignment vertical="center"/>
    </xf>
    <xf numFmtId="0" fontId="4" fillId="0" borderId="34" xfId="0" applyFont="1" applyFill="1" applyBorder="1" applyAlignment="1">
      <alignment vertical="center"/>
    </xf>
    <xf numFmtId="0" fontId="9" fillId="0" borderId="0" xfId="0" applyFont="1" applyFill="1" applyAlignment="1">
      <alignment/>
    </xf>
    <xf numFmtId="184" fontId="6" fillId="0" borderId="27" xfId="0" applyNumberFormat="1" applyFont="1" applyFill="1" applyBorder="1" applyAlignment="1">
      <alignment vertical="center"/>
    </xf>
    <xf numFmtId="0" fontId="6" fillId="0" borderId="27" xfId="0" applyNumberFormat="1" applyFont="1" applyFill="1" applyBorder="1" applyAlignment="1">
      <alignment vertical="center"/>
    </xf>
    <xf numFmtId="184" fontId="4" fillId="0" borderId="27" xfId="0" applyNumberFormat="1" applyFont="1" applyFill="1" applyBorder="1" applyAlignment="1">
      <alignment horizontal="right"/>
    </xf>
    <xf numFmtId="0" fontId="4" fillId="0" borderId="27" xfId="0" applyNumberFormat="1" applyFont="1" applyFill="1" applyBorder="1" applyAlignment="1">
      <alignment horizontal="right"/>
    </xf>
    <xf numFmtId="184" fontId="4" fillId="0" borderId="0" xfId="0" applyNumberFormat="1" applyFont="1" applyFill="1" applyAlignment="1">
      <alignment vertical="center"/>
    </xf>
    <xf numFmtId="184" fontId="4" fillId="0" borderId="16" xfId="0" applyNumberFormat="1" applyFont="1" applyFill="1" applyBorder="1" applyAlignment="1">
      <alignment horizontal="center" vertical="center"/>
    </xf>
    <xf numFmtId="184" fontId="4" fillId="0" borderId="17" xfId="0" applyNumberFormat="1" applyFont="1" applyFill="1" applyBorder="1" applyAlignment="1">
      <alignment horizontal="center" vertical="center"/>
    </xf>
    <xf numFmtId="184" fontId="4" fillId="0" borderId="33" xfId="0" applyNumberFormat="1" applyFont="1" applyFill="1" applyBorder="1" applyAlignment="1">
      <alignment horizontal="centerContinuous" vertical="center"/>
    </xf>
    <xf numFmtId="184" fontId="4" fillId="0" borderId="27" xfId="0" applyNumberFormat="1" applyFont="1" applyFill="1" applyBorder="1" applyAlignment="1">
      <alignment horizontal="center" vertical="center"/>
    </xf>
    <xf numFmtId="184" fontId="4" fillId="0" borderId="23" xfId="0" applyNumberFormat="1" applyFont="1" applyFill="1" applyBorder="1" applyAlignment="1">
      <alignment vertical="center"/>
    </xf>
    <xf numFmtId="184" fontId="4" fillId="0" borderId="23" xfId="0" applyNumberFormat="1" applyFont="1" applyFill="1" applyBorder="1" applyAlignment="1">
      <alignment horizontal="center" vertical="center"/>
    </xf>
    <xf numFmtId="184" fontId="4" fillId="0" borderId="27" xfId="0" applyNumberFormat="1" applyFont="1" applyFill="1" applyBorder="1" applyAlignment="1">
      <alignment horizontal="right" vertical="center"/>
    </xf>
    <xf numFmtId="184" fontId="38" fillId="0" borderId="27" xfId="0" applyNumberFormat="1" applyFont="1" applyFill="1" applyBorder="1" applyAlignment="1">
      <alignment vertical="center"/>
    </xf>
    <xf numFmtId="184" fontId="6" fillId="0" borderId="27" xfId="0" applyNumberFormat="1" applyFont="1" applyFill="1" applyBorder="1" applyAlignment="1">
      <alignment vertical="center"/>
    </xf>
    <xf numFmtId="0" fontId="6" fillId="0" borderId="12" xfId="0" applyFont="1" applyFill="1" applyBorder="1" applyAlignment="1">
      <alignment horizontal="left" indent="2"/>
    </xf>
    <xf numFmtId="0" fontId="4" fillId="0" borderId="12" xfId="0" applyFont="1" applyFill="1" applyBorder="1" applyAlignment="1">
      <alignment horizontal="left" indent="2"/>
    </xf>
    <xf numFmtId="0" fontId="4" fillId="0" borderId="14" xfId="0" applyFont="1" applyFill="1" applyBorder="1" applyAlignment="1">
      <alignment horizontal="left" indent="2"/>
    </xf>
    <xf numFmtId="0" fontId="9" fillId="0" borderId="0" xfId="0" applyNumberFormat="1" applyFont="1" applyFill="1" applyAlignment="1">
      <alignment/>
    </xf>
    <xf numFmtId="184" fontId="12" fillId="0" borderId="0" xfId="0" applyNumberFormat="1" applyFont="1" applyFill="1" applyAlignment="1">
      <alignment vertical="center"/>
    </xf>
    <xf numFmtId="38" fontId="9" fillId="0" borderId="0" xfId="49" applyFont="1" applyFill="1" applyAlignment="1">
      <alignment/>
    </xf>
    <xf numFmtId="41" fontId="6" fillId="0" borderId="34" xfId="49" applyNumberFormat="1" applyFont="1" applyFill="1" applyBorder="1" applyAlignment="1">
      <alignment vertical="center"/>
    </xf>
    <xf numFmtId="0" fontId="13" fillId="0" borderId="0" xfId="0" applyFont="1" applyFill="1" applyAlignment="1">
      <alignment vertical="center"/>
    </xf>
    <xf numFmtId="0" fontId="12" fillId="0" borderId="27" xfId="0" applyFont="1" applyFill="1" applyBorder="1" applyAlignment="1">
      <alignment horizontal="center" vertical="center"/>
    </xf>
    <xf numFmtId="0" fontId="12" fillId="0" borderId="13" xfId="0" applyFont="1" applyFill="1" applyBorder="1" applyAlignment="1">
      <alignment horizontal="center" vertical="center"/>
    </xf>
    <xf numFmtId="0" fontId="4" fillId="0" borderId="24" xfId="0" applyFont="1" applyFill="1" applyBorder="1" applyAlignment="1">
      <alignment horizontal="center" vertical="center"/>
    </xf>
    <xf numFmtId="41" fontId="4" fillId="0" borderId="27" xfId="0" applyNumberFormat="1" applyFont="1" applyFill="1" applyBorder="1" applyAlignment="1">
      <alignment vertical="center"/>
    </xf>
    <xf numFmtId="41" fontId="4" fillId="0" borderId="27" xfId="0" applyNumberFormat="1" applyFont="1" applyFill="1" applyBorder="1" applyAlignment="1">
      <alignment horizontal="right" vertical="center"/>
    </xf>
    <xf numFmtId="41" fontId="4" fillId="0" borderId="13" xfId="0" applyNumberFormat="1" applyFont="1" applyFill="1" applyBorder="1" applyAlignment="1">
      <alignment vertical="center"/>
    </xf>
    <xf numFmtId="0" fontId="6" fillId="0" borderId="14" xfId="0" applyFont="1" applyFill="1" applyBorder="1" applyAlignment="1">
      <alignment horizontal="center" vertical="center"/>
    </xf>
    <xf numFmtId="0" fontId="6" fillId="0" borderId="35" xfId="0" applyFont="1" applyFill="1" applyBorder="1" applyAlignment="1">
      <alignment vertical="center"/>
    </xf>
    <xf numFmtId="0" fontId="4" fillId="0" borderId="11" xfId="0" applyFont="1" applyFill="1" applyBorder="1" applyAlignment="1">
      <alignment vertical="center"/>
    </xf>
    <xf numFmtId="0" fontId="4" fillId="0" borderId="23" xfId="0" applyFont="1" applyFill="1" applyBorder="1" applyAlignment="1">
      <alignment vertical="center"/>
    </xf>
    <xf numFmtId="0" fontId="9" fillId="0" borderId="0" xfId="0" applyFont="1" applyFill="1" applyAlignment="1">
      <alignment horizontal="right" vertical="center"/>
    </xf>
    <xf numFmtId="41" fontId="9" fillId="0" borderId="27" xfId="49" applyNumberFormat="1" applyFont="1" applyFill="1" applyBorder="1" applyAlignment="1">
      <alignment vertical="center" shrinkToFit="1"/>
    </xf>
    <xf numFmtId="41" fontId="9" fillId="0" borderId="13" xfId="49" applyNumberFormat="1" applyFont="1" applyFill="1" applyBorder="1" applyAlignment="1">
      <alignment vertical="center" shrinkToFit="1"/>
    </xf>
    <xf numFmtId="0" fontId="43" fillId="0" borderId="0" xfId="0" applyFont="1" applyFill="1" applyBorder="1" applyAlignment="1">
      <alignment vertical="center" shrinkToFit="1"/>
    </xf>
    <xf numFmtId="0" fontId="43" fillId="0" borderId="0" xfId="0" applyFont="1" applyFill="1" applyAlignment="1">
      <alignment vertical="center" shrinkToFit="1"/>
    </xf>
    <xf numFmtId="38" fontId="4" fillId="0" borderId="12" xfId="49" applyFont="1" applyFill="1" applyBorder="1" applyAlignment="1">
      <alignment horizontal="center" vertical="center"/>
    </xf>
    <xf numFmtId="0" fontId="4" fillId="0" borderId="0" xfId="49" applyNumberFormat="1" applyFont="1" applyFill="1" applyAlignment="1">
      <alignment vertical="center"/>
    </xf>
    <xf numFmtId="38" fontId="9" fillId="0" borderId="0" xfId="49" applyFont="1" applyFill="1" applyBorder="1" applyAlignment="1">
      <alignment horizontal="left" vertical="center"/>
    </xf>
    <xf numFmtId="38" fontId="9" fillId="0" borderId="31" xfId="49" applyFont="1" applyFill="1" applyBorder="1" applyAlignment="1">
      <alignment horizontal="right" vertical="center" shrinkToFit="1"/>
    </xf>
    <xf numFmtId="38" fontId="9" fillId="0" borderId="36" xfId="49" applyFont="1" applyFill="1" applyBorder="1" applyAlignment="1">
      <alignment horizontal="right" vertical="center" shrinkToFit="1"/>
    </xf>
    <xf numFmtId="38" fontId="11" fillId="0" borderId="34" xfId="49" applyFont="1" applyFill="1" applyBorder="1" applyAlignment="1">
      <alignment horizontal="right" vertical="center" shrinkToFit="1"/>
    </xf>
    <xf numFmtId="38" fontId="11" fillId="0" borderId="37" xfId="49" applyFont="1" applyFill="1" applyBorder="1" applyAlignment="1">
      <alignment horizontal="right" vertical="center" shrinkToFit="1"/>
    </xf>
    <xf numFmtId="38" fontId="11" fillId="0" borderId="38" xfId="49" applyFont="1" applyFill="1" applyBorder="1" applyAlignment="1">
      <alignment horizontal="right" vertical="center" shrinkToFit="1"/>
    </xf>
    <xf numFmtId="38" fontId="11" fillId="0" borderId="31" xfId="49" applyFont="1" applyFill="1" applyBorder="1" applyAlignment="1">
      <alignment vertical="center" shrinkToFit="1"/>
    </xf>
    <xf numFmtId="38" fontId="11" fillId="0" borderId="27" xfId="49" applyFont="1" applyFill="1" applyBorder="1" applyAlignment="1">
      <alignment vertical="center" shrinkToFit="1"/>
    </xf>
    <xf numFmtId="38" fontId="11" fillId="0" borderId="27" xfId="49" applyFont="1" applyFill="1" applyBorder="1" applyAlignment="1">
      <alignment vertical="center"/>
    </xf>
    <xf numFmtId="38" fontId="11" fillId="0" borderId="13" xfId="49" applyFont="1" applyFill="1" applyBorder="1" applyAlignment="1">
      <alignment vertical="center" shrinkToFit="1"/>
    </xf>
    <xf numFmtId="38" fontId="9" fillId="0" borderId="27" xfId="49" applyFont="1" applyFill="1" applyBorder="1" applyAlignment="1">
      <alignment horizontal="right" vertical="center" shrinkToFit="1"/>
    </xf>
    <xf numFmtId="38" fontId="9" fillId="0" borderId="27" xfId="49" applyFont="1" applyFill="1" applyBorder="1" applyAlignment="1">
      <alignment horizontal="right" vertical="center"/>
    </xf>
    <xf numFmtId="38" fontId="9" fillId="0" borderId="13" xfId="49" applyFont="1" applyFill="1" applyBorder="1" applyAlignment="1">
      <alignment horizontal="right" vertical="center" shrinkToFit="1"/>
    </xf>
    <xf numFmtId="191" fontId="9" fillId="0" borderId="27" xfId="68" applyNumberFormat="1" applyFont="1" applyFill="1" applyBorder="1" applyAlignment="1" applyProtection="1">
      <alignment vertical="center"/>
      <protection locked="0"/>
    </xf>
    <xf numFmtId="3" fontId="9" fillId="0" borderId="27" xfId="49" applyNumberFormat="1" applyFont="1" applyFill="1" applyBorder="1" applyAlignment="1">
      <alignment vertical="center" shrinkToFit="1"/>
    </xf>
    <xf numFmtId="38" fontId="11" fillId="0" borderId="27" xfId="49" applyFont="1" applyFill="1" applyBorder="1" applyAlignment="1">
      <alignment horizontal="right" vertical="center" shrinkToFit="1"/>
    </xf>
    <xf numFmtId="38" fontId="11" fillId="0" borderId="27" xfId="49" applyFont="1" applyFill="1" applyBorder="1" applyAlignment="1">
      <alignment horizontal="right" vertical="center"/>
    </xf>
    <xf numFmtId="38" fontId="9" fillId="0" borderId="34" xfId="49" applyFont="1" applyFill="1" applyBorder="1" applyAlignment="1">
      <alignment horizontal="right" vertical="center" shrinkToFit="1"/>
    </xf>
    <xf numFmtId="41" fontId="44" fillId="0" borderId="0" xfId="49" applyNumberFormat="1" applyFont="1" applyFill="1" applyBorder="1" applyAlignment="1">
      <alignment horizontal="left" vertical="center" shrinkToFit="1"/>
    </xf>
    <xf numFmtId="41" fontId="9" fillId="0" borderId="0" xfId="49" applyNumberFormat="1" applyFont="1" applyFill="1" applyAlignment="1">
      <alignment vertical="center"/>
    </xf>
    <xf numFmtId="0" fontId="9" fillId="0" borderId="0" xfId="49" applyNumberFormat="1" applyFont="1" applyFill="1" applyAlignment="1">
      <alignment vertical="center"/>
    </xf>
    <xf numFmtId="38" fontId="6" fillId="0" borderId="12" xfId="49" applyFont="1" applyFill="1" applyBorder="1" applyAlignment="1">
      <alignment horizontal="center" vertical="center"/>
    </xf>
    <xf numFmtId="38" fontId="6" fillId="0" borderId="14"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8" xfId="49" applyFont="1" applyFill="1" applyBorder="1" applyAlignment="1">
      <alignment horizontal="center" vertical="center" wrapText="1"/>
    </xf>
    <xf numFmtId="38" fontId="6" fillId="0" borderId="0" xfId="49" applyFont="1" applyFill="1" applyBorder="1" applyAlignment="1">
      <alignment/>
    </xf>
    <xf numFmtId="38" fontId="4" fillId="0" borderId="27" xfId="49" applyFont="1" applyFill="1" applyBorder="1" applyAlignment="1">
      <alignment horizontal="center" vertical="center" shrinkToFit="1"/>
    </xf>
    <xf numFmtId="0" fontId="12" fillId="0" borderId="31" xfId="65" applyFont="1" applyFill="1" applyBorder="1" applyAlignment="1">
      <alignment horizontal="center" vertical="center" shrinkToFit="1"/>
      <protection/>
    </xf>
    <xf numFmtId="217" fontId="4" fillId="0" borderId="0" xfId="42" applyNumberFormat="1" applyFont="1" applyFill="1" applyAlignment="1">
      <alignment horizontal="right" vertical="center"/>
    </xf>
    <xf numFmtId="217" fontId="4" fillId="0" borderId="30" xfId="42" applyNumberFormat="1" applyFont="1" applyFill="1" applyBorder="1" applyAlignment="1">
      <alignment horizontal="center" vertical="center"/>
    </xf>
    <xf numFmtId="217" fontId="4" fillId="0" borderId="13" xfId="42" applyNumberFormat="1" applyFont="1" applyFill="1" applyBorder="1" applyAlignment="1">
      <alignment horizontal="center" vertical="center"/>
    </xf>
    <xf numFmtId="217" fontId="4" fillId="0" borderId="0" xfId="42" applyNumberFormat="1" applyFont="1" applyFill="1" applyAlignment="1">
      <alignment vertical="center"/>
    </xf>
    <xf numFmtId="38" fontId="4" fillId="0" borderId="0" xfId="49" applyFont="1" applyFill="1" applyBorder="1" applyAlignment="1">
      <alignment horizontal="center"/>
    </xf>
    <xf numFmtId="38" fontId="4" fillId="0" borderId="16" xfId="49" applyFont="1" applyFill="1" applyBorder="1" applyAlignment="1">
      <alignment horizontal="center" shrinkToFit="1"/>
    </xf>
    <xf numFmtId="38" fontId="4" fillId="0" borderId="16" xfId="49" applyFont="1" applyFill="1" applyBorder="1" applyAlignment="1">
      <alignment shrinkToFit="1"/>
    </xf>
    <xf numFmtId="38" fontId="4" fillId="0" borderId="17" xfId="49" applyFont="1" applyFill="1" applyBorder="1" applyAlignment="1">
      <alignment shrinkToFit="1"/>
    </xf>
    <xf numFmtId="0" fontId="4" fillId="0" borderId="33" xfId="65" applyFont="1" applyFill="1" applyBorder="1" applyAlignment="1">
      <alignment shrinkToFit="1"/>
      <protection/>
    </xf>
    <xf numFmtId="38" fontId="4" fillId="0" borderId="16" xfId="49" applyFont="1" applyFill="1" applyBorder="1" applyAlignment="1">
      <alignment horizontal="distributed" shrinkToFit="1"/>
    </xf>
    <xf numFmtId="38" fontId="16" fillId="0" borderId="10" xfId="49" applyFont="1" applyFill="1" applyBorder="1" applyAlignment="1">
      <alignment shrinkToFit="1"/>
    </xf>
    <xf numFmtId="38" fontId="4" fillId="0" borderId="21" xfId="49" applyFont="1" applyFill="1" applyBorder="1" applyAlignment="1">
      <alignment horizontal="distributed" shrinkToFit="1"/>
    </xf>
    <xf numFmtId="0" fontId="4" fillId="0" borderId="33" xfId="65" applyFont="1" applyFill="1" applyBorder="1" applyAlignment="1">
      <alignment horizontal="distributed" shrinkToFit="1"/>
      <protection/>
    </xf>
    <xf numFmtId="38" fontId="12" fillId="0" borderId="17" xfId="49" applyFont="1" applyFill="1" applyBorder="1" applyAlignment="1">
      <alignment shrinkToFit="1"/>
    </xf>
    <xf numFmtId="38" fontId="4" fillId="0" borderId="17" xfId="49" applyFont="1" applyFill="1" applyBorder="1" applyAlignment="1">
      <alignment horizontal="distributed" shrinkToFit="1"/>
    </xf>
    <xf numFmtId="0" fontId="4" fillId="0" borderId="27" xfId="65" applyFont="1" applyFill="1" applyBorder="1" applyAlignment="1">
      <alignment horizontal="center" vertical="center" shrinkToFit="1"/>
      <protection/>
    </xf>
    <xf numFmtId="0" fontId="4" fillId="0" borderId="11" xfId="65" applyFont="1" applyFill="1" applyBorder="1" applyAlignment="1">
      <alignment vertical="top" wrapText="1" shrinkToFit="1"/>
      <protection/>
    </xf>
    <xf numFmtId="0" fontId="17" fillId="0" borderId="16" xfId="49" applyNumberFormat="1" applyFont="1" applyFill="1" applyBorder="1" applyAlignment="1">
      <alignment horizontal="distributed" vertical="center"/>
    </xf>
    <xf numFmtId="0" fontId="17" fillId="0" borderId="17" xfId="49" applyNumberFormat="1" applyFont="1" applyFill="1" applyBorder="1" applyAlignment="1">
      <alignment horizontal="distributed" vertical="center"/>
    </xf>
    <xf numFmtId="0" fontId="17" fillId="0" borderId="31" xfId="49" applyNumberFormat="1" applyFont="1" applyFill="1" applyBorder="1" applyAlignment="1">
      <alignment horizontal="distributed" vertical="center" shrinkToFit="1"/>
    </xf>
    <xf numFmtId="0" fontId="9" fillId="0" borderId="32" xfId="49" applyNumberFormat="1" applyFont="1" applyFill="1" applyBorder="1" applyAlignment="1">
      <alignment horizontal="center" vertical="center"/>
    </xf>
    <xf numFmtId="0" fontId="17" fillId="0" borderId="27" xfId="49" applyNumberFormat="1" applyFont="1" applyFill="1" applyBorder="1" applyAlignment="1">
      <alignment horizontal="distributed" vertical="center"/>
    </xf>
    <xf numFmtId="0" fontId="17" fillId="0" borderId="13" xfId="49" applyNumberFormat="1" applyFont="1" applyFill="1" applyBorder="1" applyAlignment="1">
      <alignment horizontal="distributed" vertical="center"/>
    </xf>
    <xf numFmtId="41" fontId="12" fillId="0" borderId="23" xfId="49" applyNumberFormat="1" applyFont="1" applyFill="1" applyBorder="1" applyAlignment="1">
      <alignment horizontal="center" vertical="center"/>
    </xf>
    <xf numFmtId="41" fontId="12" fillId="0" borderId="24" xfId="49" applyNumberFormat="1" applyFont="1" applyFill="1" applyBorder="1" applyAlignment="1">
      <alignment horizontal="center" vertical="center"/>
    </xf>
    <xf numFmtId="38" fontId="44" fillId="0" borderId="0" xfId="49" applyFont="1" applyFill="1" applyAlignment="1">
      <alignment horizontal="right"/>
    </xf>
    <xf numFmtId="41" fontId="4" fillId="0" borderId="27" xfId="49" applyNumberFormat="1" applyFont="1" applyFill="1" applyBorder="1" applyAlignment="1">
      <alignment/>
    </xf>
    <xf numFmtId="41" fontId="4" fillId="0" borderId="13" xfId="49" applyNumberFormat="1" applyFont="1" applyFill="1" applyBorder="1" applyAlignment="1">
      <alignment/>
    </xf>
    <xf numFmtId="41" fontId="6" fillId="0" borderId="27" xfId="49" applyNumberFormat="1" applyFont="1" applyFill="1" applyBorder="1" applyAlignment="1">
      <alignment/>
    </xf>
    <xf numFmtId="41" fontId="6" fillId="0" borderId="13" xfId="49" applyNumberFormat="1" applyFont="1" applyFill="1" applyBorder="1" applyAlignment="1">
      <alignment/>
    </xf>
    <xf numFmtId="38" fontId="4" fillId="0" borderId="28" xfId="49" applyFont="1" applyFill="1" applyBorder="1" applyAlignment="1">
      <alignment vertical="center"/>
    </xf>
    <xf numFmtId="38" fontId="9" fillId="0" borderId="33" xfId="49" applyFont="1" applyFill="1" applyBorder="1" applyAlignment="1">
      <alignment horizontal="center" vertical="center"/>
    </xf>
    <xf numFmtId="41" fontId="38" fillId="0" borderId="13" xfId="49" applyNumberFormat="1" applyFont="1" applyFill="1" applyBorder="1" applyAlignment="1">
      <alignment/>
    </xf>
    <xf numFmtId="41" fontId="6" fillId="0" borderId="13" xfId="49" applyNumberFormat="1" applyFont="1" applyFill="1" applyBorder="1" applyAlignment="1">
      <alignment horizontal="right"/>
    </xf>
    <xf numFmtId="41" fontId="6" fillId="0" borderId="36" xfId="49" applyNumberFormat="1" applyFont="1" applyFill="1" applyBorder="1" applyAlignment="1">
      <alignment vertical="center"/>
    </xf>
    <xf numFmtId="41" fontId="6" fillId="0" borderId="27" xfId="49" applyNumberFormat="1" applyFont="1" applyFill="1" applyBorder="1" applyAlignment="1">
      <alignment horizontal="right"/>
    </xf>
    <xf numFmtId="41" fontId="4" fillId="0" borderId="27" xfId="49" applyNumberFormat="1" applyFont="1" applyFill="1" applyBorder="1" applyAlignment="1">
      <alignment horizontal="right"/>
    </xf>
    <xf numFmtId="41" fontId="4" fillId="0" borderId="13" xfId="49" applyNumberFormat="1" applyFont="1" applyFill="1" applyBorder="1" applyAlignment="1">
      <alignment horizontal="right"/>
    </xf>
    <xf numFmtId="189" fontId="4" fillId="0" borderId="27" xfId="49" applyNumberFormat="1" applyFont="1" applyFill="1" applyBorder="1" applyAlignment="1">
      <alignment horizontal="right"/>
    </xf>
    <xf numFmtId="199" fontId="4" fillId="0" borderId="27" xfId="49" applyNumberFormat="1" applyFont="1" applyFill="1" applyBorder="1" applyAlignment="1">
      <alignment horizontal="right"/>
    </xf>
    <xf numFmtId="38" fontId="7" fillId="0" borderId="27" xfId="49" applyFont="1" applyFill="1" applyBorder="1" applyAlignment="1">
      <alignment vertical="center"/>
    </xf>
    <xf numFmtId="38" fontId="7" fillId="0" borderId="0" xfId="49" applyFont="1" applyFill="1" applyBorder="1" applyAlignment="1">
      <alignment vertical="center"/>
    </xf>
    <xf numFmtId="41" fontId="4" fillId="0" borderId="28" xfId="49" applyNumberFormat="1" applyFont="1" applyFill="1" applyBorder="1" applyAlignment="1">
      <alignment/>
    </xf>
    <xf numFmtId="41" fontId="4" fillId="0" borderId="34" xfId="49" applyNumberFormat="1" applyFont="1" applyFill="1" applyBorder="1" applyAlignment="1">
      <alignment/>
    </xf>
    <xf numFmtId="41" fontId="4" fillId="0" borderId="34" xfId="49" applyNumberFormat="1" applyFont="1" applyFill="1" applyBorder="1" applyAlignment="1">
      <alignment vertical="center"/>
    </xf>
    <xf numFmtId="41" fontId="4" fillId="0" borderId="28" xfId="49" applyNumberFormat="1" applyFont="1" applyFill="1" applyBorder="1" applyAlignment="1">
      <alignment vertical="center"/>
    </xf>
    <xf numFmtId="41" fontId="4" fillId="0" borderId="27" xfId="49" applyNumberFormat="1" applyFont="1" applyFill="1" applyBorder="1" applyAlignment="1">
      <alignment/>
    </xf>
    <xf numFmtId="41" fontId="4" fillId="0" borderId="34" xfId="49" applyNumberFormat="1" applyFont="1" applyFill="1" applyBorder="1" applyAlignment="1">
      <alignment/>
    </xf>
    <xf numFmtId="41" fontId="6" fillId="0" borderId="32" xfId="49" applyNumberFormat="1" applyFont="1" applyFill="1" applyBorder="1" applyAlignment="1">
      <alignment vertical="center"/>
    </xf>
    <xf numFmtId="41" fontId="6" fillId="0" borderId="39" xfId="49" applyNumberFormat="1" applyFont="1" applyFill="1" applyBorder="1" applyAlignment="1">
      <alignment vertical="center"/>
    </xf>
    <xf numFmtId="41" fontId="6" fillId="0" borderId="12" xfId="49" applyNumberFormat="1" applyFont="1" applyFill="1" applyBorder="1" applyAlignment="1">
      <alignment vertical="center"/>
    </xf>
    <xf numFmtId="41" fontId="14" fillId="0" borderId="27" xfId="49" applyNumberFormat="1" applyFont="1" applyFill="1" applyBorder="1" applyAlignment="1">
      <alignment vertical="center"/>
    </xf>
    <xf numFmtId="41" fontId="14" fillId="0" borderId="12" xfId="49" applyNumberFormat="1" applyFont="1" applyFill="1" applyBorder="1" applyAlignment="1">
      <alignment vertical="center"/>
    </xf>
    <xf numFmtId="41" fontId="14" fillId="0" borderId="0" xfId="49" applyNumberFormat="1" applyFont="1" applyFill="1" applyBorder="1" applyAlignment="1">
      <alignment vertical="center"/>
    </xf>
    <xf numFmtId="41" fontId="14" fillId="0" borderId="13" xfId="49" applyNumberFormat="1" applyFont="1" applyFill="1" applyBorder="1" applyAlignment="1">
      <alignment vertical="center"/>
    </xf>
    <xf numFmtId="41" fontId="12" fillId="0" borderId="27" xfId="49" applyNumberFormat="1" applyFont="1" applyFill="1" applyBorder="1" applyAlignment="1">
      <alignment vertical="center"/>
    </xf>
    <xf numFmtId="41" fontId="12" fillId="0" borderId="13" xfId="49" applyNumberFormat="1" applyFont="1" applyFill="1" applyBorder="1" applyAlignment="1">
      <alignment vertical="center"/>
    </xf>
    <xf numFmtId="41" fontId="4" fillId="0" borderId="12" xfId="49" applyNumberFormat="1" applyFont="1" applyFill="1" applyBorder="1" applyAlignment="1">
      <alignment vertical="center"/>
    </xf>
    <xf numFmtId="41" fontId="4" fillId="0" borderId="0" xfId="49" applyNumberFormat="1" applyFont="1" applyFill="1" applyBorder="1" applyAlignment="1">
      <alignment vertical="center"/>
    </xf>
    <xf numFmtId="41" fontId="4" fillId="0" borderId="27" xfId="0" applyNumberFormat="1" applyFont="1" applyFill="1" applyBorder="1" applyAlignment="1">
      <alignment vertical="center"/>
    </xf>
    <xf numFmtId="41" fontId="4" fillId="0" borderId="13" xfId="0" applyNumberFormat="1" applyFont="1" applyFill="1" applyBorder="1" applyAlignment="1">
      <alignment vertical="center"/>
    </xf>
    <xf numFmtId="41" fontId="4" fillId="0" borderId="34" xfId="0" applyNumberFormat="1" applyFont="1" applyFill="1" applyBorder="1" applyAlignment="1">
      <alignment vertical="center"/>
    </xf>
    <xf numFmtId="41" fontId="4" fillId="0" borderId="28" xfId="0" applyNumberFormat="1" applyFont="1" applyFill="1" applyBorder="1" applyAlignment="1">
      <alignment vertical="center"/>
    </xf>
    <xf numFmtId="38" fontId="4" fillId="0" borderId="27" xfId="49" applyFont="1" applyFill="1" applyBorder="1" applyAlignment="1">
      <alignment horizontal="distributed" vertical="center"/>
    </xf>
    <xf numFmtId="38" fontId="4" fillId="0" borderId="12" xfId="49" applyFont="1" applyFill="1" applyBorder="1" applyAlignment="1">
      <alignment vertical="center"/>
    </xf>
    <xf numFmtId="41" fontId="4" fillId="0" borderId="14" xfId="49" applyNumberFormat="1" applyFont="1" applyFill="1" applyBorder="1" applyAlignment="1">
      <alignment vertical="center"/>
    </xf>
    <xf numFmtId="41" fontId="6" fillId="0" borderId="27" xfId="49" applyNumberFormat="1" applyFont="1" applyFill="1" applyBorder="1" applyAlignment="1">
      <alignment horizontal="center" vertical="center"/>
    </xf>
    <xf numFmtId="197" fontId="6" fillId="0" borderId="13" xfId="42" applyNumberFormat="1" applyFont="1" applyFill="1" applyBorder="1" applyAlignment="1">
      <alignment horizontal="right" vertical="center"/>
    </xf>
    <xf numFmtId="41" fontId="4" fillId="0" borderId="27" xfId="49" applyNumberFormat="1" applyFont="1" applyFill="1" applyBorder="1" applyAlignment="1">
      <alignment horizontal="center" vertical="center"/>
    </xf>
    <xf numFmtId="197" fontId="4" fillId="0" borderId="13" xfId="42" applyNumberFormat="1" applyFont="1" applyFill="1" applyBorder="1" applyAlignment="1">
      <alignment vertical="center"/>
    </xf>
    <xf numFmtId="217" fontId="4" fillId="0" borderId="28" xfId="42" applyNumberFormat="1" applyFont="1" applyFill="1" applyBorder="1" applyAlignment="1">
      <alignment vertical="center"/>
    </xf>
    <xf numFmtId="180" fontId="6" fillId="0" borderId="12" xfId="0" applyNumberFormat="1" applyFont="1" applyFill="1" applyBorder="1" applyAlignment="1">
      <alignment vertical="center"/>
    </xf>
    <xf numFmtId="180" fontId="4" fillId="0" borderId="27" xfId="49" applyNumberFormat="1" applyFont="1" applyFill="1" applyBorder="1" applyAlignment="1">
      <alignment vertical="center"/>
    </xf>
    <xf numFmtId="180" fontId="4" fillId="0" borderId="0" xfId="49" applyNumberFormat="1" applyFont="1" applyFill="1" applyBorder="1" applyAlignment="1">
      <alignment vertical="center"/>
    </xf>
    <xf numFmtId="177" fontId="6" fillId="0" borderId="12" xfId="0" applyNumberFormat="1" applyFont="1" applyFill="1" applyBorder="1" applyAlignment="1">
      <alignment vertical="center"/>
    </xf>
    <xf numFmtId="180" fontId="4" fillId="0" borderId="12" xfId="0" applyNumberFormat="1" applyFont="1" applyFill="1" applyBorder="1" applyAlignment="1">
      <alignment vertical="center"/>
    </xf>
    <xf numFmtId="180" fontId="4" fillId="0" borderId="27" xfId="0" applyNumberFormat="1" applyFont="1" applyFill="1" applyBorder="1" applyAlignment="1">
      <alignment vertical="center"/>
    </xf>
    <xf numFmtId="195" fontId="6" fillId="0" borderId="27" xfId="49" applyNumberFormat="1" applyFont="1" applyFill="1" applyBorder="1" applyAlignment="1">
      <alignment horizontal="right"/>
    </xf>
    <xf numFmtId="195" fontId="6" fillId="0" borderId="13" xfId="49" applyNumberFormat="1" applyFont="1" applyFill="1" applyBorder="1" applyAlignment="1">
      <alignment horizontal="right"/>
    </xf>
    <xf numFmtId="38" fontId="6" fillId="0" borderId="34" xfId="49" applyFont="1" applyFill="1" applyBorder="1" applyAlignment="1">
      <alignment vertical="center"/>
    </xf>
    <xf numFmtId="194" fontId="6" fillId="0" borderId="27" xfId="49" applyNumberFormat="1" applyFont="1" applyFill="1" applyBorder="1" applyAlignment="1">
      <alignment/>
    </xf>
    <xf numFmtId="38" fontId="11" fillId="0" borderId="34" xfId="49" applyFont="1" applyFill="1" applyBorder="1" applyAlignment="1">
      <alignment vertical="center"/>
    </xf>
    <xf numFmtId="41" fontId="11" fillId="0" borderId="27" xfId="49" applyNumberFormat="1" applyFont="1" applyFill="1" applyBorder="1" applyAlignment="1">
      <alignment horizontal="right" vertical="center" shrinkToFit="1"/>
    </xf>
    <xf numFmtId="41" fontId="11" fillId="0" borderId="13" xfId="49" applyNumberFormat="1" applyFont="1" applyFill="1" applyBorder="1" applyAlignment="1">
      <alignment horizontal="right" vertical="center" shrinkToFit="1"/>
    </xf>
    <xf numFmtId="197" fontId="4" fillId="0" borderId="13" xfId="49" applyNumberFormat="1" applyFont="1" applyFill="1" applyBorder="1" applyAlignment="1">
      <alignment vertical="center"/>
    </xf>
    <xf numFmtId="197" fontId="4" fillId="0" borderId="27" xfId="49" applyNumberFormat="1" applyFont="1" applyFill="1" applyBorder="1" applyAlignment="1">
      <alignment vertical="center"/>
    </xf>
    <xf numFmtId="197" fontId="4" fillId="0" borderId="34" xfId="49" applyNumberFormat="1" applyFont="1" applyFill="1" applyBorder="1" applyAlignment="1">
      <alignment vertical="center"/>
    </xf>
    <xf numFmtId="41" fontId="9" fillId="0" borderId="0" xfId="49" applyNumberFormat="1" applyFont="1" applyFill="1" applyBorder="1" applyAlignment="1">
      <alignment vertical="center"/>
    </xf>
    <xf numFmtId="41" fontId="11" fillId="0" borderId="36" xfId="49" applyNumberFormat="1" applyFont="1" applyFill="1" applyBorder="1" applyAlignment="1">
      <alignment horizontal="right" vertical="center" shrinkToFit="1"/>
    </xf>
    <xf numFmtId="41" fontId="11" fillId="0" borderId="31" xfId="49" applyNumberFormat="1" applyFont="1" applyFill="1" applyBorder="1" applyAlignment="1">
      <alignment horizontal="right" vertical="center" shrinkToFit="1"/>
    </xf>
    <xf numFmtId="41" fontId="11" fillId="0" borderId="0" xfId="49" applyNumberFormat="1" applyFont="1" applyFill="1" applyBorder="1" applyAlignment="1">
      <alignment horizontal="right" vertical="center" shrinkToFit="1"/>
    </xf>
    <xf numFmtId="41" fontId="11" fillId="0" borderId="39" xfId="49" applyNumberFormat="1" applyFont="1" applyFill="1" applyBorder="1" applyAlignment="1">
      <alignment horizontal="right" vertical="center" shrinkToFit="1"/>
    </xf>
    <xf numFmtId="177" fontId="11" fillId="0" borderId="27" xfId="49" applyNumberFormat="1" applyFont="1" applyFill="1" applyBorder="1" applyAlignment="1">
      <alignment horizontal="right" vertical="center" shrinkToFit="1"/>
    </xf>
    <xf numFmtId="41" fontId="9" fillId="0" borderId="0" xfId="49" applyNumberFormat="1" applyFont="1" applyFill="1" applyBorder="1" applyAlignment="1">
      <alignment horizontal="right" vertical="center" shrinkToFit="1"/>
    </xf>
    <xf numFmtId="41" fontId="9" fillId="0" borderId="13" xfId="49" applyNumberFormat="1" applyFont="1" applyFill="1" applyBorder="1" applyAlignment="1">
      <alignment horizontal="right" vertical="center" shrinkToFit="1"/>
    </xf>
    <xf numFmtId="41" fontId="11" fillId="0" borderId="12" xfId="49" applyNumberFormat="1" applyFont="1" applyFill="1" applyBorder="1" applyAlignment="1">
      <alignment horizontal="right" vertical="center" shrinkToFit="1"/>
    </xf>
    <xf numFmtId="41" fontId="9" fillId="0" borderId="20" xfId="49" applyNumberFormat="1" applyFont="1" applyFill="1" applyBorder="1" applyAlignment="1">
      <alignment horizontal="right" vertical="center" shrinkToFit="1"/>
    </xf>
    <xf numFmtId="41" fontId="9" fillId="0" borderId="34" xfId="49" applyNumberFormat="1" applyFont="1" applyFill="1" applyBorder="1" applyAlignment="1">
      <alignment horizontal="right" vertical="center" shrinkToFit="1"/>
    </xf>
    <xf numFmtId="41" fontId="9" fillId="0" borderId="28" xfId="49" applyNumberFormat="1" applyFont="1" applyFill="1" applyBorder="1" applyAlignment="1">
      <alignment horizontal="right" vertical="center" shrinkToFit="1"/>
    </xf>
    <xf numFmtId="38" fontId="11" fillId="0" borderId="36" xfId="49" applyFont="1" applyFill="1" applyBorder="1" applyAlignment="1">
      <alignment vertical="center" shrinkToFit="1"/>
    </xf>
    <xf numFmtId="38" fontId="11" fillId="0" borderId="13" xfId="49" applyFont="1" applyFill="1" applyBorder="1" applyAlignment="1">
      <alignment horizontal="right" vertical="center" shrinkToFit="1"/>
    </xf>
    <xf numFmtId="38" fontId="12" fillId="0" borderId="14" xfId="49" applyFont="1" applyFill="1" applyBorder="1" applyAlignment="1">
      <alignment horizontal="distributed" vertical="center"/>
    </xf>
    <xf numFmtId="38" fontId="9" fillId="0" borderId="28" xfId="49" applyFont="1" applyFill="1" applyBorder="1" applyAlignment="1">
      <alignment horizontal="right" vertical="center" shrinkToFit="1"/>
    </xf>
    <xf numFmtId="41" fontId="6" fillId="0" borderId="34" xfId="49" applyNumberFormat="1" applyFont="1" applyFill="1" applyBorder="1" applyAlignment="1">
      <alignment vertical="center" shrinkToFit="1"/>
    </xf>
    <xf numFmtId="185" fontId="6" fillId="0" borderId="28" xfId="49" applyNumberFormat="1" applyFont="1" applyFill="1" applyBorder="1" applyAlignment="1">
      <alignment vertical="center" shrinkToFit="1"/>
    </xf>
    <xf numFmtId="41" fontId="11" fillId="0" borderId="29" xfId="49" applyNumberFormat="1" applyFont="1" applyFill="1" applyBorder="1" applyAlignment="1">
      <alignment vertical="center" shrinkToFit="1"/>
    </xf>
    <xf numFmtId="41" fontId="11" fillId="0" borderId="0" xfId="49" applyNumberFormat="1" applyFont="1" applyFill="1" applyBorder="1" applyAlignment="1">
      <alignment vertical="center" shrinkToFit="1"/>
    </xf>
    <xf numFmtId="185" fontId="11" fillId="0" borderId="0" xfId="49" applyNumberFormat="1" applyFont="1" applyFill="1" applyBorder="1" applyAlignment="1">
      <alignment vertical="center" shrinkToFit="1"/>
    </xf>
    <xf numFmtId="41" fontId="6" fillId="0" borderId="18" xfId="49" applyNumberFormat="1" applyFont="1" applyFill="1" applyBorder="1" applyAlignment="1">
      <alignment vertical="center"/>
    </xf>
    <xf numFmtId="197" fontId="6" fillId="0" borderId="18" xfId="49" applyNumberFormat="1" applyFont="1" applyFill="1" applyBorder="1" applyAlignment="1">
      <alignment vertical="center"/>
    </xf>
    <xf numFmtId="197" fontId="6" fillId="0" borderId="19" xfId="49" applyNumberFormat="1" applyFont="1" applyFill="1" applyBorder="1" applyAlignment="1">
      <alignment vertical="center"/>
    </xf>
    <xf numFmtId="41" fontId="4" fillId="0" borderId="31" xfId="49" applyNumberFormat="1" applyFont="1" applyFill="1" applyBorder="1" applyAlignment="1">
      <alignment vertical="center"/>
    </xf>
    <xf numFmtId="41" fontId="4" fillId="0" borderId="31" xfId="49" applyNumberFormat="1" applyFont="1" applyFill="1" applyBorder="1" applyAlignment="1">
      <alignment horizontal="center" vertical="center"/>
    </xf>
    <xf numFmtId="41" fontId="4" fillId="0" borderId="34" xfId="49" applyNumberFormat="1" applyFont="1" applyFill="1" applyBorder="1" applyAlignment="1">
      <alignment horizontal="center" vertical="center"/>
    </xf>
    <xf numFmtId="197" fontId="4" fillId="0" borderId="28" xfId="49" applyNumberFormat="1" applyFont="1" applyFill="1" applyBorder="1" applyAlignment="1">
      <alignment vertical="center"/>
    </xf>
    <xf numFmtId="41" fontId="6" fillId="0" borderId="19" xfId="49" applyNumberFormat="1" applyFont="1" applyFill="1" applyBorder="1" applyAlignment="1">
      <alignment vertical="center"/>
    </xf>
    <xf numFmtId="41" fontId="4" fillId="0" borderId="36" xfId="49" applyNumberFormat="1" applyFont="1" applyFill="1" applyBorder="1" applyAlignment="1">
      <alignment horizontal="center" vertical="center"/>
    </xf>
    <xf numFmtId="41" fontId="4" fillId="0" borderId="13" xfId="49" applyNumberFormat="1" applyFont="1" applyFill="1" applyBorder="1" applyAlignment="1">
      <alignment horizontal="center" vertical="center"/>
    </xf>
    <xf numFmtId="41" fontId="4" fillId="0" borderId="28" xfId="49" applyNumberFormat="1" applyFont="1" applyFill="1" applyBorder="1" applyAlignment="1">
      <alignment horizontal="center" vertical="center"/>
    </xf>
    <xf numFmtId="38" fontId="6" fillId="0" borderId="0" xfId="49" applyFont="1" applyFill="1" applyBorder="1" applyAlignment="1">
      <alignment horizontal="right" vertical="center"/>
    </xf>
    <xf numFmtId="41" fontId="11" fillId="0" borderId="27" xfId="49" applyNumberFormat="1" applyFont="1" applyFill="1" applyBorder="1" applyAlignment="1">
      <alignment vertical="center" shrinkToFit="1"/>
    </xf>
    <xf numFmtId="41" fontId="9" fillId="0" borderId="34" xfId="49" applyNumberFormat="1" applyFont="1" applyFill="1" applyBorder="1" applyAlignment="1">
      <alignment vertical="center" shrinkToFit="1"/>
    </xf>
    <xf numFmtId="177" fontId="6" fillId="0" borderId="40" xfId="0" applyNumberFormat="1" applyFont="1" applyFill="1" applyBorder="1" applyAlignment="1">
      <alignment vertical="center"/>
    </xf>
    <xf numFmtId="177" fontId="6" fillId="0" borderId="41" xfId="0" applyNumberFormat="1" applyFont="1" applyFill="1" applyBorder="1" applyAlignment="1">
      <alignment vertical="center"/>
    </xf>
    <xf numFmtId="177" fontId="6" fillId="0" borderId="35" xfId="0" applyNumberFormat="1" applyFont="1" applyFill="1" applyBorder="1" applyAlignment="1">
      <alignment vertical="center"/>
    </xf>
    <xf numFmtId="41" fontId="6" fillId="0" borderId="34" xfId="0" applyNumberFormat="1" applyFont="1" applyFill="1" applyBorder="1" applyAlignment="1">
      <alignment vertical="center"/>
    </xf>
    <xf numFmtId="41" fontId="6" fillId="0" borderId="28" xfId="0" applyNumberFormat="1" applyFont="1" applyFill="1" applyBorder="1" applyAlignment="1">
      <alignment vertical="center"/>
    </xf>
    <xf numFmtId="0" fontId="6" fillId="0" borderId="12" xfId="0" applyFont="1" applyFill="1" applyBorder="1" applyAlignment="1">
      <alignment horizontal="distributed" wrapText="1"/>
    </xf>
    <xf numFmtId="0" fontId="6" fillId="0" borderId="27" xfId="0" applyFont="1" applyFill="1" applyBorder="1" applyAlignment="1">
      <alignment vertical="center"/>
    </xf>
    <xf numFmtId="38" fontId="6" fillId="0" borderId="13" xfId="49" applyFont="1" applyFill="1" applyBorder="1" applyAlignment="1">
      <alignment/>
    </xf>
    <xf numFmtId="184" fontId="4" fillId="0" borderId="27" xfId="0" applyNumberFormat="1" applyFont="1" applyFill="1" applyBorder="1" applyAlignment="1">
      <alignment vertical="center"/>
    </xf>
    <xf numFmtId="0" fontId="4" fillId="0" borderId="27" xfId="0" applyFont="1" applyFill="1" applyBorder="1" applyAlignment="1">
      <alignment vertical="center"/>
    </xf>
    <xf numFmtId="183" fontId="4" fillId="0" borderId="27" xfId="49" applyNumberFormat="1" applyFont="1" applyFill="1" applyBorder="1" applyAlignment="1">
      <alignment/>
    </xf>
    <xf numFmtId="38" fontId="4" fillId="0" borderId="13" xfId="49" applyFont="1" applyFill="1" applyBorder="1" applyAlignment="1">
      <alignment/>
    </xf>
    <xf numFmtId="38" fontId="4" fillId="0" borderId="13" xfId="49" applyFont="1" applyFill="1" applyBorder="1" applyAlignment="1">
      <alignment horizontal="right"/>
    </xf>
    <xf numFmtId="0" fontId="4" fillId="0" borderId="27" xfId="0" applyNumberFormat="1" applyFont="1" applyFill="1" applyBorder="1" applyAlignment="1">
      <alignment vertical="center"/>
    </xf>
    <xf numFmtId="38" fontId="6" fillId="0" borderId="13" xfId="49" applyFont="1" applyFill="1" applyBorder="1" applyAlignment="1">
      <alignment horizontal="right"/>
    </xf>
    <xf numFmtId="38" fontId="4" fillId="0" borderId="27" xfId="49" applyFont="1" applyFill="1" applyBorder="1" applyAlignment="1">
      <alignment/>
    </xf>
    <xf numFmtId="38" fontId="9" fillId="0" borderId="13" xfId="49" applyFont="1" applyFill="1" applyBorder="1" applyAlignment="1">
      <alignment horizontal="right" vertical="center"/>
    </xf>
    <xf numFmtId="38" fontId="9" fillId="0" borderId="34" xfId="49" applyFont="1" applyFill="1" applyBorder="1" applyAlignment="1">
      <alignment vertical="center"/>
    </xf>
    <xf numFmtId="38" fontId="9" fillId="0" borderId="28" xfId="49" applyFont="1" applyFill="1" applyBorder="1" applyAlignment="1">
      <alignment vertical="center"/>
    </xf>
    <xf numFmtId="185" fontId="11" fillId="0" borderId="27" xfId="0" applyNumberFormat="1" applyFont="1" applyFill="1" applyBorder="1" applyAlignment="1">
      <alignment horizontal="right" vertical="center"/>
    </xf>
    <xf numFmtId="185" fontId="9" fillId="0" borderId="13" xfId="0" applyNumberFormat="1" applyFont="1" applyFill="1" applyBorder="1" applyAlignment="1">
      <alignment horizontal="right" vertical="center"/>
    </xf>
    <xf numFmtId="177" fontId="6" fillId="0" borderId="14" xfId="0" applyNumberFormat="1" applyFont="1" applyFill="1" applyBorder="1" applyAlignment="1">
      <alignment vertical="center"/>
    </xf>
    <xf numFmtId="177" fontId="6" fillId="0" borderId="34"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28"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49" fontId="4" fillId="0" borderId="0" xfId="49" applyNumberFormat="1" applyFont="1" applyFill="1" applyAlignment="1">
      <alignment/>
    </xf>
    <xf numFmtId="38" fontId="6" fillId="0" borderId="0" xfId="49" applyFont="1" applyFill="1" applyBorder="1" applyAlignment="1">
      <alignment/>
    </xf>
    <xf numFmtId="38" fontId="6" fillId="0" borderId="0" xfId="49" applyFont="1" applyFill="1" applyAlignment="1">
      <alignment/>
    </xf>
    <xf numFmtId="0" fontId="6" fillId="0" borderId="0" xfId="0" applyFont="1" applyFill="1" applyBorder="1" applyAlignment="1">
      <alignment vertical="center"/>
    </xf>
    <xf numFmtId="0" fontId="4" fillId="0" borderId="12"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14" xfId="0" applyFont="1" applyFill="1" applyBorder="1" applyAlignment="1">
      <alignment horizontal="distributed" vertical="center"/>
    </xf>
    <xf numFmtId="41" fontId="14" fillId="0" borderId="0" xfId="49" applyNumberFormat="1" applyFont="1" applyFill="1" applyAlignment="1">
      <alignment vertical="center"/>
    </xf>
    <xf numFmtId="0" fontId="14" fillId="0" borderId="0" xfId="49" applyNumberFormat="1" applyFont="1" applyFill="1" applyBorder="1" applyAlignment="1">
      <alignment horizontal="distributed" vertical="center"/>
    </xf>
    <xf numFmtId="0" fontId="14" fillId="0" borderId="12" xfId="49" applyNumberFormat="1" applyFont="1" applyFill="1" applyBorder="1" applyAlignment="1">
      <alignment horizontal="distributed" vertical="center"/>
    </xf>
    <xf numFmtId="41" fontId="12" fillId="0" borderId="12" xfId="49" applyNumberFormat="1" applyFont="1" applyFill="1" applyBorder="1" applyAlignment="1">
      <alignment horizontal="distributed" vertical="center"/>
    </xf>
    <xf numFmtId="0" fontId="12" fillId="0" borderId="12" xfId="49" applyNumberFormat="1" applyFont="1" applyFill="1" applyBorder="1" applyAlignment="1">
      <alignment horizontal="distributed" vertical="center"/>
    </xf>
    <xf numFmtId="180" fontId="4" fillId="0" borderId="27" xfId="49" applyNumberFormat="1" applyFont="1" applyFill="1" applyBorder="1" applyAlignment="1">
      <alignment horizontal="center" vertical="center"/>
    </xf>
    <xf numFmtId="180" fontId="4" fillId="0" borderId="34" xfId="0" applyNumberFormat="1" applyFont="1" applyFill="1" applyBorder="1" applyAlignment="1">
      <alignment vertical="center"/>
    </xf>
    <xf numFmtId="0" fontId="4" fillId="0" borderId="12" xfId="0" applyFont="1" applyFill="1" applyBorder="1" applyAlignment="1" quotePrefix="1">
      <alignment horizontal="distributed"/>
    </xf>
    <xf numFmtId="0" fontId="6" fillId="0" borderId="12" xfId="0" applyFont="1" applyFill="1" applyBorder="1" applyAlignment="1" quotePrefix="1">
      <alignment horizontal="distributed"/>
    </xf>
    <xf numFmtId="38" fontId="4" fillId="0" borderId="42" xfId="49" applyFont="1" applyFill="1" applyBorder="1" applyAlignment="1">
      <alignment horizontal="distributed"/>
    </xf>
    <xf numFmtId="38" fontId="17" fillId="0" borderId="27" xfId="49" applyFont="1" applyFill="1" applyBorder="1" applyAlignment="1">
      <alignment vertical="center" shrinkToFit="1"/>
    </xf>
    <xf numFmtId="38" fontId="17" fillId="0" borderId="27" xfId="49" applyFont="1" applyFill="1" applyBorder="1" applyAlignment="1">
      <alignment vertical="center"/>
    </xf>
    <xf numFmtId="38" fontId="4" fillId="0" borderId="14" xfId="49" applyFont="1" applyFill="1" applyBorder="1" applyAlignment="1">
      <alignment horizontal="center" vertical="center"/>
    </xf>
    <xf numFmtId="38" fontId="4" fillId="0" borderId="34" xfId="49" applyFont="1" applyFill="1" applyBorder="1" applyAlignment="1">
      <alignment horizontal="right" vertical="center"/>
    </xf>
    <xf numFmtId="180" fontId="11" fillId="0" borderId="12" xfId="49" applyNumberFormat="1" applyFont="1" applyFill="1" applyBorder="1" applyAlignment="1">
      <alignment vertical="center" shrinkToFit="1"/>
    </xf>
    <xf numFmtId="180" fontId="11" fillId="0" borderId="0" xfId="49" applyNumberFormat="1" applyFont="1" applyFill="1" applyBorder="1" applyAlignment="1">
      <alignment vertical="center" shrinkToFit="1"/>
    </xf>
    <xf numFmtId="41" fontId="12" fillId="0" borderId="0" xfId="49" applyNumberFormat="1" applyFont="1" applyFill="1" applyBorder="1" applyAlignment="1">
      <alignment vertical="center" shrinkToFit="1"/>
    </xf>
    <xf numFmtId="0" fontId="38" fillId="0" borderId="0" xfId="0" applyFont="1" applyFill="1" applyAlignment="1">
      <alignment vertical="center"/>
    </xf>
    <xf numFmtId="0" fontId="4"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12" fillId="0" borderId="0" xfId="0" applyFont="1" applyFill="1" applyBorder="1" applyAlignment="1">
      <alignment shrinkToFit="1"/>
    </xf>
    <xf numFmtId="0" fontId="9" fillId="0" borderId="0" xfId="0" applyFont="1" applyFill="1" applyBorder="1" applyAlignment="1">
      <alignment/>
    </xf>
    <xf numFmtId="177" fontId="4" fillId="0" borderId="12" xfId="0" applyNumberFormat="1" applyFont="1" applyFill="1" applyBorder="1" applyAlignment="1">
      <alignment vertical="center"/>
    </xf>
    <xf numFmtId="177" fontId="4" fillId="0" borderId="27" xfId="0" applyNumberFormat="1" applyFont="1" applyFill="1" applyBorder="1" applyAlignment="1">
      <alignment vertical="center"/>
    </xf>
    <xf numFmtId="179" fontId="4" fillId="0" borderId="27" xfId="0" applyNumberFormat="1" applyFont="1" applyFill="1" applyBorder="1" applyAlignment="1">
      <alignment vertical="center"/>
    </xf>
    <xf numFmtId="177" fontId="4" fillId="0" borderId="11" xfId="0" applyNumberFormat="1" applyFont="1" applyFill="1" applyBorder="1" applyAlignment="1">
      <alignment vertical="center"/>
    </xf>
    <xf numFmtId="177" fontId="4" fillId="0" borderId="23" xfId="0" applyNumberFormat="1" applyFont="1" applyFill="1" applyBorder="1" applyAlignment="1">
      <alignment vertical="center"/>
    </xf>
    <xf numFmtId="179" fontId="4" fillId="0" borderId="23" xfId="0" applyNumberFormat="1" applyFont="1" applyFill="1" applyBorder="1" applyAlignment="1">
      <alignment vertical="center"/>
    </xf>
    <xf numFmtId="179" fontId="0" fillId="0" borderId="0" xfId="0" applyNumberFormat="1" applyFont="1" applyFill="1" applyAlignment="1">
      <alignment vertical="center"/>
    </xf>
    <xf numFmtId="185" fontId="6" fillId="0" borderId="27" xfId="0" applyNumberFormat="1" applyFont="1" applyFill="1" applyBorder="1" applyAlignment="1">
      <alignment vertical="center"/>
    </xf>
    <xf numFmtId="185" fontId="4" fillId="0" borderId="34" xfId="49" applyNumberFormat="1" applyFont="1" applyFill="1" applyBorder="1" applyAlignment="1">
      <alignment horizontal="right" vertical="center"/>
    </xf>
    <xf numFmtId="0" fontId="4" fillId="0" borderId="18" xfId="0" applyFont="1" applyFill="1" applyBorder="1" applyAlignment="1">
      <alignment horizontal="center" wrapText="1"/>
    </xf>
    <xf numFmtId="0" fontId="4" fillId="0" borderId="0" xfId="0" applyFont="1" applyBorder="1" applyAlignment="1">
      <alignment horizontal="right"/>
    </xf>
    <xf numFmtId="0" fontId="6" fillId="0" borderId="43" xfId="0" applyFont="1" applyFill="1" applyBorder="1" applyAlignment="1">
      <alignment horizontal="justify"/>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3" xfId="0" applyFont="1" applyFill="1" applyBorder="1" applyAlignment="1">
      <alignment horizontal="justify"/>
    </xf>
    <xf numFmtId="0" fontId="41" fillId="0" borderId="0" xfId="0" applyFont="1" applyAlignment="1">
      <alignment horizontal="right" vertical="center"/>
    </xf>
    <xf numFmtId="0" fontId="4" fillId="0" borderId="0" xfId="0" applyFont="1" applyAlignment="1" applyProtection="1">
      <alignment vertical="center"/>
      <protection hidden="1"/>
    </xf>
    <xf numFmtId="0" fontId="4" fillId="0" borderId="32" xfId="0" applyFont="1" applyBorder="1" applyAlignment="1" applyProtection="1">
      <alignment horizontal="right" vertical="center"/>
      <protection hidden="1"/>
    </xf>
    <xf numFmtId="177" fontId="4" fillId="0" borderId="32" xfId="0" applyNumberFormat="1" applyFont="1" applyBorder="1" applyAlignment="1" applyProtection="1">
      <alignment horizontal="right" vertical="center"/>
      <protection hidden="1"/>
    </xf>
    <xf numFmtId="177" fontId="4" fillId="0" borderId="31" xfId="0" applyNumberFormat="1" applyFont="1" applyBorder="1" applyAlignment="1" applyProtection="1">
      <alignment horizontal="right" vertical="center"/>
      <protection hidden="1"/>
    </xf>
    <xf numFmtId="178" fontId="4" fillId="0" borderId="31" xfId="0" applyNumberFormat="1" applyFont="1" applyBorder="1" applyAlignment="1" applyProtection="1">
      <alignment horizontal="right" vertical="center"/>
      <protection hidden="1"/>
    </xf>
    <xf numFmtId="178" fontId="4" fillId="0" borderId="36" xfId="0" applyNumberFormat="1" applyFont="1" applyBorder="1" applyAlignment="1" applyProtection="1">
      <alignment horizontal="right" vertical="center"/>
      <protection hidden="1"/>
    </xf>
    <xf numFmtId="176" fontId="4" fillId="0" borderId="0" xfId="0" applyNumberFormat="1" applyFont="1" applyBorder="1" applyAlignment="1" applyProtection="1">
      <alignment horizontal="right" vertical="center"/>
      <protection hidden="1"/>
    </xf>
    <xf numFmtId="0" fontId="4" fillId="0" borderId="12" xfId="0" applyFont="1" applyBorder="1" applyAlignment="1" applyProtection="1">
      <alignment horizontal="right" vertical="center"/>
      <protection hidden="1"/>
    </xf>
    <xf numFmtId="177" fontId="4" fillId="0" borderId="12" xfId="0" applyNumberFormat="1" applyFont="1" applyBorder="1" applyAlignment="1" applyProtection="1">
      <alignment horizontal="right" vertical="center"/>
      <protection hidden="1"/>
    </xf>
    <xf numFmtId="177" fontId="4" fillId="0" borderId="27" xfId="0" applyNumberFormat="1" applyFont="1" applyBorder="1" applyAlignment="1" applyProtection="1">
      <alignment horizontal="right" vertical="center"/>
      <protection hidden="1"/>
    </xf>
    <xf numFmtId="178" fontId="4" fillId="0" borderId="27" xfId="0" applyNumberFormat="1" applyFont="1" applyBorder="1" applyAlignment="1" applyProtection="1">
      <alignment horizontal="right" vertical="center"/>
      <protection hidden="1"/>
    </xf>
    <xf numFmtId="178" fontId="4" fillId="0" borderId="13" xfId="0" applyNumberFormat="1" applyFont="1" applyBorder="1" applyAlignment="1" applyProtection="1">
      <alignment horizontal="right" vertical="center"/>
      <protection hidden="1"/>
    </xf>
    <xf numFmtId="176" fontId="6" fillId="0" borderId="0" xfId="0" applyNumberFormat="1" applyFont="1" applyBorder="1" applyAlignment="1" applyProtection="1">
      <alignment horizontal="right" vertical="center"/>
      <protection hidden="1"/>
    </xf>
    <xf numFmtId="0" fontId="6" fillId="0" borderId="12" xfId="0" applyFont="1" applyBorder="1" applyAlignment="1" applyProtection="1">
      <alignment horizontal="right" vertical="center"/>
      <protection hidden="1"/>
    </xf>
    <xf numFmtId="176" fontId="4" fillId="0" borderId="0" xfId="0" applyNumberFormat="1" applyFont="1" applyBorder="1" applyAlignment="1" applyProtection="1">
      <alignment vertical="center"/>
      <protection hidden="1"/>
    </xf>
    <xf numFmtId="0" fontId="0" fillId="0" borderId="0" xfId="0" applyFont="1" applyAlignment="1">
      <alignment vertical="center"/>
    </xf>
    <xf numFmtId="0" fontId="0" fillId="0" borderId="0" xfId="0" applyFont="1" applyAlignment="1">
      <alignment vertical="center"/>
    </xf>
    <xf numFmtId="177" fontId="6" fillId="0" borderId="12" xfId="0" applyNumberFormat="1" applyFont="1" applyBorder="1" applyAlignment="1" applyProtection="1">
      <alignment horizontal="right" vertical="center"/>
      <protection hidden="1"/>
    </xf>
    <xf numFmtId="177" fontId="6" fillId="0" borderId="27" xfId="0" applyNumberFormat="1" applyFont="1" applyBorder="1" applyAlignment="1" applyProtection="1">
      <alignment horizontal="right" vertical="center"/>
      <protection hidden="1"/>
    </xf>
    <xf numFmtId="178" fontId="6" fillId="0" borderId="27" xfId="0" applyNumberFormat="1" applyFont="1" applyBorder="1" applyAlignment="1" applyProtection="1">
      <alignment horizontal="right" vertical="center"/>
      <protection hidden="1"/>
    </xf>
    <xf numFmtId="178" fontId="6" fillId="0" borderId="13" xfId="0" applyNumberFormat="1" applyFont="1" applyBorder="1" applyAlignment="1" applyProtection="1">
      <alignment horizontal="right" vertical="center"/>
      <protection hidden="1"/>
    </xf>
    <xf numFmtId="0" fontId="0" fillId="0" borderId="0" xfId="0" applyFont="1" applyAlignment="1">
      <alignment vertical="center"/>
    </xf>
    <xf numFmtId="177" fontId="4" fillId="0" borderId="32" xfId="0" applyNumberFormat="1" applyFont="1" applyBorder="1" applyAlignment="1">
      <alignment vertical="center"/>
    </xf>
    <xf numFmtId="177" fontId="4" fillId="0" borderId="31" xfId="0" applyNumberFormat="1" applyFont="1" applyBorder="1" applyAlignment="1">
      <alignment vertical="center"/>
    </xf>
    <xf numFmtId="179" fontId="4" fillId="0" borderId="31" xfId="0" applyNumberFormat="1" applyFont="1" applyBorder="1" applyAlignment="1">
      <alignment vertical="center"/>
    </xf>
    <xf numFmtId="179" fontId="4" fillId="0" borderId="36" xfId="0" applyNumberFormat="1" applyFont="1" applyBorder="1" applyAlignment="1">
      <alignment vertical="center"/>
    </xf>
    <xf numFmtId="177" fontId="4" fillId="0" borderId="12" xfId="0" applyNumberFormat="1" applyFont="1" applyBorder="1" applyAlignment="1">
      <alignment vertical="center"/>
    </xf>
    <xf numFmtId="177" fontId="4" fillId="0" borderId="27" xfId="0" applyNumberFormat="1" applyFont="1" applyBorder="1" applyAlignment="1">
      <alignment vertical="center"/>
    </xf>
    <xf numFmtId="179" fontId="4" fillId="0" borderId="27" xfId="0" applyNumberFormat="1" applyFont="1" applyBorder="1" applyAlignment="1">
      <alignment vertical="center"/>
    </xf>
    <xf numFmtId="179" fontId="4" fillId="0" borderId="13" xfId="0" applyNumberFormat="1" applyFont="1" applyBorder="1" applyAlignment="1">
      <alignment vertical="center"/>
    </xf>
    <xf numFmtId="179" fontId="4" fillId="0" borderId="23" xfId="0" applyNumberFormat="1" applyFont="1" applyBorder="1" applyAlignment="1">
      <alignment vertical="center"/>
    </xf>
    <xf numFmtId="179" fontId="4" fillId="0" borderId="24" xfId="0" applyNumberFormat="1" applyFont="1" applyBorder="1" applyAlignment="1">
      <alignment vertical="center"/>
    </xf>
    <xf numFmtId="56" fontId="5" fillId="0" borderId="0" xfId="0" applyNumberFormat="1" applyFont="1" applyAlignment="1">
      <alignment vertical="center"/>
    </xf>
    <xf numFmtId="0" fontId="4" fillId="0" borderId="0" xfId="0" applyFont="1" applyAlignment="1">
      <alignment vertical="center"/>
    </xf>
    <xf numFmtId="49" fontId="6" fillId="0" borderId="27" xfId="0" applyNumberFormat="1" applyFont="1" applyBorder="1" applyAlignment="1">
      <alignment horizontal="center"/>
    </xf>
    <xf numFmtId="0" fontId="6" fillId="0" borderId="27" xfId="0" applyFont="1" applyBorder="1" applyAlignment="1">
      <alignment/>
    </xf>
    <xf numFmtId="0" fontId="6"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xf>
    <xf numFmtId="0" fontId="5" fillId="0" borderId="0" xfId="0" applyFont="1" applyBorder="1" applyAlignment="1">
      <alignment vertical="center"/>
    </xf>
    <xf numFmtId="218" fontId="4" fillId="0"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2" fillId="0" borderId="44" xfId="0" applyFont="1" applyFill="1" applyBorder="1" applyAlignment="1">
      <alignment horizontal="center" vertical="center" shrinkToFit="1"/>
    </xf>
    <xf numFmtId="0" fontId="6" fillId="0" borderId="0" xfId="0" applyFont="1" applyBorder="1" applyAlignment="1">
      <alignment/>
    </xf>
    <xf numFmtId="218" fontId="6" fillId="0" borderId="46" xfId="49" applyNumberFormat="1" applyFont="1" applyFill="1" applyBorder="1" applyAlignment="1" applyProtection="1">
      <alignment shrinkToFit="1"/>
      <protection/>
    </xf>
    <xf numFmtId="0" fontId="6" fillId="0" borderId="0" xfId="0" applyFont="1" applyBorder="1" applyAlignment="1">
      <alignment vertical="center"/>
    </xf>
    <xf numFmtId="218" fontId="6" fillId="0" borderId="47" xfId="49" applyNumberFormat="1" applyFont="1" applyFill="1" applyBorder="1" applyAlignment="1" applyProtection="1">
      <alignment shrinkToFit="1"/>
      <protection/>
    </xf>
    <xf numFmtId="0" fontId="6" fillId="0" borderId="0" xfId="0" applyFont="1" applyAlignment="1">
      <alignment vertical="center"/>
    </xf>
    <xf numFmtId="218" fontId="4" fillId="0" borderId="47" xfId="49" applyNumberFormat="1" applyFont="1" applyFill="1" applyBorder="1" applyAlignment="1" applyProtection="1">
      <alignment horizontal="right" shrinkToFit="1"/>
      <protection/>
    </xf>
    <xf numFmtId="0" fontId="4" fillId="0" borderId="0" xfId="0" applyFont="1" applyFill="1" applyBorder="1" applyAlignment="1">
      <alignment horizontal="justify"/>
    </xf>
    <xf numFmtId="0" fontId="12" fillId="0" borderId="43" xfId="0" applyFont="1" applyFill="1" applyBorder="1" applyAlignment="1">
      <alignment horizontal="justify"/>
    </xf>
    <xf numFmtId="218" fontId="4" fillId="0" borderId="47" xfId="0" applyNumberFormat="1" applyFont="1" applyFill="1" applyBorder="1" applyAlignment="1">
      <alignment/>
    </xf>
    <xf numFmtId="218" fontId="4" fillId="0" borderId="47" xfId="0" applyNumberFormat="1" applyFont="1" applyFill="1" applyBorder="1" applyAlignment="1">
      <alignment horizontal="right"/>
    </xf>
    <xf numFmtId="218" fontId="4" fillId="0" borderId="48" xfId="0" applyNumberFormat="1" applyFont="1" applyFill="1" applyBorder="1" applyAlignment="1">
      <alignment/>
    </xf>
    <xf numFmtId="219" fontId="4" fillId="0" borderId="47" xfId="49" applyNumberFormat="1" applyFont="1" applyFill="1" applyBorder="1" applyAlignment="1" applyProtection="1">
      <alignment horizontal="right" shrinkToFit="1"/>
      <protection/>
    </xf>
    <xf numFmtId="219" fontId="4" fillId="0" borderId="48" xfId="49" applyNumberFormat="1" applyFont="1" applyFill="1" applyBorder="1" applyAlignment="1" applyProtection="1">
      <alignment horizontal="right" shrinkToFit="1"/>
      <protection/>
    </xf>
    <xf numFmtId="219" fontId="4" fillId="0" borderId="47" xfId="0" applyNumberFormat="1" applyFont="1" applyFill="1" applyBorder="1" applyAlignment="1">
      <alignment horizontal="right"/>
    </xf>
    <xf numFmtId="219" fontId="4" fillId="0" borderId="48" xfId="0" applyNumberFormat="1" applyFont="1" applyFill="1" applyBorder="1" applyAlignment="1">
      <alignment/>
    </xf>
    <xf numFmtId="219" fontId="4" fillId="0" borderId="47" xfId="0" applyNumberFormat="1" applyFont="1" applyFill="1" applyBorder="1" applyAlignment="1">
      <alignment/>
    </xf>
    <xf numFmtId="219" fontId="6" fillId="0" borderId="47" xfId="0" applyNumberFormat="1" applyFont="1" applyFill="1" applyBorder="1" applyAlignment="1">
      <alignment/>
    </xf>
    <xf numFmtId="219" fontId="6" fillId="0" borderId="47" xfId="49" applyNumberFormat="1" applyFont="1" applyFill="1" applyBorder="1" applyAlignment="1" applyProtection="1">
      <alignment horizontal="right" shrinkToFit="1"/>
      <protection/>
    </xf>
    <xf numFmtId="219" fontId="6" fillId="0" borderId="48" xfId="49" applyNumberFormat="1" applyFont="1" applyFill="1" applyBorder="1" applyAlignment="1" applyProtection="1">
      <alignment horizontal="right" shrinkToFit="1"/>
      <protection/>
    </xf>
    <xf numFmtId="219" fontId="4" fillId="0" borderId="47" xfId="0" applyNumberFormat="1" applyFont="1" applyFill="1" applyBorder="1" applyAlignment="1" applyProtection="1">
      <alignment horizontal="right" shrinkToFit="1"/>
      <protection/>
    </xf>
    <xf numFmtId="0" fontId="4" fillId="0" borderId="0" xfId="0" applyFont="1" applyFill="1" applyBorder="1" applyAlignment="1">
      <alignment horizontal="justify" wrapText="1"/>
    </xf>
    <xf numFmtId="219" fontId="4" fillId="0" borderId="48" xfId="0" applyNumberFormat="1" applyFont="1" applyFill="1" applyBorder="1" applyAlignment="1">
      <alignment horizontal="right"/>
    </xf>
    <xf numFmtId="0" fontId="4" fillId="0" borderId="0" xfId="0" applyFont="1" applyFill="1" applyBorder="1" applyAlignment="1">
      <alignment horizontal="justify" shrinkToFit="1"/>
    </xf>
    <xf numFmtId="0" fontId="4" fillId="0" borderId="49" xfId="0" applyFont="1" applyFill="1" applyBorder="1" applyAlignment="1">
      <alignment vertical="center"/>
    </xf>
    <xf numFmtId="0" fontId="4" fillId="0" borderId="49" xfId="0" applyFont="1" applyFill="1" applyBorder="1" applyAlignment="1">
      <alignment horizontal="justify"/>
    </xf>
    <xf numFmtId="0" fontId="12" fillId="0" borderId="50" xfId="0" applyFont="1" applyFill="1" applyBorder="1" applyAlignment="1">
      <alignment horizontal="justify"/>
    </xf>
    <xf numFmtId="219" fontId="4" fillId="0" borderId="51" xfId="49" applyNumberFormat="1" applyFont="1" applyFill="1" applyBorder="1" applyAlignment="1" applyProtection="1">
      <alignment horizontal="right" shrinkToFit="1"/>
      <protection/>
    </xf>
    <xf numFmtId="219" fontId="4" fillId="0" borderId="52" xfId="49" applyNumberFormat="1" applyFont="1" applyFill="1" applyBorder="1" applyAlignment="1" applyProtection="1">
      <alignment horizontal="right" shrinkToFit="1"/>
      <protection/>
    </xf>
    <xf numFmtId="0" fontId="9" fillId="0" borderId="0" xfId="0" applyFont="1" applyBorder="1" applyAlignment="1">
      <alignment/>
    </xf>
    <xf numFmtId="218" fontId="6" fillId="0" borderId="53" xfId="49" applyNumberFormat="1" applyFont="1" applyFill="1" applyBorder="1" applyAlignment="1" applyProtection="1">
      <alignment shrinkToFit="1"/>
      <protection/>
    </xf>
    <xf numFmtId="218" fontId="6" fillId="0" borderId="48" xfId="49" applyNumberFormat="1" applyFont="1" applyFill="1" applyBorder="1" applyAlignment="1" applyProtection="1">
      <alignment shrinkToFit="1"/>
      <protection/>
    </xf>
    <xf numFmtId="218" fontId="4" fillId="0" borderId="48" xfId="49" applyNumberFormat="1" applyFont="1" applyFill="1" applyBorder="1" applyAlignment="1" applyProtection="1">
      <alignment horizontal="right" shrinkToFit="1"/>
      <protection/>
    </xf>
    <xf numFmtId="0" fontId="4" fillId="0" borderId="0" xfId="0" applyFont="1" applyFill="1" applyBorder="1" applyAlignment="1">
      <alignment shrinkToFit="1"/>
    </xf>
    <xf numFmtId="218" fontId="4" fillId="0" borderId="47" xfId="0" applyNumberFormat="1" applyFont="1" applyFill="1" applyBorder="1" applyAlignment="1" applyProtection="1">
      <alignment horizontal="right" shrinkToFit="1"/>
      <protection/>
    </xf>
    <xf numFmtId="0" fontId="4" fillId="0" borderId="15" xfId="0" applyFont="1" applyBorder="1" applyAlignment="1">
      <alignment vertical="center"/>
    </xf>
    <xf numFmtId="0" fontId="4" fillId="0" borderId="15" xfId="0" applyFont="1" applyBorder="1" applyAlignment="1">
      <alignment horizontal="right" vertical="center"/>
    </xf>
    <xf numFmtId="185" fontId="4" fillId="0" borderId="39" xfId="0" applyNumberFormat="1" applyFont="1" applyBorder="1" applyAlignment="1">
      <alignment vertical="center"/>
    </xf>
    <xf numFmtId="185" fontId="6" fillId="0" borderId="0" xfId="0" applyNumberFormat="1" applyFont="1" applyBorder="1" applyAlignment="1">
      <alignment vertical="center"/>
    </xf>
    <xf numFmtId="185" fontId="48" fillId="0" borderId="0" xfId="0" applyNumberFormat="1" applyFont="1" applyBorder="1" applyAlignment="1">
      <alignment vertical="center"/>
    </xf>
    <xf numFmtId="185" fontId="4" fillId="0" borderId="0" xfId="0" applyNumberFormat="1" applyFont="1" applyBorder="1" applyAlignment="1">
      <alignment vertical="center"/>
    </xf>
    <xf numFmtId="0" fontId="6" fillId="0" borderId="0" xfId="0" applyFont="1" applyAlignment="1">
      <alignment vertical="center"/>
    </xf>
    <xf numFmtId="185" fontId="6" fillId="0" borderId="0" xfId="0" applyNumberFormat="1" applyFont="1" applyFill="1" applyBorder="1" applyAlignment="1">
      <alignment vertical="center"/>
    </xf>
    <xf numFmtId="185" fontId="4" fillId="0" borderId="0" xfId="0" applyNumberFormat="1" applyFont="1" applyFill="1" applyBorder="1" applyAlignment="1">
      <alignment vertical="center"/>
    </xf>
    <xf numFmtId="0" fontId="6" fillId="0" borderId="0" xfId="0" applyFont="1" applyBorder="1" applyAlignment="1">
      <alignment vertical="center"/>
    </xf>
    <xf numFmtId="0" fontId="9" fillId="0" borderId="0" xfId="0" applyFont="1" applyAlignment="1">
      <alignment/>
    </xf>
    <xf numFmtId="185" fontId="11" fillId="0" borderId="0" xfId="0" applyNumberFormat="1" applyFont="1" applyBorder="1" applyAlignment="1">
      <alignment vertical="center"/>
    </xf>
    <xf numFmtId="185" fontId="11" fillId="0" borderId="13" xfId="0" applyNumberFormat="1" applyFont="1" applyFill="1" applyBorder="1" applyAlignment="1">
      <alignment horizontal="right" vertical="center"/>
    </xf>
    <xf numFmtId="185" fontId="9" fillId="0" borderId="0" xfId="0" applyNumberFormat="1" applyFont="1" applyBorder="1" applyAlignment="1">
      <alignment vertical="center"/>
    </xf>
    <xf numFmtId="185" fontId="9" fillId="0" borderId="20" xfId="0" applyNumberFormat="1" applyFont="1" applyBorder="1" applyAlignment="1">
      <alignment vertical="center"/>
    </xf>
    <xf numFmtId="185" fontId="9" fillId="0" borderId="34" xfId="0" applyNumberFormat="1" applyFont="1" applyFill="1" applyBorder="1" applyAlignment="1">
      <alignment horizontal="right" vertical="center"/>
    </xf>
    <xf numFmtId="185" fontId="9" fillId="0" borderId="28" xfId="0" applyNumberFormat="1" applyFont="1" applyFill="1" applyBorder="1" applyAlignment="1">
      <alignment horizontal="right" vertical="center"/>
    </xf>
    <xf numFmtId="38" fontId="4" fillId="0" borderId="0" xfId="49" applyFont="1" applyAlignment="1">
      <alignment/>
    </xf>
    <xf numFmtId="38" fontId="4" fillId="0" borderId="0" xfId="49" applyFont="1" applyBorder="1" applyAlignment="1">
      <alignment/>
    </xf>
    <xf numFmtId="38" fontId="9" fillId="0" borderId="0" xfId="49" applyFont="1" applyBorder="1" applyAlignment="1">
      <alignment horizontal="right"/>
    </xf>
    <xf numFmtId="38" fontId="4" fillId="0" borderId="0" xfId="49" applyFont="1" applyAlignment="1">
      <alignment vertical="center"/>
    </xf>
    <xf numFmtId="38" fontId="6" fillId="0" borderId="0" xfId="49" applyFont="1" applyAlignment="1">
      <alignment vertical="center"/>
    </xf>
    <xf numFmtId="38" fontId="4" fillId="0" borderId="0" xfId="49" applyFont="1" applyAlignment="1">
      <alignment/>
    </xf>
    <xf numFmtId="38" fontId="46" fillId="0" borderId="0" xfId="49" applyFont="1" applyFill="1" applyBorder="1" applyAlignment="1">
      <alignment horizontal="distributed" vertical="center"/>
    </xf>
    <xf numFmtId="38" fontId="9" fillId="0" borderId="20" xfId="49" applyFont="1" applyFill="1" applyBorder="1" applyAlignment="1" quotePrefix="1">
      <alignment horizontal="distributed" vertical="center"/>
    </xf>
    <xf numFmtId="38" fontId="12" fillId="0" borderId="0" xfId="49" applyFont="1" applyAlignment="1">
      <alignment/>
    </xf>
    <xf numFmtId="38" fontId="4" fillId="0" borderId="0" xfId="49" applyFont="1" applyFill="1" applyBorder="1" applyAlignment="1" applyProtection="1">
      <alignment vertical="center"/>
      <protection/>
    </xf>
    <xf numFmtId="38" fontId="42" fillId="0" borderId="0" xfId="49" applyFont="1" applyFill="1" applyBorder="1" applyAlignment="1" applyProtection="1">
      <alignment horizontal="right" vertical="center"/>
      <protection/>
    </xf>
    <xf numFmtId="38" fontId="5" fillId="0" borderId="0" xfId="49" applyFont="1" applyFill="1" applyBorder="1" applyAlignment="1" applyProtection="1">
      <alignment vertical="center"/>
      <protection/>
    </xf>
    <xf numFmtId="38" fontId="4" fillId="0" borderId="0" xfId="49" applyFont="1" applyFill="1" applyBorder="1" applyAlignment="1" applyProtection="1">
      <alignment horizontal="center" vertical="center"/>
      <protection/>
    </xf>
    <xf numFmtId="38" fontId="8" fillId="0" borderId="0" xfId="49" applyFont="1" applyFill="1" applyBorder="1" applyAlignment="1" applyProtection="1">
      <alignment vertical="center"/>
      <protection/>
    </xf>
    <xf numFmtId="38" fontId="4" fillId="0" borderId="0" xfId="49" applyFont="1" applyFill="1" applyBorder="1" applyAlignment="1" applyProtection="1">
      <alignment horizontal="right"/>
      <protection/>
    </xf>
    <xf numFmtId="38" fontId="4" fillId="0" borderId="44" xfId="49" applyFont="1" applyFill="1" applyBorder="1" applyAlignment="1" applyProtection="1">
      <alignment horizontal="center" vertical="center"/>
      <protection/>
    </xf>
    <xf numFmtId="38" fontId="9" fillId="0" borderId="44" xfId="49" applyFont="1" applyFill="1" applyBorder="1" applyAlignment="1" applyProtection="1">
      <alignment horizontal="center" vertical="center"/>
      <protection/>
    </xf>
    <xf numFmtId="38" fontId="9" fillId="0" borderId="45" xfId="49" applyFont="1" applyFill="1" applyBorder="1" applyAlignment="1" applyProtection="1">
      <alignment horizontal="center" vertical="center"/>
      <protection/>
    </xf>
    <xf numFmtId="38" fontId="4" fillId="0" borderId="43" xfId="49" applyFont="1" applyFill="1" applyBorder="1" applyAlignment="1" applyProtection="1">
      <alignment vertical="center"/>
      <protection/>
    </xf>
    <xf numFmtId="38" fontId="4" fillId="0" borderId="47" xfId="49" applyFont="1" applyFill="1" applyBorder="1" applyAlignment="1" applyProtection="1">
      <alignment vertical="center"/>
      <protection/>
    </xf>
    <xf numFmtId="38" fontId="4" fillId="0" borderId="47" xfId="49" applyFont="1" applyFill="1" applyBorder="1" applyAlignment="1" applyProtection="1">
      <alignment horizontal="right" vertical="center"/>
      <protection/>
    </xf>
    <xf numFmtId="38" fontId="4" fillId="0" borderId="48" xfId="49" applyFont="1" applyFill="1" applyBorder="1" applyAlignment="1" applyProtection="1">
      <alignment horizontal="right" vertical="center"/>
      <protection/>
    </xf>
    <xf numFmtId="38" fontId="4" fillId="0" borderId="43" xfId="49" applyFont="1" applyFill="1" applyBorder="1" applyAlignment="1" applyProtection="1">
      <alignment horizontal="center" vertical="center"/>
      <protection/>
    </xf>
    <xf numFmtId="183" fontId="4" fillId="0" borderId="47" xfId="49" applyNumberFormat="1" applyFont="1" applyFill="1" applyBorder="1" applyAlignment="1" applyProtection="1">
      <alignment vertical="center"/>
      <protection/>
    </xf>
    <xf numFmtId="183" fontId="4" fillId="0" borderId="48" xfId="49" applyNumberFormat="1" applyFont="1" applyFill="1" applyBorder="1" applyAlignment="1" applyProtection="1">
      <alignment vertical="center"/>
      <protection/>
    </xf>
    <xf numFmtId="38" fontId="6" fillId="0" borderId="0" xfId="49" applyFont="1" applyFill="1" applyBorder="1" applyAlignment="1" applyProtection="1">
      <alignment vertical="center"/>
      <protection/>
    </xf>
    <xf numFmtId="38" fontId="9" fillId="0" borderId="0" xfId="49" applyFont="1" applyFill="1" applyBorder="1" applyAlignment="1" applyProtection="1">
      <alignment vertical="center"/>
      <protection/>
    </xf>
    <xf numFmtId="38" fontId="6" fillId="0" borderId="50" xfId="49" applyFont="1" applyFill="1" applyBorder="1" applyAlignment="1" applyProtection="1">
      <alignment vertical="center"/>
      <protection/>
    </xf>
    <xf numFmtId="38" fontId="6" fillId="0" borderId="51" xfId="49" applyFont="1" applyFill="1" applyBorder="1" applyAlignment="1" applyProtection="1">
      <alignment vertical="center"/>
      <protection/>
    </xf>
    <xf numFmtId="183" fontId="6" fillId="0" borderId="51" xfId="49" applyNumberFormat="1" applyFont="1" applyFill="1" applyBorder="1" applyAlignment="1" applyProtection="1">
      <alignment vertical="center"/>
      <protection/>
    </xf>
    <xf numFmtId="183" fontId="6" fillId="0" borderId="52" xfId="49" applyNumberFormat="1" applyFont="1" applyFill="1" applyBorder="1" applyAlignment="1" applyProtection="1">
      <alignment vertical="center"/>
      <protection/>
    </xf>
    <xf numFmtId="38" fontId="12" fillId="0" borderId="0" xfId="49" applyFont="1" applyFill="1" applyBorder="1" applyAlignment="1" applyProtection="1">
      <alignment vertical="center"/>
      <protection/>
    </xf>
    <xf numFmtId="38" fontId="9" fillId="0" borderId="44" xfId="49" applyFont="1" applyFill="1" applyBorder="1" applyAlignment="1" applyProtection="1">
      <alignment horizontal="center" vertical="center" wrapText="1"/>
      <protection/>
    </xf>
    <xf numFmtId="38" fontId="9" fillId="0" borderId="45" xfId="49" applyFont="1" applyFill="1" applyBorder="1" applyAlignment="1" applyProtection="1">
      <alignment horizontal="center" vertical="center" wrapText="1"/>
      <protection/>
    </xf>
    <xf numFmtId="38" fontId="6" fillId="0" borderId="43" xfId="49" applyFont="1" applyFill="1" applyBorder="1" applyAlignment="1" applyProtection="1">
      <alignment horizontal="center" vertical="center"/>
      <protection/>
    </xf>
    <xf numFmtId="38" fontId="4" fillId="0" borderId="50" xfId="49" applyFont="1" applyFill="1" applyBorder="1" applyAlignment="1" applyProtection="1">
      <alignment horizontal="center" vertical="center"/>
      <protection/>
    </xf>
    <xf numFmtId="38" fontId="6" fillId="0" borderId="47" xfId="49" applyFont="1" applyFill="1" applyBorder="1" applyAlignment="1" applyProtection="1">
      <alignment vertical="center"/>
      <protection/>
    </xf>
    <xf numFmtId="38" fontId="4" fillId="0" borderId="48" xfId="49" applyFont="1" applyFill="1" applyBorder="1" applyAlignment="1" applyProtection="1">
      <alignment vertical="center"/>
      <protection/>
    </xf>
    <xf numFmtId="38" fontId="4" fillId="0" borderId="51" xfId="49" applyFont="1" applyFill="1" applyBorder="1" applyAlignment="1" applyProtection="1">
      <alignment vertical="center"/>
      <protection/>
    </xf>
    <xf numFmtId="38" fontId="4" fillId="0" borderId="52" xfId="49" applyFont="1" applyFill="1" applyBorder="1" applyAlignment="1" applyProtection="1">
      <alignment vertical="center"/>
      <protection/>
    </xf>
    <xf numFmtId="0" fontId="12" fillId="0" borderId="0" xfId="0" applyFont="1" applyAlignment="1">
      <alignment vertical="center"/>
    </xf>
    <xf numFmtId="0" fontId="12" fillId="0" borderId="0" xfId="0" applyFont="1" applyBorder="1" applyAlignment="1">
      <alignment vertical="center"/>
    </xf>
    <xf numFmtId="0" fontId="12" fillId="0" borderId="54" xfId="0" applyFont="1" applyBorder="1" applyAlignment="1">
      <alignment horizontal="center" vertical="center"/>
    </xf>
    <xf numFmtId="0" fontId="11" fillId="0" borderId="55"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2" fillId="0" borderId="0" xfId="0" applyFont="1" applyAlignment="1">
      <alignment horizontal="center" vertical="center"/>
    </xf>
    <xf numFmtId="0" fontId="12" fillId="0" borderId="43" xfId="0" applyFont="1" applyBorder="1" applyAlignment="1">
      <alignment horizontal="distributed" vertical="center"/>
    </xf>
    <xf numFmtId="38" fontId="12" fillId="0" borderId="47" xfId="49" applyFont="1" applyFill="1" applyBorder="1" applyAlignment="1" applyProtection="1">
      <alignment vertical="center"/>
      <protection/>
    </xf>
    <xf numFmtId="38" fontId="12" fillId="0" borderId="48" xfId="49" applyFont="1" applyFill="1" applyBorder="1" applyAlignment="1" applyProtection="1">
      <alignment vertical="center"/>
      <protection/>
    </xf>
    <xf numFmtId="0" fontId="12" fillId="0" borderId="43" xfId="0" applyFont="1" applyBorder="1" applyAlignment="1">
      <alignment horizontal="right" vertical="center"/>
    </xf>
    <xf numFmtId="0" fontId="12" fillId="0" borderId="57" xfId="0" applyFont="1" applyBorder="1" applyAlignment="1">
      <alignment horizontal="right" vertical="center"/>
    </xf>
    <xf numFmtId="0" fontId="12" fillId="0" borderId="50" xfId="0" applyFont="1" applyBorder="1" applyAlignment="1">
      <alignment horizontal="right" vertical="center"/>
    </xf>
    <xf numFmtId="0" fontId="9" fillId="0" borderId="0" xfId="0" applyFont="1" applyAlignment="1">
      <alignment vertical="center"/>
    </xf>
    <xf numFmtId="0" fontId="14" fillId="0" borderId="0" xfId="0" applyFont="1" applyAlignment="1">
      <alignment vertical="center"/>
    </xf>
    <xf numFmtId="0" fontId="17" fillId="0" borderId="54" xfId="0" applyFont="1" applyBorder="1" applyAlignment="1">
      <alignment horizontal="center" vertical="center"/>
    </xf>
    <xf numFmtId="0" fontId="14" fillId="0" borderId="55"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4" fillId="0" borderId="43" xfId="0" applyFont="1" applyBorder="1" applyAlignment="1">
      <alignment horizontal="distributed" vertical="center"/>
    </xf>
    <xf numFmtId="219" fontId="11" fillId="0" borderId="47" xfId="49" applyNumberFormat="1" applyFont="1" applyFill="1" applyBorder="1" applyAlignment="1" applyProtection="1">
      <alignment vertical="center"/>
      <protection/>
    </xf>
    <xf numFmtId="219" fontId="9" fillId="0" borderId="47" xfId="49" applyNumberFormat="1" applyFont="1" applyFill="1" applyBorder="1" applyAlignment="1" applyProtection="1">
      <alignment vertical="center"/>
      <protection/>
    </xf>
    <xf numFmtId="219" fontId="9" fillId="0" borderId="47" xfId="49" applyNumberFormat="1" applyFont="1" applyFill="1" applyBorder="1" applyAlignment="1" applyProtection="1">
      <alignment horizontal="right" vertical="center"/>
      <protection/>
    </xf>
    <xf numFmtId="219" fontId="9" fillId="0" borderId="48" xfId="49" applyNumberFormat="1" applyFont="1" applyFill="1" applyBorder="1" applyAlignment="1" applyProtection="1">
      <alignment vertical="center"/>
      <protection/>
    </xf>
    <xf numFmtId="219" fontId="6" fillId="0" borderId="47" xfId="49" applyNumberFormat="1" applyFont="1" applyFill="1" applyBorder="1" applyAlignment="1" applyProtection="1">
      <alignment vertical="center"/>
      <protection/>
    </xf>
    <xf numFmtId="219" fontId="4" fillId="0" borderId="47" xfId="49" applyNumberFormat="1" applyFont="1" applyFill="1" applyBorder="1" applyAlignment="1" applyProtection="1">
      <alignment vertical="center"/>
      <protection/>
    </xf>
    <xf numFmtId="219" fontId="4" fillId="0" borderId="47" xfId="49" applyNumberFormat="1" applyFont="1" applyFill="1" applyBorder="1" applyAlignment="1" applyProtection="1">
      <alignment horizontal="right" vertical="center"/>
      <protection/>
    </xf>
    <xf numFmtId="219" fontId="4" fillId="0" borderId="48" xfId="49" applyNumberFormat="1" applyFont="1" applyFill="1" applyBorder="1" applyAlignment="1" applyProtection="1">
      <alignment vertical="center"/>
      <protection/>
    </xf>
    <xf numFmtId="219" fontId="6" fillId="0" borderId="51" xfId="49" applyNumberFormat="1" applyFont="1" applyFill="1" applyBorder="1" applyAlignment="1" applyProtection="1">
      <alignment vertical="center"/>
      <protection/>
    </xf>
    <xf numFmtId="219" fontId="4" fillId="0" borderId="51" xfId="49" applyNumberFormat="1" applyFont="1" applyFill="1" applyBorder="1" applyAlignment="1" applyProtection="1">
      <alignment vertical="center"/>
      <protection/>
    </xf>
    <xf numFmtId="219" fontId="4" fillId="0" borderId="51" xfId="49" applyNumberFormat="1" applyFont="1" applyFill="1" applyBorder="1" applyAlignment="1" applyProtection="1">
      <alignment horizontal="right" vertical="center"/>
      <protection/>
    </xf>
    <xf numFmtId="219" fontId="4" fillId="0" borderId="52" xfId="49" applyNumberFormat="1" applyFont="1" applyFill="1" applyBorder="1" applyAlignment="1" applyProtection="1">
      <alignment vertical="center"/>
      <protection/>
    </xf>
    <xf numFmtId="219" fontId="4" fillId="0" borderId="58" xfId="49" applyNumberFormat="1" applyFont="1" applyFill="1" applyBorder="1" applyAlignment="1" applyProtection="1">
      <alignment vertical="center"/>
      <protection/>
    </xf>
    <xf numFmtId="0" fontId="4" fillId="0" borderId="54" xfId="0" applyFont="1" applyBorder="1" applyAlignment="1">
      <alignment horizontal="justify" vertical="center"/>
    </xf>
    <xf numFmtId="0" fontId="6" fillId="0" borderId="55" xfId="0" applyFont="1" applyBorder="1" applyAlignment="1">
      <alignment horizontal="center" vertical="center"/>
    </xf>
    <xf numFmtId="0" fontId="4" fillId="0" borderId="55" xfId="0"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38" fontId="14" fillId="0" borderId="47" xfId="49" applyFont="1" applyFill="1" applyBorder="1" applyAlignment="1" applyProtection="1">
      <alignment vertical="center"/>
      <protection/>
    </xf>
    <xf numFmtId="0" fontId="4" fillId="0" borderId="43" xfId="0" applyFont="1" applyBorder="1" applyAlignment="1">
      <alignment horizontal="justify" vertical="center"/>
    </xf>
    <xf numFmtId="0" fontId="4" fillId="0" borderId="50" xfId="0" applyFont="1" applyBorder="1" applyAlignment="1">
      <alignment horizontal="justify" vertical="center"/>
    </xf>
    <xf numFmtId="38" fontId="4" fillId="0" borderId="45" xfId="49" applyFont="1" applyFill="1" applyBorder="1" applyAlignment="1" applyProtection="1">
      <alignment horizontal="center" vertical="center"/>
      <protection/>
    </xf>
    <xf numFmtId="219" fontId="4" fillId="0" borderId="48" xfId="49" applyNumberFormat="1" applyFont="1" applyFill="1" applyBorder="1" applyAlignment="1" applyProtection="1">
      <alignment horizontal="right" vertical="center"/>
      <protection/>
    </xf>
    <xf numFmtId="38" fontId="6" fillId="0" borderId="50" xfId="49" applyFont="1" applyFill="1" applyBorder="1" applyAlignment="1" applyProtection="1">
      <alignment horizontal="center" vertical="center"/>
      <protection/>
    </xf>
    <xf numFmtId="219" fontId="6" fillId="0" borderId="51" xfId="49" applyNumberFormat="1" applyFont="1" applyFill="1" applyBorder="1" applyAlignment="1" applyProtection="1">
      <alignment horizontal="right" vertical="center"/>
      <protection/>
    </xf>
    <xf numFmtId="219" fontId="6" fillId="0" borderId="52" xfId="49" applyNumberFormat="1" applyFont="1" applyFill="1" applyBorder="1" applyAlignment="1" applyProtection="1">
      <alignment vertical="center"/>
      <protection/>
    </xf>
    <xf numFmtId="38" fontId="6" fillId="0" borderId="59" xfId="49" applyFont="1" applyFill="1" applyBorder="1" applyAlignment="1" applyProtection="1">
      <alignment horizontal="distributed" vertical="center" wrapText="1"/>
      <protection/>
    </xf>
    <xf numFmtId="219" fontId="6" fillId="0" borderId="53" xfId="49" applyNumberFormat="1" applyFont="1" applyFill="1" applyBorder="1" applyAlignment="1" applyProtection="1">
      <alignment vertical="center"/>
      <protection/>
    </xf>
    <xf numFmtId="38" fontId="4" fillId="0" borderId="43" xfId="49" applyFont="1" applyFill="1" applyBorder="1" applyAlignment="1" applyProtection="1">
      <alignment horizontal="distributed" vertical="center"/>
      <protection/>
    </xf>
    <xf numFmtId="38" fontId="4" fillId="0" borderId="43" xfId="49" applyFont="1" applyFill="1" applyBorder="1" applyAlignment="1" applyProtection="1">
      <alignment horizontal="distributed" vertical="center" wrapText="1"/>
      <protection/>
    </xf>
    <xf numFmtId="38" fontId="4" fillId="0" borderId="50" xfId="49" applyFont="1" applyFill="1" applyBorder="1" applyAlignment="1" applyProtection="1">
      <alignment horizontal="distributed" vertical="center"/>
      <protection/>
    </xf>
    <xf numFmtId="219" fontId="4" fillId="0" borderId="52" xfId="49" applyNumberFormat="1" applyFont="1" applyFill="1" applyBorder="1" applyAlignment="1" applyProtection="1">
      <alignment horizontal="right" vertical="center"/>
      <protection/>
    </xf>
    <xf numFmtId="0" fontId="8" fillId="0" borderId="0" xfId="0" applyFont="1" applyAlignment="1">
      <alignment vertical="center"/>
    </xf>
    <xf numFmtId="0" fontId="5" fillId="0" borderId="0" xfId="0" applyFont="1" applyAlignment="1">
      <alignment vertical="center"/>
    </xf>
    <xf numFmtId="0" fontId="4" fillId="0" borderId="6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177" fontId="6" fillId="0" borderId="35" xfId="0" applyNumberFormat="1" applyFont="1" applyBorder="1" applyAlignment="1">
      <alignment vertical="center"/>
    </xf>
    <xf numFmtId="177" fontId="6" fillId="0" borderId="40" xfId="0" applyNumberFormat="1" applyFont="1" applyBorder="1" applyAlignment="1">
      <alignment vertical="center"/>
    </xf>
    <xf numFmtId="177" fontId="6" fillId="0" borderId="41" xfId="0" applyNumberFormat="1" applyFont="1" applyBorder="1" applyAlignment="1">
      <alignment vertical="center"/>
    </xf>
    <xf numFmtId="0" fontId="4" fillId="0" borderId="0" xfId="0" applyFont="1" applyAlignment="1">
      <alignment horizontal="right"/>
    </xf>
    <xf numFmtId="0" fontId="4" fillId="0" borderId="12" xfId="0" applyFont="1" applyBorder="1" applyAlignment="1">
      <alignment horizontal="distributed" vertical="center"/>
    </xf>
    <xf numFmtId="0" fontId="38" fillId="0" borderId="0" xfId="0" applyFont="1" applyAlignment="1">
      <alignment vertical="center"/>
    </xf>
    <xf numFmtId="38" fontId="4" fillId="0" borderId="12" xfId="49" applyFont="1" applyBorder="1" applyAlignment="1">
      <alignment horizontal="distributed" vertical="center"/>
    </xf>
    <xf numFmtId="38" fontId="4" fillId="0" borderId="14" xfId="49" applyFont="1" applyBorder="1" applyAlignment="1">
      <alignment horizontal="distributed" vertical="center"/>
    </xf>
    <xf numFmtId="38" fontId="4" fillId="0" borderId="27" xfId="49" applyFont="1" applyBorder="1" applyAlignment="1">
      <alignment vertical="center"/>
    </xf>
    <xf numFmtId="38" fontId="9" fillId="0" borderId="0" xfId="49" applyFont="1" applyAlignment="1">
      <alignment vertical="center"/>
    </xf>
    <xf numFmtId="38" fontId="9" fillId="0" borderId="0" xfId="49" applyFont="1" applyAlignment="1">
      <alignment horizontal="center" vertical="center"/>
    </xf>
    <xf numFmtId="38" fontId="44" fillId="0" borderId="0" xfId="49" applyFont="1" applyAlignment="1">
      <alignment horizontal="right" vertical="top"/>
    </xf>
    <xf numFmtId="38" fontId="42" fillId="0" borderId="0" xfId="49" applyFont="1" applyAlignment="1">
      <alignment horizontal="right"/>
    </xf>
    <xf numFmtId="49" fontId="4" fillId="0" borderId="0" xfId="49" applyNumberFormat="1" applyFont="1" applyAlignment="1">
      <alignment/>
    </xf>
    <xf numFmtId="38" fontId="4" fillId="0" borderId="0" xfId="49" applyFont="1" applyBorder="1" applyAlignment="1">
      <alignment horizontal="centerContinuous"/>
    </xf>
    <xf numFmtId="38" fontId="4" fillId="0" borderId="0" xfId="49" applyFont="1" applyBorder="1" applyAlignment="1">
      <alignment horizontal="right"/>
    </xf>
    <xf numFmtId="38" fontId="4" fillId="0" borderId="0" xfId="49" applyFont="1" applyBorder="1" applyAlignment="1">
      <alignment/>
    </xf>
    <xf numFmtId="38" fontId="4" fillId="0" borderId="32" xfId="49" applyFont="1" applyBorder="1" applyAlignment="1">
      <alignment vertical="center"/>
    </xf>
    <xf numFmtId="38" fontId="6" fillId="0" borderId="14" xfId="49" applyFont="1" applyBorder="1" applyAlignment="1">
      <alignment vertical="center"/>
    </xf>
    <xf numFmtId="38" fontId="9" fillId="0" borderId="0" xfId="49" applyFont="1" applyAlignment="1">
      <alignment/>
    </xf>
    <xf numFmtId="41" fontId="6" fillId="0" borderId="0" xfId="49" applyNumberFormat="1" applyFont="1" applyFill="1" applyBorder="1" applyAlignment="1">
      <alignment/>
    </xf>
    <xf numFmtId="38" fontId="11" fillId="0" borderId="0" xfId="49" applyFont="1" applyAlignment="1">
      <alignment/>
    </xf>
    <xf numFmtId="41" fontId="9" fillId="0" borderId="0" xfId="49" applyNumberFormat="1" applyFont="1" applyFill="1" applyBorder="1" applyAlignment="1">
      <alignment/>
    </xf>
    <xf numFmtId="41" fontId="12" fillId="0" borderId="0" xfId="49" applyNumberFormat="1" applyFont="1" applyFill="1" applyBorder="1" applyAlignment="1">
      <alignment horizontal="right" vertical="center" shrinkToFit="1"/>
    </xf>
    <xf numFmtId="41" fontId="12" fillId="0" borderId="0" xfId="49" applyNumberFormat="1" applyFont="1" applyBorder="1" applyAlignment="1">
      <alignment horizontal="left" vertical="center"/>
    </xf>
    <xf numFmtId="41" fontId="12" fillId="0" borderId="12" xfId="49" applyNumberFormat="1" applyFont="1" applyBorder="1" applyAlignment="1">
      <alignment horizontal="left" vertical="center"/>
    </xf>
    <xf numFmtId="41" fontId="4" fillId="0" borderId="0" xfId="49" applyNumberFormat="1" applyFont="1" applyBorder="1" applyAlignment="1">
      <alignment horizontal="right"/>
    </xf>
    <xf numFmtId="41" fontId="4" fillId="0" borderId="0" xfId="49" applyNumberFormat="1" applyFont="1" applyBorder="1" applyAlignment="1">
      <alignment/>
    </xf>
    <xf numFmtId="41" fontId="6" fillId="0" borderId="31" xfId="49" applyNumberFormat="1" applyFont="1" applyFill="1" applyBorder="1" applyAlignment="1">
      <alignment horizontal="center" vertical="center"/>
    </xf>
    <xf numFmtId="41" fontId="6" fillId="0" borderId="36" xfId="49" applyNumberFormat="1" applyFont="1" applyFill="1" applyBorder="1" applyAlignment="1">
      <alignment horizontal="center" vertical="center"/>
    </xf>
    <xf numFmtId="41" fontId="4" fillId="0" borderId="27" xfId="49" applyNumberFormat="1" applyFont="1" applyBorder="1" applyAlignment="1">
      <alignment horizontal="center" vertical="center"/>
    </xf>
    <xf numFmtId="41" fontId="4" fillId="0" borderId="27" xfId="49" applyNumberFormat="1" applyFont="1" applyBorder="1" applyAlignment="1">
      <alignment horizontal="right" vertical="center"/>
    </xf>
    <xf numFmtId="41" fontId="4" fillId="0" borderId="13" xfId="49" applyNumberFormat="1" applyFont="1" applyBorder="1" applyAlignment="1">
      <alignment horizontal="right" vertical="center"/>
    </xf>
    <xf numFmtId="41" fontId="4" fillId="0" borderId="34" xfId="49" applyNumberFormat="1" applyFont="1" applyBorder="1" applyAlignment="1">
      <alignment horizontal="right" vertical="center"/>
    </xf>
    <xf numFmtId="41" fontId="4" fillId="0" borderId="34" xfId="49" applyNumberFormat="1" applyFont="1" applyBorder="1" applyAlignment="1">
      <alignment horizontal="center" vertical="center"/>
    </xf>
    <xf numFmtId="41" fontId="4" fillId="0" borderId="28" xfId="49" applyNumberFormat="1" applyFont="1" applyBorder="1" applyAlignment="1">
      <alignment horizontal="center" vertical="center"/>
    </xf>
    <xf numFmtId="38" fontId="4" fillId="0" borderId="0" xfId="49" applyFont="1" applyBorder="1" applyAlignment="1">
      <alignment vertical="center"/>
    </xf>
    <xf numFmtId="38" fontId="4" fillId="0" borderId="0" xfId="49" applyFont="1" applyBorder="1" applyAlignment="1">
      <alignment horizontal="distributed" vertical="center"/>
    </xf>
    <xf numFmtId="38" fontId="4" fillId="0" borderId="20" xfId="49" applyFont="1" applyBorder="1" applyAlignment="1">
      <alignment vertical="center"/>
    </xf>
    <xf numFmtId="38" fontId="42" fillId="0" borderId="0" xfId="49" applyFont="1" applyAlignment="1">
      <alignment horizontal="right" vertical="center"/>
    </xf>
    <xf numFmtId="0" fontId="13" fillId="0" borderId="0" xfId="0" applyFont="1" applyAlignment="1">
      <alignment vertical="center"/>
    </xf>
    <xf numFmtId="0" fontId="18" fillId="0" borderId="0" xfId="0" applyFont="1" applyAlignment="1">
      <alignment vertical="center"/>
    </xf>
    <xf numFmtId="38" fontId="3" fillId="0" borderId="0" xfId="49" applyFont="1" applyAlignment="1">
      <alignment horizontal="right" vertical="center"/>
    </xf>
    <xf numFmtId="0" fontId="3" fillId="0" borderId="0" xfId="0" applyFont="1" applyAlignment="1">
      <alignment vertical="center"/>
    </xf>
    <xf numFmtId="38" fontId="8" fillId="0" borderId="26" xfId="49" applyFont="1" applyBorder="1" applyAlignment="1">
      <alignment horizontal="center" vertical="center"/>
    </xf>
    <xf numFmtId="38" fontId="8" fillId="0" borderId="30" xfId="49" applyFont="1" applyBorder="1" applyAlignment="1">
      <alignment vertical="center"/>
    </xf>
    <xf numFmtId="38" fontId="3" fillId="0" borderId="0" xfId="49" applyFont="1" applyAlignment="1">
      <alignment vertical="center"/>
    </xf>
    <xf numFmtId="41" fontId="8" fillId="0" borderId="27" xfId="49" applyNumberFormat="1" applyFont="1" applyBorder="1" applyAlignment="1">
      <alignment vertical="center"/>
    </xf>
    <xf numFmtId="41" fontId="8" fillId="0" borderId="13" xfId="49" applyNumberFormat="1" applyFont="1" applyBorder="1" applyAlignment="1">
      <alignment vertical="center"/>
    </xf>
    <xf numFmtId="38" fontId="3" fillId="0" borderId="0" xfId="49" applyFont="1" applyBorder="1" applyAlignment="1">
      <alignment vertical="center"/>
    </xf>
    <xf numFmtId="38" fontId="8" fillId="0" borderId="18" xfId="49" applyFont="1" applyBorder="1" applyAlignment="1">
      <alignment horizontal="center" vertical="center"/>
    </xf>
    <xf numFmtId="38" fontId="8" fillId="0" borderId="19" xfId="49" applyFont="1" applyBorder="1" applyAlignment="1">
      <alignment horizontal="center" vertical="center"/>
    </xf>
    <xf numFmtId="41" fontId="19" fillId="0" borderId="31" xfId="49" applyNumberFormat="1" applyFont="1" applyBorder="1" applyAlignment="1">
      <alignment vertical="center"/>
    </xf>
    <xf numFmtId="41" fontId="19" fillId="0" borderId="36" xfId="49" applyNumberFormat="1" applyFont="1" applyBorder="1" applyAlignment="1">
      <alignment vertical="center"/>
    </xf>
    <xf numFmtId="41" fontId="8" fillId="0" borderId="0" xfId="49" applyNumberFormat="1" applyFont="1" applyBorder="1" applyAlignment="1">
      <alignment vertical="center"/>
    </xf>
    <xf numFmtId="41" fontId="8" fillId="0" borderId="27" xfId="49" applyNumberFormat="1" applyFont="1" applyBorder="1" applyAlignment="1">
      <alignment horizontal="right" vertical="center"/>
    </xf>
    <xf numFmtId="41" fontId="8" fillId="0" borderId="13" xfId="49" applyNumberFormat="1" applyFont="1" applyBorder="1" applyAlignment="1">
      <alignment horizontal="right" vertical="center"/>
    </xf>
    <xf numFmtId="192" fontId="8" fillId="0" borderId="0" xfId="49" applyNumberFormat="1" applyFont="1" applyBorder="1" applyAlignment="1">
      <alignment horizontal="right" vertical="center"/>
    </xf>
    <xf numFmtId="41" fontId="8" fillId="0" borderId="34" xfId="49" applyNumberFormat="1" applyFont="1" applyBorder="1" applyAlignment="1">
      <alignment vertical="center"/>
    </xf>
    <xf numFmtId="41" fontId="8" fillId="0" borderId="28" xfId="49" applyNumberFormat="1" applyFont="1" applyBorder="1" applyAlignment="1">
      <alignment vertical="center"/>
    </xf>
    <xf numFmtId="0" fontId="8" fillId="0" borderId="0" xfId="0" applyFont="1" applyAlignment="1">
      <alignment vertical="center" wrapText="1"/>
    </xf>
    <xf numFmtId="38" fontId="0" fillId="0" borderId="0" xfId="49" applyFont="1" applyAlignment="1">
      <alignment vertical="center"/>
    </xf>
    <xf numFmtId="41" fontId="19" fillId="0" borderId="34" xfId="49" applyNumberFormat="1" applyFont="1" applyBorder="1" applyAlignment="1">
      <alignment vertical="center"/>
    </xf>
    <xf numFmtId="41" fontId="19" fillId="0" borderId="28" xfId="49" applyNumberFormat="1" applyFont="1" applyBorder="1" applyAlignment="1">
      <alignment vertical="center"/>
    </xf>
    <xf numFmtId="41" fontId="9" fillId="0" borderId="0" xfId="49" applyNumberFormat="1" applyFont="1" applyFill="1" applyBorder="1" applyAlignment="1">
      <alignment horizontal="center" vertical="center" shrinkToFit="1"/>
    </xf>
    <xf numFmtId="41" fontId="11" fillId="0" borderId="32" xfId="49" applyNumberFormat="1" applyFont="1" applyFill="1" applyBorder="1" applyAlignment="1">
      <alignment horizontal="right" vertical="center"/>
    </xf>
    <xf numFmtId="41" fontId="11" fillId="0" borderId="32" xfId="49" applyNumberFormat="1" applyFont="1" applyFill="1" applyBorder="1" applyAlignment="1">
      <alignment horizontal="right" vertical="center" shrinkToFit="1"/>
    </xf>
    <xf numFmtId="41" fontId="11" fillId="0" borderId="12" xfId="49" applyNumberFormat="1" applyFont="1" applyFill="1" applyBorder="1" applyAlignment="1">
      <alignment horizontal="right" vertical="center"/>
    </xf>
    <xf numFmtId="41" fontId="9" fillId="0" borderId="12" xfId="49" applyNumberFormat="1" applyFont="1" applyFill="1" applyBorder="1" applyAlignment="1">
      <alignment horizontal="right" vertical="center" shrinkToFit="1"/>
    </xf>
    <xf numFmtId="41" fontId="9" fillId="0" borderId="14" xfId="49" applyNumberFormat="1" applyFont="1" applyFill="1" applyBorder="1" applyAlignment="1">
      <alignment horizontal="right" vertical="center" shrinkToFit="1"/>
    </xf>
    <xf numFmtId="38" fontId="5" fillId="0" borderId="0" xfId="49" applyFont="1" applyAlignment="1">
      <alignment vertical="center"/>
    </xf>
    <xf numFmtId="38" fontId="4" fillId="0" borderId="0" xfId="49" applyFont="1" applyAlignment="1">
      <alignment horizontal="right" vertical="center"/>
    </xf>
    <xf numFmtId="38" fontId="4" fillId="0" borderId="0" xfId="49" applyFont="1" applyBorder="1" applyAlignment="1">
      <alignment horizontal="right" vertical="center"/>
    </xf>
    <xf numFmtId="38" fontId="9" fillId="0" borderId="16" xfId="49" applyFont="1" applyBorder="1" applyAlignment="1">
      <alignment horizontal="centerContinuous" vertical="center"/>
    </xf>
    <xf numFmtId="38" fontId="9" fillId="0" borderId="17" xfId="49" applyFont="1" applyBorder="1" applyAlignment="1">
      <alignment horizontal="centerContinuous" vertical="center"/>
    </xf>
    <xf numFmtId="38" fontId="4" fillId="0" borderId="12" xfId="49" applyFont="1" applyBorder="1" applyAlignment="1">
      <alignment horizontal="center" vertical="center"/>
    </xf>
    <xf numFmtId="38" fontId="4" fillId="0" borderId="32" xfId="49" applyFont="1" applyBorder="1" applyAlignment="1">
      <alignment horizontal="distributed" vertical="center"/>
    </xf>
    <xf numFmtId="38" fontId="4" fillId="0" borderId="27" xfId="49" applyFont="1" applyBorder="1" applyAlignment="1">
      <alignment horizontal="distributed" vertical="center"/>
    </xf>
    <xf numFmtId="38" fontId="4" fillId="0" borderId="13" xfId="49" applyFont="1" applyBorder="1" applyAlignment="1">
      <alignment horizontal="distributed" vertical="center"/>
    </xf>
    <xf numFmtId="38" fontId="9" fillId="0" borderId="27" xfId="49" applyFont="1" applyBorder="1" applyAlignment="1">
      <alignment vertical="center" shrinkToFit="1"/>
    </xf>
    <xf numFmtId="183" fontId="9" fillId="0" borderId="13" xfId="49" applyNumberFormat="1" applyFont="1" applyBorder="1" applyAlignment="1">
      <alignment vertical="center" shrinkToFit="1"/>
    </xf>
    <xf numFmtId="38" fontId="9" fillId="0" borderId="27" xfId="49" applyFont="1" applyBorder="1" applyAlignment="1">
      <alignment vertical="center"/>
    </xf>
    <xf numFmtId="183" fontId="9" fillId="0" borderId="13" xfId="49" applyNumberFormat="1" applyFont="1" applyBorder="1" applyAlignment="1">
      <alignment vertical="center"/>
    </xf>
    <xf numFmtId="38" fontId="4" fillId="0" borderId="16" xfId="49" applyFont="1" applyBorder="1" applyAlignment="1">
      <alignment horizontal="centerContinuous" vertical="center"/>
    </xf>
    <xf numFmtId="38" fontId="4" fillId="0" borderId="17" xfId="49" applyFont="1" applyBorder="1" applyAlignment="1">
      <alignment horizontal="centerContinuous" vertical="center"/>
    </xf>
    <xf numFmtId="38" fontId="4" fillId="0" borderId="31" xfId="49" applyFont="1" applyBorder="1" applyAlignment="1">
      <alignment horizontal="centerContinuous" vertical="center"/>
    </xf>
    <xf numFmtId="38" fontId="4" fillId="0" borderId="36" xfId="49" applyFont="1" applyBorder="1" applyAlignment="1">
      <alignment horizontal="centerContinuous" vertical="center"/>
    </xf>
    <xf numFmtId="38" fontId="4" fillId="0" borderId="18" xfId="49" applyFont="1" applyBorder="1" applyAlignment="1">
      <alignment horizontal="center" vertical="center"/>
    </xf>
    <xf numFmtId="38" fontId="4" fillId="0" borderId="19" xfId="49" applyFont="1" applyBorder="1" applyAlignment="1">
      <alignment horizontal="center" vertical="center"/>
    </xf>
    <xf numFmtId="41" fontId="9" fillId="0" borderId="27" xfId="49" applyNumberFormat="1" applyFont="1" applyBorder="1" applyAlignment="1">
      <alignment horizontal="right" vertical="center" shrinkToFit="1"/>
    </xf>
    <xf numFmtId="41" fontId="9" fillId="0" borderId="13" xfId="49" applyNumberFormat="1" applyFont="1" applyBorder="1" applyAlignment="1">
      <alignment horizontal="right" vertical="center" shrinkToFit="1"/>
    </xf>
    <xf numFmtId="38" fontId="17" fillId="0" borderId="13" xfId="49" applyFont="1" applyBorder="1" applyAlignment="1">
      <alignment vertical="center" shrinkToFit="1"/>
    </xf>
    <xf numFmtId="38" fontId="4" fillId="0" borderId="28" xfId="49" applyFont="1" applyBorder="1" applyAlignment="1">
      <alignment horizontal="right" vertical="center"/>
    </xf>
    <xf numFmtId="38" fontId="42" fillId="0" borderId="0" xfId="49" applyFont="1" applyAlignment="1">
      <alignment vertical="center"/>
    </xf>
    <xf numFmtId="38" fontId="11" fillId="0" borderId="34" xfId="49" applyFont="1" applyBorder="1" applyAlignment="1">
      <alignment vertical="center"/>
    </xf>
    <xf numFmtId="38" fontId="4" fillId="0" borderId="16" xfId="49" applyFont="1" applyBorder="1" applyAlignment="1">
      <alignment horizontal="center" vertical="center"/>
    </xf>
    <xf numFmtId="38" fontId="4" fillId="0" borderId="18" xfId="49" applyFont="1" applyBorder="1" applyAlignment="1">
      <alignment horizontal="center" vertical="center" shrinkToFit="1"/>
    </xf>
    <xf numFmtId="38" fontId="4" fillId="0" borderId="23" xfId="49" applyFont="1" applyBorder="1" applyAlignment="1">
      <alignment horizontal="center" vertical="center" shrinkToFit="1"/>
    </xf>
    <xf numFmtId="38" fontId="4" fillId="0" borderId="19" xfId="49" applyFont="1" applyBorder="1" applyAlignment="1">
      <alignment horizontal="center" vertical="center" shrinkToFit="1"/>
    </xf>
    <xf numFmtId="38" fontId="4" fillId="0" borderId="12" xfId="49" applyFont="1" applyBorder="1" applyAlignment="1">
      <alignment/>
    </xf>
    <xf numFmtId="41" fontId="4" fillId="0" borderId="27" xfId="49" applyNumberFormat="1" applyFont="1" applyBorder="1" applyAlignment="1">
      <alignment/>
    </xf>
    <xf numFmtId="193" fontId="4" fillId="0" borderId="27" xfId="49" applyNumberFormat="1" applyFont="1" applyBorder="1" applyAlignment="1">
      <alignment/>
    </xf>
    <xf numFmtId="41" fontId="4" fillId="0" borderId="13" xfId="49" applyNumberFormat="1" applyFont="1" applyBorder="1" applyAlignment="1">
      <alignment/>
    </xf>
    <xf numFmtId="38" fontId="6" fillId="0" borderId="0" xfId="49" applyFont="1" applyAlignment="1">
      <alignment/>
    </xf>
    <xf numFmtId="38" fontId="6" fillId="0" borderId="12" xfId="49" applyFont="1" applyBorder="1" applyAlignment="1">
      <alignment/>
    </xf>
    <xf numFmtId="41" fontId="4" fillId="0" borderId="27" xfId="49" applyNumberFormat="1" applyFont="1" applyBorder="1" applyAlignment="1">
      <alignment horizontal="right"/>
    </xf>
    <xf numFmtId="38" fontId="4" fillId="0" borderId="12" xfId="49" applyFont="1" applyBorder="1" applyAlignment="1">
      <alignment horizontal="right"/>
    </xf>
    <xf numFmtId="38" fontId="4" fillId="0" borderId="14" xfId="49" applyFont="1" applyBorder="1" applyAlignment="1">
      <alignment horizontal="right"/>
    </xf>
    <xf numFmtId="41" fontId="6" fillId="0" borderId="27" xfId="49" applyNumberFormat="1" applyFont="1" applyBorder="1" applyAlignment="1">
      <alignment/>
    </xf>
    <xf numFmtId="193" fontId="6" fillId="0" borderId="27" xfId="49" applyNumberFormat="1" applyFont="1" applyBorder="1" applyAlignment="1">
      <alignment/>
    </xf>
    <xf numFmtId="41" fontId="6" fillId="0" borderId="13" xfId="49" applyNumberFormat="1" applyFont="1" applyBorder="1" applyAlignment="1">
      <alignment/>
    </xf>
    <xf numFmtId="41" fontId="4" fillId="0" borderId="13" xfId="49" applyNumberFormat="1" applyFont="1" applyBorder="1" applyAlignment="1">
      <alignment horizontal="right"/>
    </xf>
    <xf numFmtId="41" fontId="4" fillId="0" borderId="34" xfId="49" applyNumberFormat="1" applyFont="1" applyBorder="1" applyAlignment="1">
      <alignment/>
    </xf>
    <xf numFmtId="193" fontId="4" fillId="0" borderId="34" xfId="49" applyNumberFormat="1" applyFont="1" applyBorder="1" applyAlignment="1">
      <alignment/>
    </xf>
    <xf numFmtId="41" fontId="4" fillId="0" borderId="34" xfId="49" applyNumberFormat="1" applyFont="1" applyBorder="1" applyAlignment="1">
      <alignment horizontal="right"/>
    </xf>
    <xf numFmtId="41" fontId="4" fillId="0" borderId="28" xfId="49" applyNumberFormat="1" applyFont="1" applyBorder="1" applyAlignment="1">
      <alignment/>
    </xf>
    <xf numFmtId="38" fontId="4" fillId="0" borderId="18" xfId="49" applyFont="1" applyBorder="1" applyAlignment="1">
      <alignment horizontal="center" vertical="center"/>
    </xf>
    <xf numFmtId="38" fontId="4" fillId="0" borderId="19" xfId="49" applyFont="1" applyBorder="1" applyAlignment="1">
      <alignment horizontal="center" vertical="center" wrapText="1"/>
    </xf>
    <xf numFmtId="38" fontId="4" fillId="0" borderId="26" xfId="49" applyFont="1" applyBorder="1" applyAlignment="1">
      <alignment horizontal="distributed" vertical="center"/>
    </xf>
    <xf numFmtId="38" fontId="4" fillId="0" borderId="30" xfId="49" applyFont="1" applyBorder="1" applyAlignment="1">
      <alignment horizontal="distributed" vertical="center"/>
    </xf>
    <xf numFmtId="38" fontId="6" fillId="0" borderId="27" xfId="49" applyFont="1" applyBorder="1" applyAlignment="1">
      <alignment vertical="center"/>
    </xf>
    <xf numFmtId="38" fontId="6" fillId="0" borderId="34" xfId="49" applyFont="1" applyBorder="1" applyAlignment="1">
      <alignment vertical="center"/>
    </xf>
    <xf numFmtId="38" fontId="17" fillId="0" borderId="33" xfId="49" applyFont="1" applyBorder="1" applyAlignment="1">
      <alignment horizontal="center" vertical="center"/>
    </xf>
    <xf numFmtId="195" fontId="4" fillId="0" borderId="27" xfId="49" applyNumberFormat="1" applyFont="1" applyFill="1" applyBorder="1" applyAlignment="1">
      <alignment horizontal="right"/>
    </xf>
    <xf numFmtId="195" fontId="4" fillId="0" borderId="36" xfId="49" applyNumberFormat="1" applyFont="1" applyFill="1" applyBorder="1" applyAlignment="1">
      <alignment horizontal="right"/>
    </xf>
    <xf numFmtId="195" fontId="4" fillId="0" borderId="13" xfId="49" applyNumberFormat="1" applyFont="1" applyFill="1" applyBorder="1" applyAlignment="1">
      <alignment horizontal="right"/>
    </xf>
    <xf numFmtId="38" fontId="4" fillId="0" borderId="27" xfId="49" applyFont="1" applyFill="1" applyBorder="1" applyAlignment="1">
      <alignment/>
    </xf>
    <xf numFmtId="195" fontId="4" fillId="0" borderId="37" xfId="49" applyNumberFormat="1" applyFont="1" applyFill="1" applyBorder="1" applyAlignment="1">
      <alignment horizontal="right"/>
    </xf>
    <xf numFmtId="38" fontId="4" fillId="0" borderId="37" xfId="49" applyFont="1" applyFill="1" applyBorder="1" applyAlignment="1">
      <alignment/>
    </xf>
    <xf numFmtId="195" fontId="4" fillId="0" borderId="38" xfId="49" applyNumberFormat="1" applyFont="1" applyFill="1" applyBorder="1" applyAlignment="1">
      <alignment horizontal="right"/>
    </xf>
    <xf numFmtId="195" fontId="4" fillId="0" borderId="34" xfId="49" applyNumberFormat="1" applyFont="1" applyFill="1" applyBorder="1" applyAlignment="1">
      <alignment horizontal="right"/>
    </xf>
    <xf numFmtId="195" fontId="4" fillId="0" borderId="28" xfId="49" applyNumberFormat="1" applyFont="1" applyFill="1" applyBorder="1" applyAlignment="1">
      <alignment horizontal="right"/>
    </xf>
    <xf numFmtId="38" fontId="13" fillId="0" borderId="0" xfId="49" applyFont="1" applyAlignment="1">
      <alignment vertical="center"/>
    </xf>
    <xf numFmtId="38" fontId="8" fillId="0" borderId="0" xfId="49" applyFont="1" applyBorder="1" applyAlignment="1">
      <alignment vertical="center"/>
    </xf>
    <xf numFmtId="38" fontId="4" fillId="0" borderId="27" xfId="49" applyFont="1" applyBorder="1" applyAlignment="1">
      <alignment horizontal="center" vertical="center"/>
    </xf>
    <xf numFmtId="38" fontId="4" fillId="0" borderId="31" xfId="49" applyFont="1" applyBorder="1" applyAlignment="1">
      <alignment horizontal="center" vertical="center"/>
    </xf>
    <xf numFmtId="38" fontId="4" fillId="0" borderId="32" xfId="49" applyFont="1" applyBorder="1" applyAlignment="1">
      <alignment horizontal="center" vertical="center"/>
    </xf>
    <xf numFmtId="38" fontId="4" fillId="0" borderId="0" xfId="49" applyFont="1" applyBorder="1" applyAlignment="1">
      <alignment horizontal="center" vertical="center"/>
    </xf>
    <xf numFmtId="38" fontId="6" fillId="0" borderId="0" xfId="49"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180" fontId="4" fillId="0" borderId="12" xfId="0" applyNumberFormat="1" applyFont="1" applyBorder="1" applyAlignment="1">
      <alignment vertical="center"/>
    </xf>
    <xf numFmtId="180" fontId="4" fillId="0" borderId="27" xfId="0" applyNumberFormat="1" applyFont="1" applyBorder="1" applyAlignment="1">
      <alignment vertical="center"/>
    </xf>
    <xf numFmtId="180" fontId="4" fillId="0" borderId="14" xfId="0" applyNumberFormat="1" applyFont="1" applyBorder="1" applyAlignment="1">
      <alignment vertical="center"/>
    </xf>
    <xf numFmtId="180" fontId="4" fillId="0" borderId="34" xfId="0" applyNumberFormat="1" applyFont="1" applyBorder="1" applyAlignment="1">
      <alignment vertical="center"/>
    </xf>
    <xf numFmtId="217" fontId="4" fillId="0" borderId="0" xfId="42" applyNumberFormat="1" applyFont="1" applyAlignment="1">
      <alignment vertical="center"/>
    </xf>
    <xf numFmtId="41" fontId="12" fillId="0" borderId="0" xfId="49" applyNumberFormat="1" applyFont="1" applyAlignment="1">
      <alignment vertical="center"/>
    </xf>
    <xf numFmtId="41" fontId="42" fillId="0" borderId="0" xfId="49" applyNumberFormat="1" applyFont="1" applyAlignment="1">
      <alignment horizontal="right" vertical="center"/>
    </xf>
    <xf numFmtId="41" fontId="13" fillId="0" borderId="0" xfId="49" applyNumberFormat="1" applyFont="1" applyAlignment="1">
      <alignment vertical="center"/>
    </xf>
    <xf numFmtId="41" fontId="14" fillId="0" borderId="0" xfId="49" applyNumberFormat="1" applyFont="1" applyBorder="1" applyAlignment="1">
      <alignment vertical="center"/>
    </xf>
    <xf numFmtId="41" fontId="14" fillId="0" borderId="0" xfId="49" applyNumberFormat="1" applyFont="1" applyAlignment="1">
      <alignment vertical="center"/>
    </xf>
    <xf numFmtId="41" fontId="12" fillId="0" borderId="0" xfId="49" applyNumberFormat="1" applyFont="1" applyBorder="1" applyAlignment="1">
      <alignment vertical="center"/>
    </xf>
    <xf numFmtId="0" fontId="12" fillId="0" borderId="12" xfId="49" applyNumberFormat="1" applyFont="1" applyBorder="1" applyAlignment="1">
      <alignment horizontal="distributed" vertical="center"/>
    </xf>
    <xf numFmtId="41" fontId="12" fillId="0" borderId="20" xfId="49" applyNumberFormat="1" applyFont="1" applyBorder="1" applyAlignment="1">
      <alignment vertical="center"/>
    </xf>
    <xf numFmtId="0" fontId="12" fillId="0" borderId="14" xfId="49" applyNumberFormat="1" applyFont="1" applyBorder="1" applyAlignment="1">
      <alignment horizontal="distributed" vertical="center"/>
    </xf>
    <xf numFmtId="41" fontId="4" fillId="0" borderId="0" xfId="49" applyNumberFormat="1" applyFont="1" applyAlignment="1">
      <alignment vertical="center"/>
    </xf>
    <xf numFmtId="0" fontId="12" fillId="0" borderId="0" xfId="49" applyNumberFormat="1" applyFont="1" applyFill="1" applyAlignment="1">
      <alignment vertical="center"/>
    </xf>
    <xf numFmtId="41" fontId="4" fillId="0" borderId="27" xfId="49" applyNumberFormat="1" applyFont="1" applyBorder="1" applyAlignment="1">
      <alignment vertical="center"/>
    </xf>
    <xf numFmtId="41" fontId="4" fillId="0" borderId="0" xfId="49" applyNumberFormat="1" applyFont="1" applyBorder="1" applyAlignment="1">
      <alignment vertical="center"/>
    </xf>
    <xf numFmtId="41" fontId="4" fillId="0" borderId="0" xfId="49" applyNumberFormat="1" applyFont="1" applyBorder="1" applyAlignment="1">
      <alignment horizontal="right" vertical="center"/>
    </xf>
    <xf numFmtId="41" fontId="4" fillId="0" borderId="12" xfId="49" applyNumberFormat="1" applyFont="1" applyBorder="1" applyAlignment="1">
      <alignment vertical="center"/>
    </xf>
    <xf numFmtId="41" fontId="4" fillId="0" borderId="12" xfId="49" applyNumberFormat="1" applyFont="1" applyBorder="1" applyAlignment="1">
      <alignment horizontal="right" vertical="center"/>
    </xf>
    <xf numFmtId="41" fontId="4" fillId="0" borderId="14" xfId="49" applyNumberFormat="1" applyFont="1" applyBorder="1" applyAlignment="1">
      <alignment horizontal="right" vertical="center"/>
    </xf>
    <xf numFmtId="41" fontId="4" fillId="0" borderId="20" xfId="49" applyNumberFormat="1" applyFont="1" applyBorder="1" applyAlignment="1">
      <alignment horizontal="right" vertical="center"/>
    </xf>
    <xf numFmtId="38" fontId="4" fillId="0" borderId="10" xfId="49" applyFont="1" applyBorder="1" applyAlignment="1">
      <alignment/>
    </xf>
    <xf numFmtId="38" fontId="4" fillId="0" borderId="16" xfId="49" applyFont="1" applyBorder="1" applyAlignment="1">
      <alignment horizontal="distributed"/>
    </xf>
    <xf numFmtId="38" fontId="4" fillId="0" borderId="16" xfId="49" applyFont="1" applyBorder="1" applyAlignment="1">
      <alignment horizontal="centerContinuous"/>
    </xf>
    <xf numFmtId="38" fontId="4" fillId="0" borderId="17" xfId="49" applyFont="1" applyBorder="1" applyAlignment="1">
      <alignment horizontal="distributed"/>
    </xf>
    <xf numFmtId="38" fontId="4" fillId="0" borderId="27" xfId="49" applyFont="1" applyBorder="1" applyAlignment="1">
      <alignment horizontal="center"/>
    </xf>
    <xf numFmtId="38" fontId="4" fillId="0" borderId="31" xfId="49" applyFont="1" applyBorder="1" applyAlignment="1">
      <alignment horizontal="distributed"/>
    </xf>
    <xf numFmtId="38" fontId="4" fillId="0" borderId="27" xfId="49" applyFont="1" applyBorder="1" applyAlignment="1">
      <alignment horizontal="distributed"/>
    </xf>
    <xf numFmtId="38" fontId="4" fillId="0" borderId="13" xfId="49" applyFont="1" applyBorder="1" applyAlignment="1">
      <alignment horizontal="distributed"/>
    </xf>
    <xf numFmtId="38" fontId="4" fillId="0" borderId="11" xfId="49" applyFont="1" applyBorder="1" applyAlignment="1">
      <alignment horizontal="distributed" vertical="center"/>
    </xf>
    <xf numFmtId="38" fontId="4" fillId="0" borderId="23" xfId="49" applyFont="1" applyBorder="1" applyAlignment="1">
      <alignment horizontal="center"/>
    </xf>
    <xf numFmtId="38" fontId="4" fillId="0" borderId="24" xfId="49" applyFont="1" applyBorder="1" applyAlignment="1">
      <alignment horizontal="center"/>
    </xf>
    <xf numFmtId="38" fontId="4" fillId="0" borderId="11" xfId="49" applyFont="1" applyBorder="1" applyAlignment="1">
      <alignment horizontal="center"/>
    </xf>
    <xf numFmtId="38" fontId="6" fillId="0" borderId="0" xfId="49" applyFont="1" applyBorder="1" applyAlignment="1">
      <alignment/>
    </xf>
    <xf numFmtId="38" fontId="6" fillId="0" borderId="12" xfId="49" applyFont="1" applyBorder="1" applyAlignment="1">
      <alignment horizontal="distributed" vertical="center"/>
    </xf>
    <xf numFmtId="38" fontId="6" fillId="0" borderId="0" xfId="49" applyFont="1" applyAlignment="1">
      <alignment/>
    </xf>
    <xf numFmtId="38" fontId="6" fillId="0" borderId="27" xfId="49" applyFont="1" applyFill="1" applyBorder="1" applyAlignment="1">
      <alignment/>
    </xf>
    <xf numFmtId="38" fontId="6" fillId="0" borderId="36" xfId="49" applyFont="1" applyFill="1" applyBorder="1" applyAlignment="1">
      <alignment/>
    </xf>
    <xf numFmtId="198" fontId="6" fillId="0" borderId="32" xfId="49" applyNumberFormat="1" applyFont="1" applyFill="1" applyBorder="1" applyAlignment="1">
      <alignment/>
    </xf>
    <xf numFmtId="38" fontId="6" fillId="0" borderId="36" xfId="49" applyFont="1" applyFill="1" applyBorder="1" applyAlignment="1">
      <alignment horizontal="right"/>
    </xf>
    <xf numFmtId="183" fontId="6" fillId="0" borderId="13" xfId="49" applyNumberFormat="1" applyFont="1" applyFill="1" applyBorder="1" applyAlignment="1">
      <alignment/>
    </xf>
    <xf numFmtId="38" fontId="6" fillId="0" borderId="12" xfId="49" applyFont="1" applyFill="1" applyBorder="1" applyAlignment="1">
      <alignment/>
    </xf>
    <xf numFmtId="198" fontId="6" fillId="0" borderId="12" xfId="49" applyNumberFormat="1" applyFont="1" applyFill="1" applyBorder="1" applyAlignment="1">
      <alignment/>
    </xf>
    <xf numFmtId="41" fontId="6" fillId="0" borderId="13" xfId="49" applyNumberFormat="1" applyFont="1" applyBorder="1" applyAlignment="1">
      <alignment horizontal="right"/>
    </xf>
    <xf numFmtId="41" fontId="6" fillId="0" borderId="13" xfId="49" applyNumberFormat="1" applyFont="1" applyBorder="1" applyAlignment="1">
      <alignment/>
    </xf>
    <xf numFmtId="198" fontId="6" fillId="0" borderId="12" xfId="49" applyNumberFormat="1" applyFont="1" applyFill="1" applyBorder="1" applyAlignment="1">
      <alignment horizontal="right"/>
    </xf>
    <xf numFmtId="198" fontId="7" fillId="0" borderId="12" xfId="49" applyNumberFormat="1" applyFont="1" applyFill="1" applyBorder="1" applyAlignment="1">
      <alignment/>
    </xf>
    <xf numFmtId="38" fontId="4" fillId="0" borderId="12" xfId="49" applyFont="1" applyFill="1" applyBorder="1" applyAlignment="1">
      <alignment/>
    </xf>
    <xf numFmtId="198" fontId="4" fillId="0" borderId="12" xfId="49" applyNumberFormat="1" applyFont="1" applyFill="1" applyBorder="1" applyAlignment="1">
      <alignment/>
    </xf>
    <xf numFmtId="198" fontId="4" fillId="0" borderId="12" xfId="49" applyNumberFormat="1" applyFont="1" applyFill="1" applyBorder="1" applyAlignment="1">
      <alignment horizontal="right"/>
    </xf>
    <xf numFmtId="184" fontId="4" fillId="0" borderId="27" xfId="42" applyNumberFormat="1" applyFont="1" applyFill="1" applyBorder="1" applyAlignment="1">
      <alignment/>
    </xf>
    <xf numFmtId="183" fontId="4" fillId="0" borderId="13" xfId="49" applyNumberFormat="1" applyFont="1" applyFill="1" applyBorder="1" applyAlignment="1">
      <alignment/>
    </xf>
    <xf numFmtId="38" fontId="4" fillId="0" borderId="27" xfId="49" applyFont="1" applyFill="1" applyBorder="1" applyAlignment="1">
      <alignment horizontal="right"/>
    </xf>
    <xf numFmtId="198" fontId="4" fillId="0" borderId="14" xfId="49" applyNumberFormat="1" applyFont="1" applyFill="1" applyBorder="1" applyAlignment="1">
      <alignment/>
    </xf>
    <xf numFmtId="41" fontId="4" fillId="0" borderId="28" xfId="49" applyNumberFormat="1" applyFont="1" applyBorder="1" applyAlignment="1">
      <alignment horizontal="right"/>
    </xf>
    <xf numFmtId="198" fontId="4" fillId="0" borderId="14" xfId="49" applyNumberFormat="1" applyFont="1" applyFill="1" applyBorder="1" applyAlignment="1">
      <alignment horizontal="right"/>
    </xf>
    <xf numFmtId="183" fontId="4" fillId="0" borderId="28" xfId="49" applyNumberFormat="1" applyFont="1" applyFill="1" applyBorder="1" applyAlignment="1">
      <alignment/>
    </xf>
    <xf numFmtId="38" fontId="9" fillId="0" borderId="0" xfId="49" applyFont="1" applyFill="1" applyBorder="1" applyAlignment="1" applyProtection="1">
      <alignment/>
      <protection/>
    </xf>
    <xf numFmtId="38" fontId="44" fillId="0" borderId="0" xfId="49" applyFont="1" applyFill="1" applyBorder="1" applyAlignment="1" applyProtection="1">
      <alignment horizontal="right"/>
      <protection/>
    </xf>
    <xf numFmtId="38" fontId="5" fillId="0" borderId="0" xfId="49" applyFont="1" applyFill="1" applyBorder="1" applyAlignment="1" applyProtection="1">
      <alignment/>
      <protection/>
    </xf>
    <xf numFmtId="38" fontId="9" fillId="0" borderId="61" xfId="49" applyFont="1" applyFill="1" applyBorder="1" applyAlignment="1" applyProtection="1">
      <alignment/>
      <protection/>
    </xf>
    <xf numFmtId="38" fontId="9" fillId="0" borderId="62" xfId="49" applyFont="1" applyFill="1" applyBorder="1" applyAlignment="1" applyProtection="1">
      <alignment/>
      <protection/>
    </xf>
    <xf numFmtId="38" fontId="9" fillId="0" borderId="43" xfId="49" applyFont="1" applyFill="1" applyBorder="1" applyAlignment="1" applyProtection="1">
      <alignment horizontal="center"/>
      <protection/>
    </xf>
    <xf numFmtId="38" fontId="9" fillId="0" borderId="63" xfId="49" applyFont="1" applyFill="1" applyBorder="1" applyAlignment="1" applyProtection="1">
      <alignment/>
      <protection/>
    </xf>
    <xf numFmtId="38" fontId="9" fillId="0" borderId="57" xfId="49" applyFont="1" applyFill="1" applyBorder="1" applyAlignment="1" applyProtection="1">
      <alignment/>
      <protection/>
    </xf>
    <xf numFmtId="38" fontId="9" fillId="0" borderId="43" xfId="49" applyFont="1" applyFill="1" applyBorder="1" applyAlignment="1" applyProtection="1">
      <alignment vertical="center"/>
      <protection/>
    </xf>
    <xf numFmtId="218" fontId="9" fillId="0" borderId="47" xfId="49" applyNumberFormat="1" applyFont="1" applyFill="1" applyBorder="1" applyAlignment="1" applyProtection="1">
      <alignment vertical="center"/>
      <protection/>
    </xf>
    <xf numFmtId="218" fontId="9" fillId="0" borderId="47" xfId="49" applyNumberFormat="1" applyFont="1" applyFill="1" applyBorder="1" applyAlignment="1" applyProtection="1">
      <alignment horizontal="right" vertical="center"/>
      <protection/>
    </xf>
    <xf numFmtId="218" fontId="9" fillId="0" borderId="48" xfId="49" applyNumberFormat="1" applyFont="1" applyFill="1" applyBorder="1" applyAlignment="1" applyProtection="1">
      <alignment vertical="center"/>
      <protection/>
    </xf>
    <xf numFmtId="38" fontId="11" fillId="0" borderId="0" xfId="49" applyFont="1" applyFill="1" applyBorder="1" applyAlignment="1" applyProtection="1">
      <alignment vertical="center"/>
      <protection/>
    </xf>
    <xf numFmtId="38" fontId="11" fillId="0" borderId="43" xfId="49" applyFont="1" applyFill="1" applyBorder="1" applyAlignment="1" applyProtection="1">
      <alignment horizontal="center" vertical="center"/>
      <protection/>
    </xf>
    <xf numFmtId="38" fontId="9" fillId="0" borderId="43" xfId="49" applyFont="1" applyFill="1" applyBorder="1" applyAlignment="1" applyProtection="1">
      <alignment horizontal="center" vertical="center"/>
      <protection/>
    </xf>
    <xf numFmtId="38" fontId="9" fillId="0" borderId="47" xfId="49" applyFont="1" applyFill="1" applyBorder="1" applyAlignment="1" applyProtection="1">
      <alignment vertical="center"/>
      <protection/>
    </xf>
    <xf numFmtId="38" fontId="9" fillId="0" borderId="57" xfId="49" applyFont="1" applyFill="1" applyBorder="1" applyAlignment="1" applyProtection="1">
      <alignment horizontal="center" vertical="center"/>
      <protection/>
    </xf>
    <xf numFmtId="38" fontId="9" fillId="0" borderId="64" xfId="49" applyFont="1" applyFill="1" applyBorder="1" applyAlignment="1" applyProtection="1">
      <alignment vertical="center"/>
      <protection/>
    </xf>
    <xf numFmtId="38" fontId="9" fillId="0" borderId="65" xfId="49" applyFont="1" applyFill="1" applyBorder="1" applyAlignment="1" applyProtection="1">
      <alignment/>
      <protection/>
    </xf>
    <xf numFmtId="218" fontId="11" fillId="0" borderId="47" xfId="49" applyNumberFormat="1" applyFont="1" applyFill="1" applyBorder="1" applyAlignment="1" applyProtection="1">
      <alignment vertical="center"/>
      <protection/>
    </xf>
    <xf numFmtId="218" fontId="11" fillId="0" borderId="48" xfId="49" applyNumberFormat="1" applyFont="1" applyFill="1" applyBorder="1" applyAlignment="1" applyProtection="1">
      <alignment vertical="center"/>
      <protection/>
    </xf>
    <xf numFmtId="218" fontId="9" fillId="0" borderId="48" xfId="49" applyNumberFormat="1" applyFont="1" applyFill="1" applyBorder="1" applyAlignment="1" applyProtection="1">
      <alignment horizontal="right" vertical="center"/>
      <protection/>
    </xf>
    <xf numFmtId="218" fontId="9" fillId="0" borderId="64" xfId="49" applyNumberFormat="1" applyFont="1" applyFill="1" applyBorder="1" applyAlignment="1" applyProtection="1">
      <alignment horizontal="right" vertical="center"/>
      <protection/>
    </xf>
    <xf numFmtId="218" fontId="9" fillId="0" borderId="66" xfId="49" applyNumberFormat="1" applyFont="1" applyFill="1" applyBorder="1" applyAlignment="1" applyProtection="1">
      <alignment horizontal="right" vertical="center"/>
      <protection/>
    </xf>
    <xf numFmtId="218" fontId="9" fillId="0" borderId="64" xfId="49" applyNumberFormat="1" applyFont="1" applyFill="1" applyBorder="1" applyAlignment="1" applyProtection="1">
      <alignment vertical="center"/>
      <protection/>
    </xf>
    <xf numFmtId="218" fontId="9" fillId="0" borderId="51" xfId="49" applyNumberFormat="1" applyFont="1" applyFill="1" applyBorder="1" applyAlignment="1" applyProtection="1">
      <alignment vertical="center"/>
      <protection/>
    </xf>
    <xf numFmtId="218" fontId="9" fillId="0" borderId="51" xfId="49" applyNumberFormat="1" applyFont="1" applyFill="1" applyBorder="1" applyAlignment="1" applyProtection="1">
      <alignment horizontal="right" vertical="center"/>
      <protection/>
    </xf>
    <xf numFmtId="218" fontId="9" fillId="0" borderId="52" xfId="49" applyNumberFormat="1" applyFont="1" applyFill="1" applyBorder="1" applyAlignment="1" applyProtection="1">
      <alignment horizontal="right" vertical="center"/>
      <protection/>
    </xf>
    <xf numFmtId="0" fontId="42" fillId="0" borderId="0" xfId="0" applyFont="1" applyAlignment="1">
      <alignment horizontal="right" vertical="center"/>
    </xf>
    <xf numFmtId="0" fontId="4" fillId="0" borderId="25" xfId="0" applyFont="1" applyBorder="1" applyAlignment="1">
      <alignment horizontal="right" vertical="center"/>
    </xf>
    <xf numFmtId="0" fontId="4" fillId="0" borderId="25" xfId="0" applyFont="1" applyBorder="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vertical="center" wrapText="1"/>
    </xf>
    <xf numFmtId="0" fontId="4" fillId="0" borderId="67" xfId="0" applyFont="1" applyBorder="1" applyAlignment="1">
      <alignment horizontal="center" vertical="center"/>
    </xf>
    <xf numFmtId="0" fontId="4" fillId="0" borderId="39" xfId="0" applyFont="1" applyBorder="1" applyAlignment="1">
      <alignment horizontal="centerContinuous" vertical="center"/>
    </xf>
    <xf numFmtId="0" fontId="4" fillId="0" borderId="32" xfId="0" applyFont="1" applyBorder="1" applyAlignment="1">
      <alignment horizontal="centerContinuous" vertical="center"/>
    </xf>
    <xf numFmtId="0" fontId="4" fillId="0" borderId="39" xfId="0" applyFont="1" applyBorder="1" applyAlignment="1">
      <alignment vertical="center"/>
    </xf>
    <xf numFmtId="0" fontId="4" fillId="0" borderId="31" xfId="0" applyFont="1" applyBorder="1" applyAlignment="1">
      <alignment vertical="center"/>
    </xf>
    <xf numFmtId="0" fontId="4" fillId="0" borderId="36" xfId="0" applyFont="1" applyBorder="1" applyAlignment="1">
      <alignment vertical="center"/>
    </xf>
    <xf numFmtId="38" fontId="10" fillId="0" borderId="0" xfId="49" applyFont="1" applyFill="1" applyBorder="1" applyAlignment="1" applyProtection="1">
      <alignment/>
      <protection/>
    </xf>
    <xf numFmtId="38" fontId="4" fillId="0" borderId="0" xfId="49" applyFont="1" applyFill="1" applyBorder="1" applyAlignment="1" applyProtection="1">
      <alignment/>
      <protection/>
    </xf>
    <xf numFmtId="38" fontId="6" fillId="0" borderId="43" xfId="49" applyFont="1" applyFill="1" applyBorder="1" applyAlignment="1" applyProtection="1">
      <alignment horizontal="distributed"/>
      <protection/>
    </xf>
    <xf numFmtId="38" fontId="6" fillId="0" borderId="0" xfId="49" applyFont="1" applyFill="1" applyBorder="1" applyAlignment="1" applyProtection="1">
      <alignment/>
      <protection/>
    </xf>
    <xf numFmtId="38" fontId="4" fillId="0" borderId="43" xfId="49" applyFont="1" applyFill="1" applyBorder="1" applyAlignment="1" applyProtection="1">
      <alignment horizontal="distributed"/>
      <protection/>
    </xf>
    <xf numFmtId="38" fontId="4" fillId="0" borderId="50" xfId="49" applyFont="1" applyFill="1" applyBorder="1" applyAlignment="1" applyProtection="1">
      <alignment horizontal="distributed"/>
      <protection/>
    </xf>
    <xf numFmtId="218" fontId="6" fillId="0" borderId="47" xfId="49" applyNumberFormat="1" applyFont="1" applyFill="1" applyBorder="1" applyAlignment="1" applyProtection="1">
      <alignment horizontal="right"/>
      <protection/>
    </xf>
    <xf numFmtId="218" fontId="6" fillId="0" borderId="53" xfId="49" applyNumberFormat="1" applyFont="1" applyFill="1" applyBorder="1" applyAlignment="1" applyProtection="1">
      <alignment horizontal="right"/>
      <protection/>
    </xf>
    <xf numFmtId="218" fontId="4" fillId="0" borderId="47" xfId="49" applyNumberFormat="1" applyFont="1" applyFill="1" applyBorder="1" applyAlignment="1" applyProtection="1">
      <alignment horizontal="right"/>
      <protection/>
    </xf>
    <xf numFmtId="218" fontId="6" fillId="0" borderId="48" xfId="49" applyNumberFormat="1" applyFont="1" applyFill="1" applyBorder="1" applyAlignment="1" applyProtection="1">
      <alignment horizontal="right"/>
      <protection/>
    </xf>
    <xf numFmtId="189" fontId="6" fillId="0" borderId="47" xfId="49" applyNumberFormat="1" applyFont="1" applyFill="1" applyBorder="1" applyAlignment="1" applyProtection="1">
      <alignment horizontal="right"/>
      <protection/>
    </xf>
    <xf numFmtId="218" fontId="4" fillId="0" borderId="48" xfId="49" applyNumberFormat="1" applyFont="1" applyFill="1" applyBorder="1" applyAlignment="1" applyProtection="1">
      <alignment horizontal="right"/>
      <protection/>
    </xf>
    <xf numFmtId="189" fontId="4" fillId="0" borderId="47" xfId="49" applyNumberFormat="1" applyFont="1" applyFill="1" applyBorder="1" applyAlignment="1" applyProtection="1">
      <alignment horizontal="right"/>
      <protection/>
    </xf>
    <xf numFmtId="218" fontId="4" fillId="0" borderId="51" xfId="49" applyNumberFormat="1" applyFont="1" applyFill="1" applyBorder="1" applyAlignment="1" applyProtection="1">
      <alignment horizontal="right"/>
      <protection/>
    </xf>
    <xf numFmtId="218" fontId="4" fillId="0" borderId="52" xfId="49" applyNumberFormat="1" applyFont="1" applyFill="1" applyBorder="1" applyAlignment="1" applyProtection="1">
      <alignment horizontal="right"/>
      <protection/>
    </xf>
    <xf numFmtId="0" fontId="42" fillId="0" borderId="0" xfId="0" applyFont="1" applyAlignment="1">
      <alignment vertical="center"/>
    </xf>
    <xf numFmtId="0" fontId="4" fillId="0" borderId="16" xfId="0" applyFont="1" applyBorder="1" applyAlignment="1">
      <alignment vertical="center"/>
    </xf>
    <xf numFmtId="0" fontId="4" fillId="0" borderId="23" xfId="0" applyFont="1" applyBorder="1" applyAlignment="1">
      <alignment vertical="center"/>
    </xf>
    <xf numFmtId="41" fontId="4" fillId="0" borderId="18" xfId="49" applyNumberFormat="1" applyFont="1" applyBorder="1" applyAlignment="1">
      <alignment vertical="center"/>
    </xf>
    <xf numFmtId="185" fontId="4" fillId="0" borderId="18" xfId="49" applyNumberFormat="1" applyFont="1" applyBorder="1" applyAlignment="1">
      <alignment vertical="center"/>
    </xf>
    <xf numFmtId="38" fontId="6" fillId="0" borderId="39" xfId="49" applyFont="1" applyBorder="1" applyAlignment="1">
      <alignment horizontal="distributed" vertical="center"/>
    </xf>
    <xf numFmtId="41" fontId="6" fillId="0" borderId="27" xfId="49" applyNumberFormat="1" applyFont="1" applyBorder="1" applyAlignment="1">
      <alignment horizontal="right"/>
    </xf>
    <xf numFmtId="41" fontId="7" fillId="0" borderId="27" xfId="49" applyNumberFormat="1" applyFont="1" applyBorder="1" applyAlignment="1">
      <alignment horizontal="right"/>
    </xf>
    <xf numFmtId="38" fontId="4" fillId="0" borderId="12" xfId="49" applyFont="1" applyBorder="1" applyAlignment="1">
      <alignment horizontal="right" vertical="center"/>
    </xf>
    <xf numFmtId="38" fontId="4" fillId="0" borderId="0" xfId="49" applyFont="1" applyBorder="1" applyAlignment="1">
      <alignment horizontal="left" vertical="center"/>
    </xf>
    <xf numFmtId="38" fontId="4" fillId="0" borderId="12" xfId="49" applyFont="1" applyBorder="1" applyAlignment="1">
      <alignment horizontal="left" vertical="center"/>
    </xf>
    <xf numFmtId="38" fontId="6" fillId="0" borderId="0" xfId="49" applyFont="1" applyBorder="1" applyAlignment="1">
      <alignment horizontal="distributed" vertical="center"/>
    </xf>
    <xf numFmtId="38" fontId="4" fillId="0" borderId="20" xfId="49" applyFont="1" applyBorder="1" applyAlignment="1">
      <alignment/>
    </xf>
    <xf numFmtId="38" fontId="4" fillId="0" borderId="14" xfId="49" applyFont="1" applyBorder="1" applyAlignment="1">
      <alignment/>
    </xf>
    <xf numFmtId="38" fontId="4" fillId="0" borderId="34" xfId="49" applyFont="1" applyBorder="1" applyAlignment="1">
      <alignment/>
    </xf>
    <xf numFmtId="0" fontId="4" fillId="0" borderId="0" xfId="0" applyFont="1" applyFill="1" applyBorder="1" applyAlignment="1">
      <alignment horizontal="right" vertical="center"/>
    </xf>
    <xf numFmtId="0" fontId="4" fillId="0" borderId="0" xfId="66" applyNumberFormat="1" applyFont="1" applyFill="1" applyBorder="1" applyAlignment="1">
      <alignment vertical="center"/>
      <protection/>
    </xf>
    <xf numFmtId="49" fontId="4" fillId="0" borderId="0" xfId="66" applyNumberFormat="1" applyFont="1" applyFill="1" applyBorder="1" applyAlignment="1" quotePrefix="1">
      <alignment horizontal="left" vertical="center"/>
      <protection/>
    </xf>
    <xf numFmtId="0"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38" fontId="6" fillId="0" borderId="32" xfId="49" applyFont="1" applyFill="1" applyBorder="1" applyAlignment="1">
      <alignment horizontal="distributed" vertical="center"/>
    </xf>
    <xf numFmtId="0" fontId="8" fillId="0" borderId="0" xfId="0" applyFont="1" applyAlignment="1">
      <alignment vertical="center"/>
    </xf>
    <xf numFmtId="176" fontId="4" fillId="0" borderId="22" xfId="0" applyNumberFormat="1" applyFont="1" applyBorder="1" applyAlignment="1" applyProtection="1">
      <alignment horizontal="right" vertical="center"/>
      <protection hidden="1"/>
    </xf>
    <xf numFmtId="213" fontId="4" fillId="0" borderId="0" xfId="0" applyNumberFormat="1" applyFont="1" applyFill="1" applyAlignment="1">
      <alignment/>
    </xf>
    <xf numFmtId="0" fontId="11" fillId="0" borderId="12" xfId="0" applyFont="1" applyBorder="1" applyAlignment="1">
      <alignment horizontal="distributed" vertical="center"/>
    </xf>
    <xf numFmtId="0" fontId="4" fillId="0" borderId="14" xfId="0" applyFont="1" applyBorder="1" applyAlignment="1">
      <alignment horizontal="distributed" vertical="center"/>
    </xf>
    <xf numFmtId="184" fontId="4" fillId="0" borderId="0" xfId="0" applyNumberFormat="1" applyFont="1" applyFill="1" applyBorder="1" applyAlignment="1">
      <alignment vertical="center"/>
    </xf>
    <xf numFmtId="184" fontId="6" fillId="0" borderId="0" xfId="0" applyNumberFormat="1" applyFont="1" applyFill="1" applyBorder="1" applyAlignment="1">
      <alignment vertical="center"/>
    </xf>
    <xf numFmtId="184" fontId="6" fillId="0" borderId="13" xfId="0" applyNumberFormat="1" applyFont="1" applyFill="1" applyBorder="1" applyAlignment="1">
      <alignment vertical="center"/>
    </xf>
    <xf numFmtId="184" fontId="4" fillId="0" borderId="13" xfId="0" applyNumberFormat="1" applyFont="1" applyFill="1" applyBorder="1" applyAlignment="1">
      <alignment vertical="center"/>
    </xf>
    <xf numFmtId="184" fontId="4" fillId="0" borderId="28" xfId="0" applyNumberFormat="1" applyFont="1" applyFill="1" applyBorder="1" applyAlignment="1">
      <alignment vertical="center"/>
    </xf>
    <xf numFmtId="38" fontId="4" fillId="0" borderId="20" xfId="49" applyFont="1" applyFill="1" applyBorder="1" applyAlignment="1">
      <alignment/>
    </xf>
    <xf numFmtId="0" fontId="6" fillId="0" borderId="0" xfId="49" applyNumberFormat="1" applyFont="1" applyFill="1" applyBorder="1" applyAlignment="1">
      <alignment/>
    </xf>
    <xf numFmtId="184" fontId="4" fillId="0" borderId="13" xfId="0" applyNumberFormat="1" applyFont="1" applyFill="1" applyBorder="1" applyAlignment="1">
      <alignment horizontal="right"/>
    </xf>
    <xf numFmtId="0" fontId="4" fillId="0" borderId="0" xfId="49" applyNumberFormat="1" applyFont="1" applyFill="1" applyBorder="1" applyAlignment="1">
      <alignment/>
    </xf>
    <xf numFmtId="0" fontId="4" fillId="0" borderId="34" xfId="0" applyNumberFormat="1" applyFont="1" applyFill="1" applyBorder="1" applyAlignment="1">
      <alignment vertical="center"/>
    </xf>
    <xf numFmtId="0" fontId="4" fillId="0" borderId="20" xfId="49" applyNumberFormat="1" applyFont="1" applyFill="1" applyBorder="1" applyAlignment="1">
      <alignment/>
    </xf>
    <xf numFmtId="184" fontId="4" fillId="0" borderId="68" xfId="0" applyNumberFormat="1" applyFont="1" applyFill="1" applyBorder="1" applyAlignment="1">
      <alignment vertical="center"/>
    </xf>
    <xf numFmtId="0" fontId="4" fillId="0" borderId="0" xfId="0" applyNumberFormat="1" applyFont="1" applyFill="1" applyBorder="1" applyAlignment="1">
      <alignment vertical="center"/>
    </xf>
    <xf numFmtId="183" fontId="4" fillId="0" borderId="0" xfId="49" applyNumberFormat="1" applyFont="1" applyFill="1" applyBorder="1" applyAlignment="1">
      <alignment/>
    </xf>
    <xf numFmtId="0" fontId="4" fillId="0" borderId="29" xfId="49" applyNumberFormat="1" applyFont="1" applyFill="1" applyBorder="1" applyAlignment="1">
      <alignment/>
    </xf>
    <xf numFmtId="220" fontId="19" fillId="0" borderId="0" xfId="61" applyNumberFormat="1" applyFont="1" applyFill="1" applyAlignment="1">
      <alignment horizontal="right"/>
      <protection/>
    </xf>
    <xf numFmtId="220" fontId="19" fillId="0" borderId="27" xfId="61" applyNumberFormat="1" applyFont="1" applyFill="1" applyBorder="1" applyAlignment="1">
      <alignment horizontal="right"/>
      <protection/>
    </xf>
    <xf numFmtId="221" fontId="19" fillId="0" borderId="27" xfId="61" applyNumberFormat="1" applyFont="1" applyFill="1" applyBorder="1" applyAlignment="1">
      <alignment horizontal="right"/>
      <protection/>
    </xf>
    <xf numFmtId="222" fontId="19" fillId="0" borderId="27" xfId="61" applyNumberFormat="1" applyFont="1" applyFill="1" applyBorder="1" applyAlignment="1">
      <alignment horizontal="right"/>
      <protection/>
    </xf>
    <xf numFmtId="223" fontId="19" fillId="0" borderId="27" xfId="61" applyNumberFormat="1" applyFont="1" applyFill="1" applyBorder="1" applyAlignment="1">
      <alignment horizontal="right"/>
      <protection/>
    </xf>
    <xf numFmtId="38" fontId="19" fillId="0" borderId="0" xfId="49" applyFont="1" applyFill="1" applyAlignment="1">
      <alignment horizontal="right"/>
    </xf>
    <xf numFmtId="220" fontId="8" fillId="0" borderId="0" xfId="61" applyNumberFormat="1" applyFont="1" applyFill="1" applyAlignment="1">
      <alignment horizontal="right"/>
      <protection/>
    </xf>
    <xf numFmtId="220" fontId="8" fillId="0" borderId="27" xfId="61" applyNumberFormat="1" applyFont="1" applyFill="1" applyBorder="1" applyAlignment="1">
      <alignment horizontal="right"/>
      <protection/>
    </xf>
    <xf numFmtId="221" fontId="8" fillId="0" borderId="27" xfId="61" applyNumberFormat="1" applyFont="1" applyFill="1" applyBorder="1" applyAlignment="1">
      <alignment horizontal="right"/>
      <protection/>
    </xf>
    <xf numFmtId="222" fontId="8" fillId="0" borderId="27" xfId="61" applyNumberFormat="1" applyFont="1" applyFill="1" applyBorder="1" applyAlignment="1">
      <alignment horizontal="right"/>
      <protection/>
    </xf>
    <xf numFmtId="223" fontId="8" fillId="0" borderId="27" xfId="61" applyNumberFormat="1" applyFont="1" applyFill="1" applyBorder="1" applyAlignment="1">
      <alignment horizontal="right"/>
      <protection/>
    </xf>
    <xf numFmtId="38" fontId="8" fillId="0" borderId="0" xfId="49" applyFont="1" applyFill="1" applyAlignment="1">
      <alignment horizontal="right"/>
    </xf>
    <xf numFmtId="224" fontId="19" fillId="0" borderId="0" xfId="61" applyNumberFormat="1" applyFont="1" applyFill="1" applyAlignment="1">
      <alignment horizontal="right"/>
      <protection/>
    </xf>
    <xf numFmtId="224" fontId="8" fillId="0" borderId="0" xfId="61" applyNumberFormat="1" applyFont="1" applyFill="1" applyAlignment="1">
      <alignment horizontal="right"/>
      <protection/>
    </xf>
    <xf numFmtId="181" fontId="6" fillId="0" borderId="13" xfId="0" applyNumberFormat="1" applyFont="1" applyFill="1" applyBorder="1" applyAlignment="1">
      <alignment vertical="center"/>
    </xf>
    <xf numFmtId="181" fontId="6" fillId="0" borderId="27" xfId="0" applyNumberFormat="1" applyFont="1" applyFill="1" applyBorder="1" applyAlignment="1">
      <alignment vertical="center"/>
    </xf>
    <xf numFmtId="180" fontId="6" fillId="0" borderId="27" xfId="49" applyNumberFormat="1" applyFont="1" applyFill="1" applyBorder="1" applyAlignment="1">
      <alignment vertical="center"/>
    </xf>
    <xf numFmtId="181" fontId="6" fillId="0" borderId="27" xfId="49" applyNumberFormat="1" applyFont="1" applyFill="1" applyBorder="1" applyAlignment="1">
      <alignment vertical="center"/>
    </xf>
    <xf numFmtId="180" fontId="6" fillId="0" borderId="0" xfId="49" applyNumberFormat="1" applyFont="1" applyFill="1" applyBorder="1" applyAlignment="1">
      <alignment vertical="center"/>
    </xf>
    <xf numFmtId="181" fontId="38" fillId="0" borderId="13" xfId="0" applyNumberFormat="1" applyFont="1" applyFill="1" applyBorder="1" applyAlignment="1">
      <alignment vertical="center"/>
    </xf>
    <xf numFmtId="181" fontId="38" fillId="0" borderId="27" xfId="0" applyNumberFormat="1" applyFont="1" applyFill="1" applyBorder="1" applyAlignment="1">
      <alignment vertical="center"/>
    </xf>
    <xf numFmtId="180" fontId="38" fillId="0" borderId="27" xfId="49" applyNumberFormat="1" applyFont="1" applyFill="1" applyBorder="1" applyAlignment="1">
      <alignment vertical="center"/>
    </xf>
    <xf numFmtId="181" fontId="38" fillId="0" borderId="27" xfId="49" applyNumberFormat="1" applyFont="1" applyFill="1" applyBorder="1" applyAlignment="1">
      <alignment vertical="center"/>
    </xf>
    <xf numFmtId="180" fontId="38" fillId="0" borderId="0" xfId="49" applyNumberFormat="1" applyFont="1" applyFill="1" applyBorder="1" applyAlignment="1">
      <alignment vertical="center"/>
    </xf>
    <xf numFmtId="181" fontId="6" fillId="0" borderId="13" xfId="49" applyNumberFormat="1" applyFont="1" applyFill="1" applyBorder="1" applyAlignment="1">
      <alignment vertical="center"/>
    </xf>
    <xf numFmtId="184" fontId="6" fillId="0" borderId="13" xfId="0" applyNumberFormat="1" applyFont="1" applyFill="1" applyBorder="1" applyAlignment="1">
      <alignment vertical="center"/>
    </xf>
    <xf numFmtId="184" fontId="6" fillId="0" borderId="13" xfId="49" applyNumberFormat="1" applyFont="1" applyFill="1" applyBorder="1" applyAlignment="1">
      <alignment vertical="center"/>
    </xf>
    <xf numFmtId="181" fontId="4" fillId="0" borderId="13" xfId="0" applyNumberFormat="1" applyFont="1" applyFill="1" applyBorder="1" applyAlignment="1">
      <alignment vertical="center"/>
    </xf>
    <xf numFmtId="181" fontId="4" fillId="0" borderId="27" xfId="0" applyNumberFormat="1" applyFont="1" applyFill="1" applyBorder="1" applyAlignment="1">
      <alignment vertical="center"/>
    </xf>
    <xf numFmtId="181" fontId="4" fillId="0" borderId="27" xfId="49" applyNumberFormat="1" applyFont="1" applyFill="1" applyBorder="1" applyAlignment="1">
      <alignment vertical="center"/>
    </xf>
    <xf numFmtId="181" fontId="4" fillId="0" borderId="0" xfId="61" applyNumberFormat="1" applyFont="1" applyFill="1" applyAlignment="1">
      <alignment horizontal="right"/>
      <protection/>
    </xf>
    <xf numFmtId="181" fontId="4" fillId="0" borderId="27" xfId="61" applyNumberFormat="1" applyFont="1" applyFill="1" applyBorder="1" applyAlignment="1">
      <alignment horizontal="right"/>
      <protection/>
    </xf>
    <xf numFmtId="180" fontId="4" fillId="0" borderId="27" xfId="61" applyNumberFormat="1" applyFont="1" applyFill="1" applyBorder="1" applyAlignment="1">
      <alignment horizontal="right"/>
      <protection/>
    </xf>
    <xf numFmtId="180" fontId="4" fillId="0" borderId="0" xfId="61" applyNumberFormat="1" applyFont="1" applyFill="1" applyAlignment="1">
      <alignment horizontal="right"/>
      <protection/>
    </xf>
    <xf numFmtId="181" fontId="6" fillId="0" borderId="0" xfId="61" applyNumberFormat="1" applyFont="1" applyFill="1" applyAlignment="1">
      <alignment horizontal="right"/>
      <protection/>
    </xf>
    <xf numFmtId="181" fontId="6" fillId="0" borderId="27" xfId="61" applyNumberFormat="1" applyFont="1" applyFill="1" applyBorder="1" applyAlignment="1">
      <alignment horizontal="right"/>
      <protection/>
    </xf>
    <xf numFmtId="180" fontId="6" fillId="0" borderId="27" xfId="61" applyNumberFormat="1" applyFont="1" applyFill="1" applyBorder="1" applyAlignment="1">
      <alignment horizontal="right"/>
      <protection/>
    </xf>
    <xf numFmtId="180" fontId="6" fillId="0" borderId="0" xfId="61" applyNumberFormat="1" applyFont="1" applyFill="1" applyAlignment="1">
      <alignment horizontal="right"/>
      <protection/>
    </xf>
    <xf numFmtId="181" fontId="4" fillId="0" borderId="28" xfId="61" applyNumberFormat="1" applyFont="1" applyFill="1" applyBorder="1" applyAlignment="1">
      <alignment horizontal="right"/>
      <protection/>
    </xf>
    <xf numFmtId="181" fontId="4" fillId="0" borderId="34" xfId="61" applyNumberFormat="1" applyFont="1" applyFill="1" applyBorder="1" applyAlignment="1">
      <alignment horizontal="right"/>
      <protection/>
    </xf>
    <xf numFmtId="180" fontId="4" fillId="0" borderId="34" xfId="61" applyNumberFormat="1" applyFont="1" applyFill="1" applyBorder="1" applyAlignment="1">
      <alignment horizontal="right"/>
      <protection/>
    </xf>
    <xf numFmtId="180" fontId="4" fillId="0" borderId="20" xfId="61" applyNumberFormat="1" applyFont="1" applyFill="1" applyBorder="1" applyAlignment="1">
      <alignment horizontal="right"/>
      <protection/>
    </xf>
    <xf numFmtId="220" fontId="6" fillId="0" borderId="0" xfId="61" applyNumberFormat="1" applyFont="1" applyFill="1" applyAlignment="1">
      <alignment horizontal="right"/>
      <protection/>
    </xf>
    <xf numFmtId="220" fontId="6" fillId="0" borderId="27" xfId="61" applyNumberFormat="1" applyFont="1" applyFill="1" applyBorder="1" applyAlignment="1">
      <alignment horizontal="right"/>
      <protection/>
    </xf>
    <xf numFmtId="221" fontId="6" fillId="0" borderId="27" xfId="61" applyNumberFormat="1" applyFont="1" applyFill="1" applyBorder="1" applyAlignment="1">
      <alignment horizontal="right"/>
      <protection/>
    </xf>
    <xf numFmtId="222" fontId="6" fillId="0" borderId="27" xfId="61" applyNumberFormat="1" applyFont="1" applyFill="1" applyBorder="1" applyAlignment="1">
      <alignment horizontal="right"/>
      <protection/>
    </xf>
    <xf numFmtId="223" fontId="6" fillId="0" borderId="27" xfId="61" applyNumberFormat="1" applyFont="1" applyFill="1" applyBorder="1" applyAlignment="1">
      <alignment horizontal="right"/>
      <protection/>
    </xf>
    <xf numFmtId="224" fontId="6" fillId="0" borderId="0" xfId="61" applyNumberFormat="1" applyFont="1" applyFill="1" applyAlignment="1">
      <alignment horizontal="right"/>
      <protection/>
    </xf>
    <xf numFmtId="220" fontId="4" fillId="0" borderId="0" xfId="61" applyNumberFormat="1" applyFont="1" applyFill="1" applyAlignment="1">
      <alignment horizontal="right"/>
      <protection/>
    </xf>
    <xf numFmtId="220" fontId="4" fillId="0" borderId="27" xfId="61" applyNumberFormat="1" applyFont="1" applyFill="1" applyBorder="1" applyAlignment="1">
      <alignment horizontal="right"/>
      <protection/>
    </xf>
    <xf numFmtId="221" fontId="4" fillId="0" borderId="27" xfId="61" applyNumberFormat="1" applyFont="1" applyFill="1" applyBorder="1" applyAlignment="1">
      <alignment horizontal="right"/>
      <protection/>
    </xf>
    <xf numFmtId="222" fontId="4" fillId="0" borderId="27" xfId="61" applyNumberFormat="1" applyFont="1" applyFill="1" applyBorder="1" applyAlignment="1">
      <alignment horizontal="right"/>
      <protection/>
    </xf>
    <xf numFmtId="223" fontId="4" fillId="0" borderId="27" xfId="61" applyNumberFormat="1" applyFont="1" applyFill="1" applyBorder="1" applyAlignment="1">
      <alignment horizontal="right"/>
      <protection/>
    </xf>
    <xf numFmtId="224" fontId="4" fillId="0" borderId="0" xfId="61" applyNumberFormat="1" applyFont="1" applyFill="1" applyAlignment="1">
      <alignment horizontal="right"/>
      <protection/>
    </xf>
    <xf numFmtId="220" fontId="4" fillId="0" borderId="28" xfId="61" applyNumberFormat="1" applyFont="1" applyFill="1" applyBorder="1" applyAlignment="1">
      <alignment horizontal="right"/>
      <protection/>
    </xf>
    <xf numFmtId="220" fontId="4" fillId="0" borderId="34" xfId="61" applyNumberFormat="1" applyFont="1" applyFill="1" applyBorder="1" applyAlignment="1">
      <alignment horizontal="right"/>
      <protection/>
    </xf>
    <xf numFmtId="221" fontId="4" fillId="0" borderId="34" xfId="61" applyNumberFormat="1" applyFont="1" applyFill="1" applyBorder="1" applyAlignment="1">
      <alignment horizontal="right"/>
      <protection/>
    </xf>
    <xf numFmtId="222" fontId="4" fillId="0" borderId="34" xfId="61" applyNumberFormat="1" applyFont="1" applyFill="1" applyBorder="1" applyAlignment="1">
      <alignment horizontal="right"/>
      <protection/>
    </xf>
    <xf numFmtId="223" fontId="4" fillId="0" borderId="34" xfId="61" applyNumberFormat="1" applyFont="1" applyFill="1" applyBorder="1" applyAlignment="1">
      <alignment horizontal="right"/>
      <protection/>
    </xf>
    <xf numFmtId="224" fontId="4" fillId="0" borderId="20" xfId="61" applyNumberFormat="1" applyFont="1" applyFill="1" applyBorder="1" applyAlignment="1">
      <alignment horizontal="right"/>
      <protection/>
    </xf>
    <xf numFmtId="38" fontId="6" fillId="0" borderId="69" xfId="49" applyFont="1" applyFill="1" applyBorder="1" applyAlignment="1" applyProtection="1">
      <alignment vertical="center"/>
      <protection/>
    </xf>
    <xf numFmtId="38" fontId="4" fillId="0" borderId="69" xfId="49" applyFont="1" applyFill="1" applyBorder="1" applyAlignment="1" applyProtection="1">
      <alignment vertical="center"/>
      <protection/>
    </xf>
    <xf numFmtId="38" fontId="4" fillId="0" borderId="70" xfId="49" applyFont="1" applyFill="1" applyBorder="1" applyAlignment="1" applyProtection="1">
      <alignment vertical="center"/>
      <protection/>
    </xf>
    <xf numFmtId="219" fontId="6" fillId="0" borderId="47" xfId="49" applyNumberFormat="1" applyFont="1" applyFill="1" applyBorder="1" applyAlignment="1" applyProtection="1">
      <alignment horizontal="right" vertical="center"/>
      <protection/>
    </xf>
    <xf numFmtId="219" fontId="6" fillId="0" borderId="48" xfId="49" applyNumberFormat="1" applyFont="1" applyFill="1" applyBorder="1" applyAlignment="1" applyProtection="1">
      <alignment vertical="center"/>
      <protection/>
    </xf>
    <xf numFmtId="177" fontId="4" fillId="0" borderId="0" xfId="0" applyNumberFormat="1" applyFont="1" applyAlignment="1">
      <alignment vertical="center"/>
    </xf>
    <xf numFmtId="0" fontId="4" fillId="0" borderId="71" xfId="0" applyFont="1" applyFill="1" applyBorder="1" applyAlignment="1">
      <alignment horizontal="centerContinuous" vertical="center"/>
    </xf>
    <xf numFmtId="0" fontId="4" fillId="0" borderId="72" xfId="0" applyFont="1" applyFill="1" applyBorder="1" applyAlignment="1">
      <alignment horizontal="centerContinuous" vertical="center"/>
    </xf>
    <xf numFmtId="0" fontId="9" fillId="0" borderId="18" xfId="0" applyFont="1" applyFill="1" applyBorder="1" applyAlignment="1">
      <alignment horizontal="center" vertical="center"/>
    </xf>
    <xf numFmtId="0" fontId="9" fillId="0" borderId="73" xfId="0" applyFont="1" applyFill="1" applyBorder="1" applyAlignment="1">
      <alignment horizontal="center" vertical="center"/>
    </xf>
    <xf numFmtId="38" fontId="6" fillId="0" borderId="74" xfId="49" applyFont="1" applyFill="1" applyBorder="1" applyAlignment="1">
      <alignment horizontal="distributed" vertical="center"/>
    </xf>
    <xf numFmtId="38" fontId="6" fillId="0" borderId="75" xfId="49" applyFont="1" applyFill="1" applyBorder="1" applyAlignment="1">
      <alignment vertical="center"/>
    </xf>
    <xf numFmtId="38" fontId="4" fillId="0" borderId="74" xfId="49" applyFont="1" applyFill="1" applyBorder="1" applyAlignment="1">
      <alignment horizontal="distributed" vertical="center"/>
    </xf>
    <xf numFmtId="38" fontId="4" fillId="0" borderId="75" xfId="49" applyFont="1" applyFill="1" applyBorder="1" applyAlignment="1">
      <alignment vertical="center"/>
    </xf>
    <xf numFmtId="38" fontId="4" fillId="0" borderId="76" xfId="49" applyFont="1" applyFill="1" applyBorder="1" applyAlignment="1">
      <alignment horizontal="distributed" vertical="center"/>
    </xf>
    <xf numFmtId="38" fontId="4" fillId="0" borderId="77" xfId="49" applyFont="1" applyFill="1" applyBorder="1" applyAlignment="1">
      <alignment vertical="center"/>
    </xf>
    <xf numFmtId="187" fontId="6" fillId="0" borderId="75" xfId="49" applyNumberFormat="1" applyFont="1" applyFill="1" applyBorder="1" applyAlignment="1">
      <alignment vertical="center"/>
    </xf>
    <xf numFmtId="183" fontId="6" fillId="0" borderId="75" xfId="49" applyNumberFormat="1" applyFont="1" applyFill="1" applyBorder="1" applyAlignment="1">
      <alignment vertical="center"/>
    </xf>
    <xf numFmtId="183" fontId="6" fillId="0" borderId="78" xfId="49" applyNumberFormat="1" applyFont="1" applyFill="1" applyBorder="1" applyAlignment="1">
      <alignment vertical="center"/>
    </xf>
    <xf numFmtId="183" fontId="4" fillId="0" borderId="75" xfId="49" applyNumberFormat="1" applyFont="1" applyFill="1" applyBorder="1" applyAlignment="1">
      <alignment vertical="center"/>
    </xf>
    <xf numFmtId="38" fontId="4" fillId="0" borderId="78" xfId="49" applyFont="1" applyFill="1" applyBorder="1" applyAlignment="1">
      <alignment vertical="center"/>
    </xf>
    <xf numFmtId="187" fontId="4" fillId="0" borderId="75" xfId="49" applyNumberFormat="1" applyFont="1" applyFill="1" applyBorder="1" applyAlignment="1">
      <alignment vertical="center"/>
    </xf>
    <xf numFmtId="187" fontId="4" fillId="0" borderId="75" xfId="0" applyNumberFormat="1" applyFont="1" applyFill="1" applyBorder="1" applyAlignment="1">
      <alignment vertical="center"/>
    </xf>
    <xf numFmtId="183" fontId="4" fillId="0" borderId="78" xfId="49" applyNumberFormat="1" applyFont="1" applyFill="1" applyBorder="1" applyAlignment="1">
      <alignment vertical="center"/>
    </xf>
    <xf numFmtId="187" fontId="4" fillId="0" borderId="77" xfId="49" applyNumberFormat="1" applyFont="1" applyFill="1" applyBorder="1" applyAlignment="1">
      <alignment vertical="center"/>
    </xf>
    <xf numFmtId="183" fontId="4" fillId="0" borderId="77" xfId="49" applyNumberFormat="1" applyFont="1" applyFill="1" applyBorder="1" applyAlignment="1">
      <alignment vertical="center"/>
    </xf>
    <xf numFmtId="187" fontId="4" fillId="0" borderId="77" xfId="0" applyNumberFormat="1" applyFont="1" applyFill="1" applyBorder="1" applyAlignment="1">
      <alignment vertical="center"/>
    </xf>
    <xf numFmtId="183" fontId="4" fillId="0" borderId="79" xfId="49" applyNumberFormat="1" applyFont="1" applyFill="1" applyBorder="1" applyAlignment="1">
      <alignment vertical="center"/>
    </xf>
    <xf numFmtId="0" fontId="4" fillId="0" borderId="80" xfId="0" applyFont="1" applyBorder="1" applyAlignment="1">
      <alignment horizontal="center" vertical="center" wrapText="1"/>
    </xf>
    <xf numFmtId="0" fontId="4" fillId="0" borderId="26" xfId="0" applyFont="1" applyBorder="1" applyAlignment="1">
      <alignment horizontal="center" vertical="center"/>
    </xf>
    <xf numFmtId="0" fontId="4" fillId="0" borderId="81" xfId="0" applyFont="1" applyBorder="1" applyAlignment="1">
      <alignment horizontal="center" vertical="center"/>
    </xf>
    <xf numFmtId="0" fontId="4" fillId="0" borderId="74" xfId="0" applyFont="1" applyBorder="1" applyAlignment="1">
      <alignment horizontal="distributed" vertical="center"/>
    </xf>
    <xf numFmtId="0" fontId="6" fillId="0" borderId="74" xfId="0" applyFont="1" applyFill="1" applyBorder="1" applyAlignment="1">
      <alignment horizontal="distributed" vertical="center"/>
    </xf>
    <xf numFmtId="0" fontId="4" fillId="0" borderId="74" xfId="0" applyFont="1" applyBorder="1" applyAlignment="1">
      <alignment vertical="center"/>
    </xf>
    <xf numFmtId="38" fontId="4" fillId="0" borderId="74" xfId="49" applyFont="1" applyBorder="1" applyAlignment="1">
      <alignment horizontal="distributed" vertical="center"/>
    </xf>
    <xf numFmtId="38" fontId="4" fillId="0" borderId="76" xfId="49" applyFont="1" applyBorder="1" applyAlignment="1">
      <alignment horizontal="distributed" vertical="center"/>
    </xf>
    <xf numFmtId="38" fontId="6" fillId="0" borderId="78" xfId="49" applyFont="1" applyFill="1" applyBorder="1" applyAlignment="1">
      <alignment vertical="center"/>
    </xf>
    <xf numFmtId="38" fontId="4" fillId="0" borderId="75" xfId="49" applyFont="1" applyBorder="1" applyAlignment="1">
      <alignment vertical="center"/>
    </xf>
    <xf numFmtId="38" fontId="4" fillId="0" borderId="78" xfId="49" applyFont="1" applyBorder="1" applyAlignment="1">
      <alignment vertical="center"/>
    </xf>
    <xf numFmtId="38" fontId="4" fillId="0" borderId="77" xfId="49" applyFont="1" applyBorder="1" applyAlignment="1">
      <alignment vertical="center"/>
    </xf>
    <xf numFmtId="38" fontId="4" fillId="0" borderId="79" xfId="49" applyFont="1" applyBorder="1" applyAlignment="1">
      <alignment vertical="center"/>
    </xf>
    <xf numFmtId="0" fontId="9" fillId="0" borderId="26" xfId="0" applyFont="1" applyFill="1" applyBorder="1" applyAlignment="1">
      <alignment horizontal="centerContinuous" vertical="center" shrinkToFit="1"/>
    </xf>
    <xf numFmtId="0" fontId="9" fillId="0" borderId="81" xfId="0" applyFont="1" applyFill="1" applyBorder="1" applyAlignment="1">
      <alignment horizontal="centerContinuous" vertical="center" shrinkToFit="1"/>
    </xf>
    <xf numFmtId="0" fontId="9" fillId="0" borderId="18" xfId="0" applyFont="1" applyFill="1" applyBorder="1" applyAlignment="1">
      <alignment horizontal="center" vertical="center" shrinkToFit="1"/>
    </xf>
    <xf numFmtId="0" fontId="9" fillId="0" borderId="73" xfId="0" applyFont="1" applyFill="1" applyBorder="1" applyAlignment="1">
      <alignment horizontal="center" vertical="center" shrinkToFit="1"/>
    </xf>
    <xf numFmtId="0" fontId="9" fillId="0" borderId="74" xfId="0" applyFont="1" applyFill="1" applyBorder="1" applyAlignment="1">
      <alignment horizontal="distributed" vertical="center" shrinkToFit="1"/>
    </xf>
    <xf numFmtId="41" fontId="9" fillId="0" borderId="75" xfId="49" applyNumberFormat="1" applyFont="1" applyFill="1" applyBorder="1" applyAlignment="1">
      <alignment vertical="center" shrinkToFit="1"/>
    </xf>
    <xf numFmtId="41" fontId="9" fillId="0" borderId="75" xfId="49" applyNumberFormat="1" applyFont="1" applyFill="1" applyBorder="1" applyAlignment="1">
      <alignment horizontal="right" vertical="center" shrinkToFit="1"/>
    </xf>
    <xf numFmtId="41" fontId="9" fillId="0" borderId="78" xfId="49" applyNumberFormat="1" applyFont="1" applyFill="1" applyBorder="1" applyAlignment="1">
      <alignment vertical="center" shrinkToFit="1"/>
    </xf>
    <xf numFmtId="0" fontId="17" fillId="0" borderId="74" xfId="0" applyFont="1" applyFill="1" applyBorder="1" applyAlignment="1">
      <alignment vertical="center" shrinkToFit="1"/>
    </xf>
    <xf numFmtId="38" fontId="17" fillId="0" borderId="74" xfId="49" applyFont="1" applyFill="1" applyBorder="1" applyAlignment="1">
      <alignment horizontal="distributed" vertical="center" shrinkToFit="1"/>
    </xf>
    <xf numFmtId="38" fontId="9" fillId="0" borderId="82" xfId="49" applyFont="1" applyFill="1" applyBorder="1" applyAlignment="1">
      <alignment horizontal="distributed" vertical="center" shrinkToFit="1"/>
    </xf>
    <xf numFmtId="38" fontId="9" fillId="0" borderId="76" xfId="49" applyFont="1" applyFill="1" applyBorder="1" applyAlignment="1">
      <alignment horizontal="distributed" vertical="center" shrinkToFit="1"/>
    </xf>
    <xf numFmtId="0" fontId="11" fillId="0" borderId="74" xfId="0" applyFont="1" applyFill="1" applyBorder="1" applyAlignment="1">
      <alignment horizontal="distributed" vertical="center" shrinkToFit="1"/>
    </xf>
    <xf numFmtId="41" fontId="11" fillId="0" borderId="75" xfId="49" applyNumberFormat="1" applyFont="1" applyFill="1" applyBorder="1" applyAlignment="1">
      <alignment vertical="center" shrinkToFit="1"/>
    </xf>
    <xf numFmtId="41" fontId="11" fillId="0" borderId="78" xfId="49" applyNumberFormat="1" applyFont="1" applyFill="1" applyBorder="1" applyAlignment="1">
      <alignment vertical="center" shrinkToFit="1"/>
    </xf>
    <xf numFmtId="41" fontId="17" fillId="0" borderId="75" xfId="49" applyNumberFormat="1" applyFont="1" applyFill="1" applyBorder="1" applyAlignment="1">
      <alignment vertical="center" shrinkToFit="1"/>
    </xf>
    <xf numFmtId="41" fontId="17" fillId="0" borderId="78" xfId="49" applyNumberFormat="1" applyFont="1" applyFill="1" applyBorder="1" applyAlignment="1">
      <alignment vertical="center" shrinkToFit="1"/>
    </xf>
    <xf numFmtId="41" fontId="9" fillId="0" borderId="78" xfId="49" applyNumberFormat="1" applyFont="1" applyFill="1" applyBorder="1" applyAlignment="1">
      <alignment horizontal="right" vertical="center" shrinkToFit="1"/>
    </xf>
    <xf numFmtId="41" fontId="9" fillId="0" borderId="83" xfId="49" applyNumberFormat="1" applyFont="1" applyFill="1" applyBorder="1" applyAlignment="1">
      <alignment vertical="center" shrinkToFit="1"/>
    </xf>
    <xf numFmtId="41" fontId="9" fillId="0" borderId="84" xfId="49" applyNumberFormat="1" applyFont="1" applyFill="1" applyBorder="1" applyAlignment="1">
      <alignment vertical="center" shrinkToFit="1"/>
    </xf>
    <xf numFmtId="41" fontId="9" fillId="0" borderId="84" xfId="49" applyNumberFormat="1" applyFont="1" applyFill="1" applyBorder="1" applyAlignment="1">
      <alignment horizontal="right" vertical="center" shrinkToFit="1"/>
    </xf>
    <xf numFmtId="41" fontId="9" fillId="0" borderId="85" xfId="49" applyNumberFormat="1" applyFont="1" applyFill="1" applyBorder="1" applyAlignment="1">
      <alignment horizontal="right" vertical="center" shrinkToFit="1"/>
    </xf>
    <xf numFmtId="41" fontId="9" fillId="0" borderId="77" xfId="49" applyNumberFormat="1" applyFont="1" applyFill="1" applyBorder="1" applyAlignment="1">
      <alignment vertical="center" shrinkToFit="1"/>
    </xf>
    <xf numFmtId="41" fontId="9" fillId="0" borderId="77" xfId="49" applyNumberFormat="1" applyFont="1" applyFill="1" applyBorder="1" applyAlignment="1">
      <alignment horizontal="right" vertical="center" shrinkToFit="1"/>
    </xf>
    <xf numFmtId="41" fontId="9" fillId="0" borderId="79" xfId="49" applyNumberFormat="1" applyFont="1" applyFill="1" applyBorder="1" applyAlignment="1">
      <alignment horizontal="right" vertical="center" shrinkToFit="1"/>
    </xf>
    <xf numFmtId="0" fontId="4" fillId="0" borderId="80" xfId="64" applyFont="1" applyFill="1" applyBorder="1" applyAlignment="1">
      <alignment horizontal="center" vertical="center"/>
      <protection/>
    </xf>
    <xf numFmtId="0" fontId="4" fillId="0" borderId="86" xfId="64" applyFont="1" applyFill="1" applyBorder="1" applyAlignment="1">
      <alignment horizontal="centerContinuous" vertical="center"/>
      <protection/>
    </xf>
    <xf numFmtId="0" fontId="4" fillId="0" borderId="87" xfId="64" applyFont="1" applyFill="1" applyBorder="1" applyAlignment="1">
      <alignment horizontal="centerContinuous" vertical="center"/>
      <protection/>
    </xf>
    <xf numFmtId="0" fontId="4" fillId="0" borderId="88" xfId="64" applyFont="1" applyFill="1" applyBorder="1" applyAlignment="1">
      <alignment horizontal="centerContinuous" vertical="center"/>
      <protection/>
    </xf>
    <xf numFmtId="0" fontId="4" fillId="0" borderId="80" xfId="64" applyFont="1" applyFill="1" applyBorder="1" applyAlignment="1">
      <alignment horizontal="centerContinuous" vertical="center"/>
      <protection/>
    </xf>
    <xf numFmtId="0" fontId="4" fillId="0" borderId="26" xfId="64" applyFont="1" applyFill="1" applyBorder="1" applyAlignment="1">
      <alignment horizontal="centerContinuous" vertical="center"/>
      <protection/>
    </xf>
    <xf numFmtId="0" fontId="4" fillId="0" borderId="74" xfId="64" applyFont="1" applyFill="1" applyBorder="1" applyAlignment="1">
      <alignment horizontal="distributed" vertical="center"/>
      <protection/>
    </xf>
    <xf numFmtId="188" fontId="4" fillId="0" borderId="78" xfId="64" applyNumberFormat="1" applyFont="1" applyFill="1" applyBorder="1" applyAlignment="1">
      <alignment horizontal="right" vertical="center"/>
      <protection/>
    </xf>
    <xf numFmtId="38" fontId="4" fillId="0" borderId="89" xfId="49" applyFont="1" applyFill="1" applyBorder="1" applyAlignment="1">
      <alignment horizontal="right" vertical="center"/>
    </xf>
    <xf numFmtId="38" fontId="4" fillId="0" borderId="90" xfId="49" applyFont="1" applyFill="1" applyBorder="1" applyAlignment="1">
      <alignment horizontal="right" vertical="center"/>
    </xf>
    <xf numFmtId="0" fontId="6" fillId="0" borderId="74" xfId="64" applyFont="1" applyFill="1" applyBorder="1" applyAlignment="1">
      <alignment horizontal="distributed" vertical="center"/>
      <protection/>
    </xf>
    <xf numFmtId="0" fontId="4" fillId="0" borderId="74" xfId="64" applyFont="1" applyFill="1" applyBorder="1" applyAlignment="1">
      <alignment vertical="center"/>
      <protection/>
    </xf>
    <xf numFmtId="0" fontId="4" fillId="0" borderId="76" xfId="64" applyFont="1" applyFill="1" applyBorder="1" applyAlignment="1">
      <alignment horizontal="distributed" vertical="center"/>
      <protection/>
    </xf>
    <xf numFmtId="188" fontId="6" fillId="0" borderId="78" xfId="64" applyNumberFormat="1" applyFont="1" applyFill="1" applyBorder="1" applyAlignment="1">
      <alignment horizontal="right" vertical="center"/>
      <protection/>
    </xf>
    <xf numFmtId="38" fontId="6" fillId="0" borderId="74" xfId="49" applyFont="1" applyFill="1" applyBorder="1" applyAlignment="1">
      <alignment horizontal="right" vertical="center"/>
    </xf>
    <xf numFmtId="38" fontId="4" fillId="0" borderId="74" xfId="49" applyFont="1" applyFill="1" applyBorder="1" applyAlignment="1">
      <alignment horizontal="right" vertical="center"/>
    </xf>
    <xf numFmtId="188" fontId="4" fillId="0" borderId="79" xfId="64" applyNumberFormat="1" applyFont="1" applyFill="1" applyBorder="1" applyAlignment="1">
      <alignment horizontal="right" vertical="center"/>
      <protection/>
    </xf>
    <xf numFmtId="38" fontId="4" fillId="0" borderId="91" xfId="49" applyFont="1" applyFill="1" applyBorder="1" applyAlignment="1">
      <alignment horizontal="right" vertical="center"/>
    </xf>
    <xf numFmtId="38" fontId="4" fillId="0" borderId="76" xfId="49" applyFont="1" applyFill="1" applyBorder="1" applyAlignment="1">
      <alignment horizontal="right" vertical="center"/>
    </xf>
    <xf numFmtId="197" fontId="4" fillId="0" borderId="31" xfId="49" applyNumberFormat="1" applyFont="1" applyFill="1" applyBorder="1" applyAlignment="1">
      <alignment vertical="center"/>
    </xf>
    <xf numFmtId="38" fontId="45" fillId="0" borderId="0" xfId="49" applyFont="1" applyFill="1" applyAlignment="1">
      <alignment/>
    </xf>
    <xf numFmtId="38" fontId="4" fillId="0" borderId="17" xfId="49" applyFont="1" applyFill="1" applyBorder="1" applyAlignment="1">
      <alignment horizontal="centerContinuous" vertical="center"/>
    </xf>
    <xf numFmtId="38" fontId="4" fillId="0" borderId="18" xfId="49" applyFont="1" applyFill="1" applyBorder="1" applyAlignment="1">
      <alignment horizontal="distributed" vertical="center"/>
    </xf>
    <xf numFmtId="38" fontId="4" fillId="0" borderId="18" xfId="49" applyFont="1" applyFill="1" applyBorder="1" applyAlignment="1">
      <alignment horizontal="distributed" vertical="center" wrapText="1"/>
    </xf>
    <xf numFmtId="38" fontId="4" fillId="0" borderId="19" xfId="49" applyFont="1" applyFill="1" applyBorder="1" applyAlignment="1">
      <alignment horizontal="distributed" vertical="center"/>
    </xf>
    <xf numFmtId="38" fontId="9" fillId="0" borderId="32" xfId="49" applyFont="1" applyFill="1" applyBorder="1" applyAlignment="1">
      <alignment vertical="center"/>
    </xf>
    <xf numFmtId="41" fontId="9" fillId="0" borderId="31" xfId="49" applyNumberFormat="1" applyFont="1" applyFill="1" applyBorder="1" applyAlignment="1">
      <alignment vertical="center" shrinkToFit="1"/>
    </xf>
    <xf numFmtId="185" fontId="9" fillId="0" borderId="31" xfId="49" applyNumberFormat="1" applyFont="1" applyFill="1" applyBorder="1" applyAlignment="1">
      <alignment vertical="center" shrinkToFit="1"/>
    </xf>
    <xf numFmtId="41" fontId="9" fillId="0" borderId="36" xfId="49" applyNumberFormat="1" applyFont="1" applyFill="1" applyBorder="1" applyAlignment="1">
      <alignment vertical="center" shrinkToFit="1"/>
    </xf>
    <xf numFmtId="41" fontId="4" fillId="0" borderId="31" xfId="49" applyNumberFormat="1" applyFont="1" applyFill="1" applyBorder="1" applyAlignment="1">
      <alignment vertical="center" shrinkToFit="1"/>
    </xf>
    <xf numFmtId="185" fontId="4" fillId="0" borderId="36" xfId="49" applyNumberFormat="1" applyFont="1" applyFill="1" applyBorder="1" applyAlignment="1">
      <alignment vertical="center" shrinkToFit="1"/>
    </xf>
    <xf numFmtId="38" fontId="9" fillId="0" borderId="42" xfId="49" applyFont="1" applyFill="1" applyBorder="1" applyAlignment="1">
      <alignment vertical="center"/>
    </xf>
    <xf numFmtId="186" fontId="4" fillId="0" borderId="0" xfId="42" applyNumberFormat="1" applyFont="1" applyBorder="1" applyAlignment="1">
      <alignment/>
    </xf>
    <xf numFmtId="38" fontId="4" fillId="0" borderId="18" xfId="49" applyFont="1" applyFill="1" applyBorder="1" applyAlignment="1">
      <alignment horizontal="centerContinuous" vertical="center"/>
    </xf>
    <xf numFmtId="38" fontId="4" fillId="0" borderId="19" xfId="49" applyFont="1" applyFill="1" applyBorder="1" applyAlignment="1">
      <alignment horizontal="centerContinuous" vertical="center"/>
    </xf>
    <xf numFmtId="38" fontId="4" fillId="0" borderId="23" xfId="49" applyFont="1" applyFill="1" applyBorder="1" applyAlignment="1">
      <alignment horizontal="centerContinuous" vertical="center"/>
    </xf>
    <xf numFmtId="38" fontId="4" fillId="0" borderId="24" xfId="49" applyFont="1" applyFill="1" applyBorder="1" applyAlignment="1">
      <alignment horizontal="centerContinuous" vertical="center"/>
    </xf>
    <xf numFmtId="38" fontId="4" fillId="0" borderId="24" xfId="49" applyFont="1" applyFill="1" applyBorder="1" applyAlignment="1">
      <alignment horizontal="center" vertical="center" wrapText="1"/>
    </xf>
    <xf numFmtId="38" fontId="4" fillId="0" borderId="11" xfId="49" applyFont="1" applyFill="1" applyBorder="1" applyAlignment="1">
      <alignment horizontal="center" vertical="center" wrapText="1"/>
    </xf>
    <xf numFmtId="38" fontId="4" fillId="0" borderId="22" xfId="49" applyFont="1" applyFill="1" applyBorder="1" applyAlignment="1">
      <alignment horizontal="center" vertical="center" wrapText="1"/>
    </xf>
    <xf numFmtId="38" fontId="4" fillId="0" borderId="15" xfId="49" applyFont="1" applyBorder="1" applyAlignment="1">
      <alignment horizontal="right"/>
    </xf>
    <xf numFmtId="38" fontId="4" fillId="0" borderId="23" xfId="49" applyFont="1" applyFill="1" applyBorder="1" applyAlignment="1">
      <alignment horizontal="distributed" vertical="center"/>
    </xf>
    <xf numFmtId="38" fontId="4" fillId="0" borderId="24" xfId="49" applyFont="1" applyFill="1" applyBorder="1" applyAlignment="1">
      <alignment horizontal="distributed" vertical="center"/>
    </xf>
    <xf numFmtId="38" fontId="4" fillId="0" borderId="11" xfId="49" applyFont="1" applyFill="1" applyBorder="1" applyAlignment="1">
      <alignment horizontal="distributed" vertical="center"/>
    </xf>
    <xf numFmtId="41" fontId="6" fillId="0" borderId="27" xfId="49" applyNumberFormat="1" applyFont="1" applyFill="1" applyBorder="1" applyAlignment="1">
      <alignment/>
    </xf>
    <xf numFmtId="180" fontId="11" fillId="0" borderId="92" xfId="49" applyNumberFormat="1" applyFont="1" applyFill="1" applyBorder="1" applyAlignment="1">
      <alignment vertical="center" shrinkToFit="1"/>
    </xf>
    <xf numFmtId="41" fontId="6" fillId="0" borderId="27" xfId="49" applyNumberFormat="1" applyFont="1" applyFill="1" applyBorder="1" applyAlignment="1">
      <alignment vertical="center" shrinkToFit="1"/>
    </xf>
    <xf numFmtId="41" fontId="4" fillId="0" borderId="27" xfId="49" applyNumberFormat="1" applyFont="1" applyFill="1" applyBorder="1" applyAlignment="1">
      <alignment vertical="center" shrinkToFit="1"/>
    </xf>
    <xf numFmtId="41" fontId="6" fillId="0" borderId="13" xfId="49" applyNumberFormat="1" applyFont="1" applyFill="1" applyBorder="1" applyAlignment="1">
      <alignment vertical="center" shrinkToFit="1"/>
    </xf>
    <xf numFmtId="41" fontId="9" fillId="0" borderId="27" xfId="49" applyNumberFormat="1" applyFont="1" applyFill="1" applyBorder="1" applyAlignment="1">
      <alignment/>
    </xf>
    <xf numFmtId="41" fontId="12" fillId="0" borderId="92" xfId="49" applyNumberFormat="1" applyFont="1" applyFill="1" applyBorder="1" applyAlignment="1">
      <alignment vertical="center" shrinkToFit="1"/>
    </xf>
    <xf numFmtId="41" fontId="12" fillId="0" borderId="12" xfId="49" applyNumberFormat="1" applyFont="1" applyFill="1" applyBorder="1" applyAlignment="1">
      <alignment horizontal="right" vertical="center" shrinkToFit="1"/>
    </xf>
    <xf numFmtId="41" fontId="12" fillId="0" borderId="92" xfId="49" applyNumberFormat="1" applyFont="1" applyFill="1" applyBorder="1" applyAlignment="1">
      <alignment horizontal="right" vertical="center" shrinkToFit="1"/>
    </xf>
    <xf numFmtId="0" fontId="4" fillId="0" borderId="0" xfId="49" applyNumberFormat="1" applyFont="1" applyAlignment="1">
      <alignment/>
    </xf>
    <xf numFmtId="0" fontId="4" fillId="0" borderId="0" xfId="42" applyNumberFormat="1" applyFont="1" applyAlignment="1">
      <alignment/>
    </xf>
    <xf numFmtId="183" fontId="4" fillId="0" borderId="0" xfId="49" applyNumberFormat="1" applyFont="1" applyAlignment="1">
      <alignment/>
    </xf>
    <xf numFmtId="185" fontId="9" fillId="0" borderId="34" xfId="49" applyNumberFormat="1" applyFont="1" applyFill="1" applyBorder="1" applyAlignment="1">
      <alignment vertical="center" shrinkToFit="1"/>
    </xf>
    <xf numFmtId="41" fontId="9" fillId="0" borderId="28" xfId="49" applyNumberFormat="1" applyFont="1" applyFill="1" applyBorder="1" applyAlignment="1">
      <alignment vertical="center" shrinkToFit="1"/>
    </xf>
    <xf numFmtId="180" fontId="11" fillId="0" borderId="27" xfId="49" applyNumberFormat="1" applyFont="1" applyFill="1" applyBorder="1" applyAlignment="1">
      <alignment vertical="center" shrinkToFit="1"/>
    </xf>
    <xf numFmtId="180" fontId="11" fillId="0" borderId="13" xfId="49" applyNumberFormat="1" applyFont="1" applyFill="1" applyBorder="1" applyAlignment="1">
      <alignment vertical="center" shrinkToFit="1"/>
    </xf>
    <xf numFmtId="41" fontId="9" fillId="0" borderId="27" xfId="49" applyNumberFormat="1" applyFont="1" applyFill="1" applyBorder="1" applyAlignment="1">
      <alignment vertical="center"/>
    </xf>
    <xf numFmtId="41" fontId="9" fillId="0" borderId="27" xfId="49" applyNumberFormat="1" applyFont="1" applyFill="1" applyBorder="1" applyAlignment="1" quotePrefix="1">
      <alignment horizontal="right" vertical="center" shrinkToFit="1"/>
    </xf>
    <xf numFmtId="41" fontId="8" fillId="0" borderId="31" xfId="49" applyNumberFormat="1" applyFont="1" applyBorder="1" applyAlignment="1">
      <alignment vertical="center"/>
    </xf>
    <xf numFmtId="41" fontId="8" fillId="0" borderId="36" xfId="49" applyNumberFormat="1" applyFont="1" applyBorder="1" applyAlignment="1">
      <alignment vertical="center"/>
    </xf>
    <xf numFmtId="38" fontId="8" fillId="0" borderId="0" xfId="49" applyFont="1" applyAlignment="1">
      <alignment vertical="center"/>
    </xf>
    <xf numFmtId="0" fontId="19" fillId="0" borderId="0" xfId="0" applyFont="1" applyAlignment="1">
      <alignment vertical="center"/>
    </xf>
    <xf numFmtId="38" fontId="19" fillId="0" borderId="0" xfId="49" applyFont="1" applyAlignment="1">
      <alignment vertical="center"/>
    </xf>
    <xf numFmtId="38" fontId="12" fillId="0" borderId="0" xfId="49" applyFont="1" applyAlignment="1">
      <alignment/>
    </xf>
    <xf numFmtId="38" fontId="12" fillId="0" borderId="0" xfId="49" applyFont="1" applyFill="1" applyAlignment="1">
      <alignment/>
    </xf>
    <xf numFmtId="38" fontId="12" fillId="0" borderId="0" xfId="49" applyFont="1" applyAlignment="1">
      <alignment horizontal="center"/>
    </xf>
    <xf numFmtId="38" fontId="12" fillId="0" borderId="0" xfId="49" applyFont="1" applyBorder="1" applyAlignment="1">
      <alignment/>
    </xf>
    <xf numFmtId="38" fontId="12" fillId="0" borderId="0" xfId="49" applyFont="1" applyBorder="1" applyAlignment="1">
      <alignment horizontal="right"/>
    </xf>
    <xf numFmtId="38" fontId="12" fillId="0" borderId="0" xfId="49" applyFont="1" applyAlignment="1">
      <alignment vertical="center"/>
    </xf>
    <xf numFmtId="38" fontId="12" fillId="0" borderId="16" xfId="49" applyFont="1" applyFill="1" applyBorder="1" applyAlignment="1">
      <alignment horizontal="centerContinuous" vertical="center"/>
    </xf>
    <xf numFmtId="38" fontId="12" fillId="0" borderId="17" xfId="49" applyFont="1" applyFill="1" applyBorder="1" applyAlignment="1">
      <alignment horizontal="centerContinuous" vertical="center"/>
    </xf>
    <xf numFmtId="38" fontId="12" fillId="0" borderId="0" xfId="49" applyFont="1" applyFill="1" applyBorder="1" applyAlignment="1">
      <alignment vertical="center"/>
    </xf>
    <xf numFmtId="38" fontId="12" fillId="0" borderId="18" xfId="49" applyFont="1" applyFill="1" applyBorder="1" applyAlignment="1">
      <alignment horizontal="center" vertical="center"/>
    </xf>
    <xf numFmtId="38" fontId="12" fillId="0" borderId="19" xfId="49" applyFont="1" applyFill="1" applyBorder="1" applyAlignment="1">
      <alignment horizontal="center" vertical="center"/>
    </xf>
    <xf numFmtId="200" fontId="12" fillId="0" borderId="0" xfId="49" applyNumberFormat="1" applyFont="1" applyFill="1" applyBorder="1" applyAlignment="1">
      <alignment vertical="center"/>
    </xf>
    <xf numFmtId="38" fontId="12" fillId="0" borderId="26" xfId="49" applyFont="1" applyFill="1" applyBorder="1" applyAlignment="1">
      <alignment horizontal="centerContinuous" vertical="center"/>
    </xf>
    <xf numFmtId="38" fontId="12" fillId="0" borderId="23" xfId="49" applyFont="1" applyFill="1" applyBorder="1" applyAlignment="1">
      <alignment horizontal="center" vertical="center"/>
    </xf>
    <xf numFmtId="200" fontId="12" fillId="0" borderId="0" xfId="49" applyNumberFormat="1" applyFont="1" applyAlignment="1">
      <alignment/>
    </xf>
    <xf numFmtId="199" fontId="4" fillId="0" borderId="0" xfId="49" applyNumberFormat="1" applyFont="1" applyAlignment="1">
      <alignment vertical="center"/>
    </xf>
    <xf numFmtId="199" fontId="4" fillId="0" borderId="0" xfId="42" applyNumberFormat="1" applyFont="1" applyAlignment="1">
      <alignment vertical="center"/>
    </xf>
    <xf numFmtId="0" fontId="11" fillId="0" borderId="28" xfId="42" applyNumberFormat="1" applyFont="1" applyBorder="1" applyAlignment="1">
      <alignment horizontal="right" vertical="center"/>
    </xf>
    <xf numFmtId="194" fontId="4" fillId="0" borderId="27" xfId="49" applyNumberFormat="1" applyFont="1" applyFill="1" applyBorder="1" applyAlignment="1">
      <alignment/>
    </xf>
    <xf numFmtId="183" fontId="4" fillId="0" borderId="0" xfId="49" applyNumberFormat="1" applyFont="1" applyAlignment="1">
      <alignment vertical="center"/>
    </xf>
    <xf numFmtId="40" fontId="4" fillId="0" borderId="27" xfId="49" applyNumberFormat="1" applyFont="1" applyFill="1" applyBorder="1" applyAlignment="1">
      <alignment vertical="center"/>
    </xf>
    <xf numFmtId="40" fontId="4" fillId="0" borderId="36" xfId="49" applyNumberFormat="1" applyFont="1" applyFill="1" applyBorder="1" applyAlignment="1">
      <alignment vertical="center"/>
    </xf>
    <xf numFmtId="40" fontId="6" fillId="0" borderId="27" xfId="49" applyNumberFormat="1" applyFont="1" applyFill="1" applyBorder="1" applyAlignment="1">
      <alignment vertical="center"/>
    </xf>
    <xf numFmtId="40" fontId="6" fillId="0" borderId="13" xfId="49" applyNumberFormat="1" applyFont="1" applyBorder="1" applyAlignment="1">
      <alignment vertical="center"/>
    </xf>
    <xf numFmtId="40" fontId="6" fillId="0" borderId="34" xfId="49" applyNumberFormat="1" applyFont="1" applyFill="1" applyBorder="1" applyAlignment="1">
      <alignment vertical="center"/>
    </xf>
    <xf numFmtId="40" fontId="6" fillId="0" borderId="28" xfId="49" applyNumberFormat="1" applyFont="1" applyBorder="1" applyAlignment="1">
      <alignment vertical="center"/>
    </xf>
    <xf numFmtId="180" fontId="6" fillId="0" borderId="27" xfId="0" applyNumberFormat="1" applyFont="1" applyFill="1" applyBorder="1" applyAlignment="1">
      <alignment vertical="center"/>
    </xf>
    <xf numFmtId="177" fontId="6" fillId="0" borderId="27" xfId="0" applyNumberFormat="1" applyFont="1" applyFill="1" applyBorder="1" applyAlignment="1">
      <alignment vertical="center"/>
    </xf>
    <xf numFmtId="186" fontId="4" fillId="0" borderId="13" xfId="42" applyNumberFormat="1" applyFont="1" applyFill="1" applyBorder="1" applyAlignment="1">
      <alignment horizontal="center" vertical="center"/>
    </xf>
    <xf numFmtId="41" fontId="9" fillId="0" borderId="23" xfId="49" applyNumberFormat="1" applyFont="1" applyFill="1" applyBorder="1" applyAlignment="1">
      <alignment horizontal="center" vertical="center"/>
    </xf>
    <xf numFmtId="38" fontId="4" fillId="0" borderId="16" xfId="49" applyFont="1" applyFill="1" applyBorder="1" applyAlignment="1">
      <alignment horizontal="centerContinuous"/>
    </xf>
    <xf numFmtId="38" fontId="4" fillId="0" borderId="11" xfId="49" applyFont="1" applyFill="1" applyBorder="1" applyAlignment="1">
      <alignment horizontal="center"/>
    </xf>
    <xf numFmtId="38" fontId="9" fillId="0" borderId="47" xfId="49" applyFont="1" applyFill="1" applyBorder="1" applyAlignment="1" applyProtection="1">
      <alignment horizontal="justify" vertical="center"/>
      <protection/>
    </xf>
    <xf numFmtId="38" fontId="11" fillId="0" borderId="47" xfId="49" applyFont="1" applyFill="1" applyBorder="1" applyAlignment="1" applyProtection="1">
      <alignment horizontal="justify" vertical="center"/>
      <protection/>
    </xf>
    <xf numFmtId="38" fontId="11" fillId="0" borderId="47" xfId="49" applyFont="1" applyFill="1" applyBorder="1" applyAlignment="1" applyProtection="1">
      <alignment horizontal="justify" vertical="top" wrapText="1"/>
      <protection/>
    </xf>
    <xf numFmtId="38" fontId="9" fillId="0" borderId="64" xfId="49" applyFont="1" applyFill="1" applyBorder="1" applyAlignment="1" applyProtection="1">
      <alignment horizontal="justify" vertical="center"/>
      <protection/>
    </xf>
    <xf numFmtId="38" fontId="4" fillId="0" borderId="0" xfId="0" applyNumberFormat="1" applyFont="1" applyAlignment="1">
      <alignment vertical="center"/>
    </xf>
    <xf numFmtId="41" fontId="6" fillId="0" borderId="47" xfId="49" applyNumberFormat="1" applyFont="1" applyFill="1" applyBorder="1" applyAlignment="1" applyProtection="1">
      <alignment horizontal="right"/>
      <protection/>
    </xf>
    <xf numFmtId="38" fontId="4" fillId="0" borderId="15" xfId="49" applyFont="1" applyFill="1" applyBorder="1" applyAlignment="1">
      <alignment/>
    </xf>
    <xf numFmtId="38" fontId="4" fillId="0" borderId="15" xfId="49" applyFont="1" applyBorder="1" applyAlignment="1">
      <alignment/>
    </xf>
    <xf numFmtId="38" fontId="4" fillId="0" borderId="23" xfId="49" applyFont="1" applyBorder="1" applyAlignment="1">
      <alignment horizontal="center" vertical="center"/>
    </xf>
    <xf numFmtId="41" fontId="7" fillId="0" borderId="13" xfId="49" applyNumberFormat="1" applyFont="1" applyFill="1" applyBorder="1" applyAlignment="1">
      <alignment/>
    </xf>
    <xf numFmtId="38" fontId="6" fillId="0" borderId="24" xfId="49" applyFont="1" applyBorder="1" applyAlignment="1">
      <alignment horizontal="center" vertical="center"/>
    </xf>
    <xf numFmtId="197" fontId="6" fillId="0" borderId="36" xfId="49" applyNumberFormat="1" applyFont="1" applyFill="1" applyBorder="1" applyAlignment="1">
      <alignment vertical="center"/>
    </xf>
    <xf numFmtId="197" fontId="6" fillId="0" borderId="31" xfId="49" applyNumberFormat="1" applyFont="1" applyFill="1" applyBorder="1" applyAlignment="1">
      <alignment vertical="center"/>
    </xf>
    <xf numFmtId="0" fontId="0" fillId="0" borderId="19" xfId="0" applyFont="1" applyFill="1" applyBorder="1" applyAlignment="1">
      <alignment horizontal="center" vertical="center"/>
    </xf>
    <xf numFmtId="0" fontId="4" fillId="0" borderId="93" xfId="0" applyFont="1" applyFill="1" applyBorder="1" applyAlignment="1">
      <alignment horizontal="distributed" vertical="center"/>
    </xf>
    <xf numFmtId="0" fontId="4" fillId="0" borderId="94" xfId="0" applyFont="1" applyFill="1" applyBorder="1" applyAlignment="1">
      <alignment horizontal="distributed" vertical="center"/>
    </xf>
    <xf numFmtId="0" fontId="9" fillId="0" borderId="93" xfId="0" applyFont="1" applyFill="1" applyBorder="1" applyAlignment="1">
      <alignment horizontal="distributed" vertical="center" shrinkToFit="1"/>
    </xf>
    <xf numFmtId="0" fontId="9" fillId="0" borderId="94" xfId="0" applyFont="1" applyFill="1" applyBorder="1" applyAlignment="1">
      <alignment horizontal="distributed" vertical="center" shrinkToFit="1"/>
    </xf>
    <xf numFmtId="0" fontId="4" fillId="0" borderId="19" xfId="0" applyFont="1" applyFill="1" applyBorder="1" applyAlignment="1">
      <alignment horizontal="center" vertical="center"/>
    </xf>
    <xf numFmtId="0" fontId="4" fillId="0" borderId="39" xfId="0" applyFont="1" applyFill="1" applyBorder="1" applyAlignment="1">
      <alignment horizontal="center"/>
    </xf>
    <xf numFmtId="0" fontId="4" fillId="0" borderId="60" xfId="0" applyFont="1" applyFill="1" applyBorder="1" applyAlignment="1">
      <alignment horizontal="center"/>
    </xf>
    <xf numFmtId="0" fontId="4" fillId="0" borderId="31" xfId="0" applyFont="1" applyFill="1" applyBorder="1" applyAlignment="1">
      <alignment horizontal="center"/>
    </xf>
    <xf numFmtId="0" fontId="4" fillId="0" borderId="18" xfId="0" applyFont="1" applyFill="1" applyBorder="1" applyAlignment="1">
      <alignment horizontal="center"/>
    </xf>
    <xf numFmtId="0" fontId="0" fillId="0" borderId="18"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4" fillId="0" borderId="30" xfId="0" applyFont="1" applyFill="1" applyBorder="1" applyAlignment="1">
      <alignment horizontal="center" vertical="center"/>
    </xf>
    <xf numFmtId="38" fontId="4" fillId="0" borderId="54" xfId="49" applyFont="1" applyFill="1" applyBorder="1" applyAlignment="1" applyProtection="1">
      <alignment horizontal="center" vertical="center"/>
      <protection/>
    </xf>
    <xf numFmtId="38" fontId="4" fillId="0" borderId="55" xfId="49" applyFont="1" applyFill="1" applyBorder="1" applyAlignment="1" applyProtection="1">
      <alignment horizontal="center" vertical="center"/>
      <protection/>
    </xf>
    <xf numFmtId="38" fontId="4" fillId="0" borderId="56" xfId="49" applyFont="1" applyFill="1" applyBorder="1" applyAlignment="1" applyProtection="1">
      <alignment horizontal="center" vertical="center"/>
      <protection/>
    </xf>
    <xf numFmtId="38" fontId="4" fillId="0" borderId="61" xfId="49" applyFont="1" applyFill="1" applyBorder="1" applyAlignment="1" applyProtection="1">
      <alignment horizontal="center" vertical="center"/>
      <protection/>
    </xf>
    <xf numFmtId="0" fontId="4" fillId="0" borderId="3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Border="1" applyAlignment="1">
      <alignment horizontal="righ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68" xfId="62" applyFont="1" applyFill="1" applyBorder="1" applyAlignment="1">
      <alignment horizontal="distributed" vertical="center"/>
      <protection/>
    </xf>
    <xf numFmtId="38" fontId="9" fillId="0" borderId="12" xfId="49" applyFont="1" applyFill="1" applyBorder="1" applyAlignment="1">
      <alignment horizontal="distributed" vertical="center"/>
    </xf>
    <xf numFmtId="38" fontId="11" fillId="0" borderId="0" xfId="49" applyFont="1" applyFill="1" applyBorder="1" applyAlignment="1">
      <alignment horizontal="distributed" vertical="center"/>
    </xf>
    <xf numFmtId="38" fontId="11" fillId="0" borderId="12" xfId="49" applyFont="1" applyFill="1" applyBorder="1" applyAlignment="1">
      <alignment horizontal="distributed" vertical="center"/>
    </xf>
    <xf numFmtId="38" fontId="10" fillId="0" borderId="20" xfId="49" applyFont="1" applyFill="1" applyBorder="1" applyAlignment="1">
      <alignment horizontal="distributed" vertical="center"/>
    </xf>
    <xf numFmtId="38" fontId="10" fillId="0" borderId="14" xfId="49" applyFont="1" applyBorder="1" applyAlignment="1">
      <alignment horizontal="distributed" vertical="center"/>
    </xf>
    <xf numFmtId="38" fontId="10" fillId="0" borderId="14" xfId="49" applyFont="1" applyFill="1" applyBorder="1" applyAlignment="1">
      <alignment horizontal="distributed" vertical="center"/>
    </xf>
    <xf numFmtId="38" fontId="4" fillId="0" borderId="95" xfId="49" applyFont="1" applyFill="1" applyBorder="1" applyAlignment="1" applyProtection="1">
      <alignment horizontal="center" vertical="center"/>
      <protection/>
    </xf>
    <xf numFmtId="38" fontId="4" fillId="0" borderId="96" xfId="49" applyFont="1" applyFill="1" applyBorder="1" applyAlignment="1" applyProtection="1">
      <alignment horizontal="center" vertical="center"/>
      <protection/>
    </xf>
    <xf numFmtId="38" fontId="9" fillId="0" borderId="55" xfId="49" applyFont="1" applyFill="1" applyBorder="1" applyAlignment="1" applyProtection="1">
      <alignment horizontal="center" vertical="center"/>
      <protection/>
    </xf>
    <xf numFmtId="38" fontId="9" fillId="0" borderId="12" xfId="49" applyFont="1" applyFill="1" applyBorder="1" applyAlignment="1">
      <alignment horizontal="center" vertical="center"/>
    </xf>
    <xf numFmtId="38" fontId="9" fillId="0" borderId="97" xfId="49" applyFont="1" applyFill="1" applyBorder="1" applyAlignment="1">
      <alignment horizontal="distributed" vertical="center"/>
    </xf>
    <xf numFmtId="38" fontId="9" fillId="0" borderId="0" xfId="49" applyFont="1" applyFill="1" applyBorder="1" applyAlignment="1">
      <alignment horizontal="distributed" vertical="center"/>
    </xf>
    <xf numFmtId="0" fontId="9" fillId="0" borderId="16" xfId="67" applyNumberFormat="1" applyFont="1" applyFill="1" applyBorder="1" applyAlignment="1">
      <alignment horizontal="center" vertical="center" wrapText="1"/>
      <protection/>
    </xf>
    <xf numFmtId="0" fontId="9" fillId="0" borderId="23" xfId="67" applyFont="1" applyFill="1" applyBorder="1" applyAlignment="1">
      <alignment horizontal="center" vertical="center" wrapText="1"/>
      <protection/>
    </xf>
    <xf numFmtId="0" fontId="9" fillId="0" borderId="17" xfId="67" applyNumberFormat="1" applyFont="1" applyFill="1" applyBorder="1" applyAlignment="1">
      <alignment horizontal="center" vertical="center" wrapText="1"/>
      <protection/>
    </xf>
    <xf numFmtId="0" fontId="9" fillId="0" borderId="24" xfId="67" applyFont="1" applyFill="1" applyBorder="1" applyAlignment="1">
      <alignment horizontal="center" vertical="center" wrapText="1"/>
      <protection/>
    </xf>
    <xf numFmtId="0" fontId="10" fillId="0" borderId="16" xfId="67" applyNumberFormat="1" applyFont="1" applyFill="1" applyBorder="1" applyAlignment="1">
      <alignment horizontal="center" vertical="center" wrapText="1"/>
      <protection/>
    </xf>
    <xf numFmtId="0" fontId="10" fillId="0" borderId="23" xfId="67" applyFont="1" applyFill="1" applyBorder="1" applyAlignment="1">
      <alignment horizontal="center" vertical="center" wrapText="1"/>
      <protection/>
    </xf>
    <xf numFmtId="0" fontId="4" fillId="0" borderId="21" xfId="0" applyFont="1" applyBorder="1" applyAlignment="1">
      <alignment horizontal="center" vertical="center"/>
    </xf>
    <xf numFmtId="0" fontId="4" fillId="0" borderId="22" xfId="0" applyFont="1" applyBorder="1" applyAlignment="1">
      <alignment horizontal="center" vertical="center"/>
    </xf>
    <xf numFmtId="38" fontId="9" fillId="0" borderId="0" xfId="49"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45" xfId="0" applyFont="1" applyFill="1" applyBorder="1" applyAlignment="1">
      <alignment horizontal="center" vertical="center"/>
    </xf>
    <xf numFmtId="0" fontId="9" fillId="0" borderId="0" xfId="0" applyFont="1" applyFill="1" applyBorder="1" applyAlignment="1">
      <alignment horizontal="left"/>
    </xf>
    <xf numFmtId="0" fontId="9" fillId="0" borderId="43" xfId="0" applyFont="1" applyFill="1" applyBorder="1" applyAlignment="1">
      <alignment horizontal="justify"/>
    </xf>
    <xf numFmtId="0" fontId="6" fillId="0" borderId="0" xfId="0" applyFont="1" applyFill="1" applyBorder="1" applyAlignment="1">
      <alignment shrinkToFit="1"/>
    </xf>
    <xf numFmtId="0" fontId="6" fillId="0" borderId="43" xfId="0" applyFont="1" applyFill="1" applyBorder="1" applyAlignment="1">
      <alignment shrinkToFit="1"/>
    </xf>
    <xf numFmtId="49" fontId="4" fillId="0" borderId="24" xfId="0" applyNumberFormat="1" applyFont="1" applyFill="1" applyBorder="1" applyAlignment="1">
      <alignment horizontal="distributed" vertical="center" wrapText="1"/>
    </xf>
    <xf numFmtId="49" fontId="4" fillId="0" borderId="10" xfId="0" applyNumberFormat="1" applyFont="1" applyFill="1" applyBorder="1" applyAlignment="1">
      <alignment horizontal="distributed" vertical="center" wrapText="1" indent="1"/>
    </xf>
    <xf numFmtId="49" fontId="4" fillId="0" borderId="11" xfId="0" applyNumberFormat="1" applyFont="1" applyFill="1" applyBorder="1" applyAlignment="1">
      <alignment horizontal="distributed" vertical="center" wrapText="1" indent="1"/>
    </xf>
    <xf numFmtId="49" fontId="6" fillId="0" borderId="16"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0" fontId="4" fillId="0" borderId="23" xfId="0" applyFont="1" applyBorder="1" applyAlignment="1">
      <alignment horizontal="distributed" vertical="center"/>
    </xf>
    <xf numFmtId="0" fontId="4" fillId="0" borderId="44" xfId="0" applyFont="1" applyFill="1" applyBorder="1" applyAlignment="1">
      <alignment horizontal="center" vertical="center"/>
    </xf>
    <xf numFmtId="0" fontId="4" fillId="0" borderId="43" xfId="0" applyFont="1" applyFill="1" applyBorder="1" applyAlignment="1">
      <alignment horizontal="justify"/>
    </xf>
    <xf numFmtId="0" fontId="4" fillId="0" borderId="54"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5" fillId="0" borderId="0" xfId="0" applyFont="1" applyAlignment="1" applyProtection="1">
      <alignment horizontal="left" vertical="center"/>
      <protection hidden="1"/>
    </xf>
    <xf numFmtId="0" fontId="4" fillId="0" borderId="16" xfId="0" applyFont="1" applyBorder="1" applyAlignment="1" applyProtection="1">
      <alignment horizontal="center" vertical="center" wrapText="1"/>
      <protection hidden="1"/>
    </xf>
    <xf numFmtId="0" fontId="0" fillId="0" borderId="23" xfId="0" applyFont="1" applyBorder="1" applyAlignment="1">
      <alignment vertical="center" wrapText="1"/>
    </xf>
    <xf numFmtId="0" fontId="4" fillId="0" borderId="17" xfId="0" applyFont="1" applyBorder="1" applyAlignment="1" applyProtection="1">
      <alignment horizontal="center" vertical="center" wrapText="1"/>
      <protection hidden="1"/>
    </xf>
    <xf numFmtId="0" fontId="0" fillId="0" borderId="24" xfId="0" applyFont="1" applyBorder="1" applyAlignment="1">
      <alignment vertical="center" wrapText="1"/>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4" fillId="0" borderId="98" xfId="0" applyFont="1" applyBorder="1" applyAlignment="1" applyProtection="1">
      <alignment horizontal="left" wrapText="1"/>
      <protection hidden="1"/>
    </xf>
    <xf numFmtId="0" fontId="4" fillId="0" borderId="99" xfId="0" applyFont="1" applyBorder="1" applyAlignment="1" applyProtection="1">
      <alignment horizontal="left"/>
      <protection hidden="1"/>
    </xf>
    <xf numFmtId="0" fontId="4" fillId="0" borderId="100" xfId="0" applyFont="1" applyBorder="1" applyAlignment="1" applyProtection="1">
      <alignment horizontal="left"/>
      <protection hidden="1"/>
    </xf>
    <xf numFmtId="0" fontId="4" fillId="0" borderId="101" xfId="0" applyFont="1" applyBorder="1" applyAlignment="1" applyProtection="1">
      <alignment horizontal="left"/>
      <protection hidden="1"/>
    </xf>
    <xf numFmtId="0" fontId="8" fillId="0" borderId="12" xfId="0" applyFont="1" applyFill="1" applyBorder="1" applyAlignment="1">
      <alignment horizontal="center" vertical="center"/>
    </xf>
    <xf numFmtId="0" fontId="8" fillId="0" borderId="27" xfId="0" applyFont="1" applyFill="1" applyBorder="1" applyAlignment="1">
      <alignment horizontal="center" vertical="center"/>
    </xf>
    <xf numFmtId="0" fontId="19" fillId="0" borderId="102" xfId="0" applyFont="1" applyFill="1" applyBorder="1" applyAlignment="1">
      <alignment horizontal="center" vertical="center"/>
    </xf>
    <xf numFmtId="0" fontId="19" fillId="0" borderId="35" xfId="0" applyFont="1" applyFill="1" applyBorder="1" applyAlignment="1">
      <alignment horizontal="center" vertical="center"/>
    </xf>
    <xf numFmtId="49" fontId="4" fillId="0" borderId="16" xfId="0" applyNumberFormat="1"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49" fontId="4" fillId="0" borderId="17" xfId="0" applyNumberFormat="1" applyFont="1" applyFill="1" applyBorder="1" applyAlignment="1">
      <alignment horizontal="distributed" vertical="center" wrapText="1"/>
    </xf>
    <xf numFmtId="38" fontId="4" fillId="0" borderId="17" xfId="49" applyFont="1" applyFill="1" applyBorder="1" applyAlignment="1">
      <alignment horizontal="left" vertical="center" wrapText="1"/>
    </xf>
    <xf numFmtId="38" fontId="4" fillId="0" borderId="21" xfId="49" applyFont="1" applyFill="1" applyBorder="1" applyAlignment="1">
      <alignment horizontal="left" vertical="center" wrapText="1"/>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4" fillId="0" borderId="32" xfId="49" applyFont="1" applyFill="1" applyBorder="1" applyAlignment="1">
      <alignment horizontal="center" vertical="center" textRotation="255" shrinkToFit="1"/>
    </xf>
    <xf numFmtId="38" fontId="4" fillId="0" borderId="12" xfId="49" applyFont="1" applyFill="1" applyBorder="1" applyAlignment="1">
      <alignment horizontal="center" vertical="center" textRotation="255" shrinkToFit="1"/>
    </xf>
    <xf numFmtId="38" fontId="4" fillId="0" borderId="14" xfId="49" applyFont="1" applyFill="1" applyBorder="1" applyAlignment="1">
      <alignment horizontal="center" vertical="center" textRotation="255" shrinkToFit="1"/>
    </xf>
    <xf numFmtId="38" fontId="4" fillId="0" borderId="33"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23" xfId="49" applyFont="1" applyFill="1" applyBorder="1" applyAlignment="1">
      <alignment horizontal="center" vertical="center"/>
    </xf>
    <xf numFmtId="38" fontId="4" fillId="0" borderId="60" xfId="49" applyFont="1" applyFill="1" applyBorder="1" applyAlignment="1">
      <alignment horizontal="center" vertical="center"/>
    </xf>
    <xf numFmtId="38" fontId="4" fillId="0" borderId="18" xfId="49" applyFont="1" applyFill="1" applyBorder="1" applyAlignment="1">
      <alignment horizontal="center" vertical="center"/>
    </xf>
    <xf numFmtId="38" fontId="9" fillId="0" borderId="33" xfId="49" applyFont="1" applyFill="1" applyBorder="1" applyAlignment="1">
      <alignment horizontal="center" vertical="center"/>
    </xf>
    <xf numFmtId="38" fontId="9" fillId="0" borderId="26" xfId="49" applyFont="1" applyFill="1" applyBorder="1" applyAlignment="1">
      <alignment horizontal="center" vertical="center"/>
    </xf>
    <xf numFmtId="38" fontId="9" fillId="0" borderId="60" xfId="49" applyFont="1" applyFill="1" applyBorder="1" applyAlignment="1">
      <alignment horizontal="center" vertical="center"/>
    </xf>
    <xf numFmtId="38" fontId="9" fillId="0" borderId="18" xfId="49" applyFont="1" applyFill="1" applyBorder="1" applyAlignment="1">
      <alignment horizontal="center" vertical="center"/>
    </xf>
    <xf numFmtId="38" fontId="4" fillId="0" borderId="17" xfId="49" applyFont="1" applyFill="1" applyBorder="1" applyAlignment="1">
      <alignment horizontal="center" vertical="center"/>
    </xf>
    <xf numFmtId="38" fontId="4" fillId="0" borderId="21"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24" xfId="49" applyFont="1" applyFill="1" applyBorder="1" applyAlignment="1">
      <alignment horizontal="center" vertical="center"/>
    </xf>
    <xf numFmtId="38" fontId="4" fillId="0" borderId="22" xfId="49" applyFont="1" applyFill="1" applyBorder="1" applyAlignment="1">
      <alignment horizontal="center" vertical="center"/>
    </xf>
    <xf numFmtId="38" fontId="6" fillId="0" borderId="67" xfId="49" applyFont="1" applyFill="1" applyBorder="1" applyAlignment="1">
      <alignment horizontal="center" vertical="center"/>
    </xf>
    <xf numFmtId="38" fontId="6" fillId="0" borderId="60" xfId="49" applyFont="1" applyFill="1" applyBorder="1" applyAlignment="1">
      <alignment horizontal="center" vertical="center"/>
    </xf>
    <xf numFmtId="41" fontId="12" fillId="0" borderId="92" xfId="49" applyNumberFormat="1" applyFont="1" applyFill="1" applyBorder="1" applyAlignment="1">
      <alignment horizontal="right" vertical="center" shrinkToFit="1"/>
    </xf>
    <xf numFmtId="41" fontId="12" fillId="0" borderId="12" xfId="49" applyNumberFormat="1" applyFont="1" applyFill="1" applyBorder="1" applyAlignment="1">
      <alignment horizontal="right" vertical="center" shrinkToFit="1"/>
    </xf>
    <xf numFmtId="41" fontId="12" fillId="0" borderId="92" xfId="49" applyNumberFormat="1" applyFont="1" applyFill="1" applyBorder="1" applyAlignment="1">
      <alignment horizontal="left" vertical="center" shrinkToFit="1"/>
    </xf>
    <xf numFmtId="41" fontId="12" fillId="0" borderId="12" xfId="49" applyNumberFormat="1" applyFont="1" applyFill="1" applyBorder="1" applyAlignment="1">
      <alignment horizontal="left" vertical="center" shrinkToFit="1"/>
    </xf>
    <xf numFmtId="41" fontId="12" fillId="0" borderId="14" xfId="49" applyNumberFormat="1" applyFont="1" applyFill="1" applyBorder="1" applyAlignment="1">
      <alignment horizontal="left" vertical="center" shrinkToFit="1"/>
    </xf>
    <xf numFmtId="41" fontId="12" fillId="0" borderId="34" xfId="49" applyNumberFormat="1" applyFont="1" applyFill="1" applyBorder="1" applyAlignment="1">
      <alignment horizontal="left" vertical="center" shrinkToFit="1"/>
    </xf>
    <xf numFmtId="41" fontId="12" fillId="0" borderId="0" xfId="49" applyNumberFormat="1" applyFont="1" applyFill="1" applyBorder="1" applyAlignment="1">
      <alignment horizontal="left" vertical="center" shrinkToFit="1"/>
    </xf>
    <xf numFmtId="41" fontId="12" fillId="0" borderId="0" xfId="49" applyNumberFormat="1" applyFont="1" applyBorder="1" applyAlignment="1">
      <alignment horizontal="left" vertical="center" shrinkToFit="1"/>
    </xf>
    <xf numFmtId="41" fontId="12" fillId="0" borderId="12" xfId="49" applyNumberFormat="1" applyFont="1" applyBorder="1" applyAlignment="1">
      <alignment horizontal="left" vertical="center" shrinkToFit="1"/>
    </xf>
    <xf numFmtId="41" fontId="12" fillId="0" borderId="92" xfId="49" applyNumberFormat="1" applyFont="1" applyFill="1" applyBorder="1" applyAlignment="1">
      <alignment horizontal="left" vertical="center" wrapText="1" shrinkToFit="1"/>
    </xf>
    <xf numFmtId="41" fontId="12" fillId="0" borderId="12" xfId="49" applyNumberFormat="1" applyFont="1" applyFill="1" applyBorder="1" applyAlignment="1">
      <alignment horizontal="left" vertical="center" wrapText="1" shrinkToFit="1"/>
    </xf>
    <xf numFmtId="41" fontId="12" fillId="0" borderId="0" xfId="49" applyNumberFormat="1" applyFont="1" applyFill="1" applyBorder="1" applyAlignment="1">
      <alignment horizontal="center" vertical="center" shrinkToFit="1"/>
    </xf>
    <xf numFmtId="41" fontId="12" fillId="0" borderId="12" xfId="49" applyNumberFormat="1" applyFont="1" applyFill="1" applyBorder="1" applyAlignment="1">
      <alignment horizontal="center" vertical="center" shrinkToFit="1"/>
    </xf>
    <xf numFmtId="41" fontId="12" fillId="0" borderId="92" xfId="49" applyNumberFormat="1" applyFont="1" applyFill="1" applyBorder="1" applyAlignment="1">
      <alignment horizontal="center" vertical="center" shrinkToFit="1"/>
    </xf>
    <xf numFmtId="41" fontId="12" fillId="0" borderId="92" xfId="49" applyNumberFormat="1" applyFont="1" applyFill="1" applyBorder="1" applyAlignment="1">
      <alignment horizontal="left" vertical="center"/>
    </xf>
    <xf numFmtId="41" fontId="12" fillId="0" borderId="12" xfId="49" applyNumberFormat="1" applyFont="1" applyFill="1" applyBorder="1" applyAlignment="1">
      <alignment horizontal="left" vertical="center"/>
    </xf>
    <xf numFmtId="38" fontId="6" fillId="0" borderId="39" xfId="49" applyFont="1" applyFill="1" applyBorder="1" applyAlignment="1">
      <alignment horizontal="distributed" vertical="center"/>
    </xf>
    <xf numFmtId="38" fontId="6" fillId="0" borderId="32" xfId="49" applyFont="1" applyFill="1" applyBorder="1" applyAlignment="1">
      <alignment horizontal="distributed" vertical="center"/>
    </xf>
    <xf numFmtId="41" fontId="12" fillId="0" borderId="0" xfId="49" applyNumberFormat="1" applyFont="1" applyFill="1" applyBorder="1" applyAlignment="1">
      <alignment horizontal="left" vertical="center"/>
    </xf>
    <xf numFmtId="38" fontId="4" fillId="0" borderId="30" xfId="49" applyFont="1" applyFill="1" applyBorder="1" applyAlignment="1">
      <alignment horizontal="center" vertical="center" wrapText="1"/>
    </xf>
    <xf numFmtId="38" fontId="4" fillId="0" borderId="33" xfId="49" applyFont="1" applyFill="1" applyBorder="1" applyAlignment="1">
      <alignment horizontal="center" vertical="center" wrapText="1"/>
    </xf>
    <xf numFmtId="38" fontId="4" fillId="0" borderId="25" xfId="49" applyFont="1" applyFill="1" applyBorder="1" applyAlignment="1">
      <alignment horizontal="center" vertical="center" wrapText="1"/>
    </xf>
    <xf numFmtId="38" fontId="4" fillId="0" borderId="19" xfId="49" applyFont="1" applyFill="1" applyBorder="1" applyAlignment="1">
      <alignment horizontal="center" vertical="center" wrapText="1"/>
    </xf>
    <xf numFmtId="38" fontId="4" fillId="0" borderId="60" xfId="49" applyFont="1" applyFill="1" applyBorder="1" applyAlignment="1">
      <alignment horizontal="center" vertical="center" wrapText="1"/>
    </xf>
    <xf numFmtId="38" fontId="4" fillId="0" borderId="67" xfId="49" applyFont="1" applyFill="1" applyBorder="1" applyAlignment="1">
      <alignment horizontal="center" vertical="center" wrapText="1"/>
    </xf>
    <xf numFmtId="38" fontId="4" fillId="0" borderId="103" xfId="49" applyFont="1" applyFill="1" applyBorder="1" applyAlignment="1">
      <alignment horizontal="center" vertical="center"/>
    </xf>
    <xf numFmtId="38" fontId="4" fillId="0" borderId="16" xfId="49" applyFont="1" applyFill="1" applyBorder="1" applyAlignment="1">
      <alignment horizontal="center" vertical="center"/>
    </xf>
    <xf numFmtId="38" fontId="4" fillId="0" borderId="104" xfId="49" applyFont="1" applyFill="1" applyBorder="1" applyAlignment="1">
      <alignment horizontal="center" vertical="center"/>
    </xf>
    <xf numFmtId="38" fontId="4" fillId="0" borderId="27" xfId="49" applyFont="1" applyFill="1" applyBorder="1" applyAlignment="1">
      <alignment horizontal="center" vertical="center"/>
    </xf>
    <xf numFmtId="38" fontId="4" fillId="0" borderId="105" xfId="49" applyFont="1" applyFill="1" applyBorder="1" applyAlignment="1">
      <alignment horizontal="center" vertical="center"/>
    </xf>
    <xf numFmtId="38" fontId="4" fillId="0" borderId="106"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107" xfId="49" applyFont="1" applyFill="1" applyBorder="1" applyAlignment="1">
      <alignment horizontal="center" vertical="center" wrapText="1"/>
    </xf>
    <xf numFmtId="38" fontId="4" fillId="0" borderId="16" xfId="49" applyFont="1" applyFill="1" applyBorder="1" applyAlignment="1">
      <alignment horizontal="center" vertical="center" wrapText="1"/>
    </xf>
    <xf numFmtId="38" fontId="4" fillId="0" borderId="23" xfId="49" applyFont="1" applyFill="1" applyBorder="1" applyAlignment="1">
      <alignment horizontal="center" vertical="center" wrapText="1"/>
    </xf>
    <xf numFmtId="38" fontId="4" fillId="0" borderId="17" xfId="49" applyFont="1" applyBorder="1" applyAlignment="1">
      <alignment horizontal="center" vertical="center"/>
    </xf>
    <xf numFmtId="38" fontId="4" fillId="0" borderId="24" xfId="49" applyFont="1" applyBorder="1" applyAlignment="1">
      <alignment horizontal="center" vertical="center"/>
    </xf>
    <xf numFmtId="38" fontId="4" fillId="0" borderId="12" xfId="49" applyFont="1" applyFill="1" applyBorder="1" applyAlignment="1">
      <alignment horizontal="center" vertical="center"/>
    </xf>
    <xf numFmtId="38" fontId="4" fillId="0" borderId="15" xfId="49" applyFont="1" applyBorder="1" applyAlignment="1">
      <alignment horizontal="right"/>
    </xf>
    <xf numFmtId="38" fontId="4" fillId="0" borderId="0" xfId="49" applyFont="1" applyFill="1" applyAlignment="1">
      <alignment vertical="center" wrapText="1"/>
    </xf>
    <xf numFmtId="0" fontId="0" fillId="0" borderId="0" xfId="0" applyFont="1" applyFill="1" applyAlignment="1">
      <alignment vertical="center" wrapText="1"/>
    </xf>
    <xf numFmtId="38" fontId="4" fillId="0" borderId="39" xfId="49" applyFont="1" applyFill="1" applyBorder="1" applyAlignment="1">
      <alignment horizontal="center" vertical="center"/>
    </xf>
    <xf numFmtId="38" fontId="4" fillId="0" borderId="32"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19" xfId="49" applyFont="1" applyFill="1" applyBorder="1" applyAlignment="1">
      <alignment horizontal="center" vertical="center"/>
    </xf>
    <xf numFmtId="38" fontId="6" fillId="0" borderId="20" xfId="49" applyFont="1" applyFill="1" applyBorder="1" applyAlignment="1">
      <alignment horizontal="center" vertical="center"/>
    </xf>
    <xf numFmtId="38" fontId="6" fillId="0" borderId="14" xfId="49" applyFont="1" applyFill="1" applyBorder="1" applyAlignment="1">
      <alignment horizontal="center" vertical="center"/>
    </xf>
    <xf numFmtId="0" fontId="0" fillId="0" borderId="11" xfId="0" applyFont="1" applyFill="1" applyBorder="1" applyAlignment="1">
      <alignment vertical="center"/>
    </xf>
    <xf numFmtId="38" fontId="6" fillId="0" borderId="0" xfId="49" applyFont="1" applyFill="1" applyBorder="1" applyAlignment="1">
      <alignment horizontal="distributed" vertical="center"/>
    </xf>
    <xf numFmtId="38" fontId="6" fillId="0" borderId="12" xfId="49" applyFont="1" applyFill="1" applyBorder="1" applyAlignment="1">
      <alignment horizontal="distributed" vertical="center"/>
    </xf>
    <xf numFmtId="0" fontId="8" fillId="0" borderId="12" xfId="0" applyFont="1" applyBorder="1" applyAlignment="1">
      <alignment horizontal="distributed" vertical="center"/>
    </xf>
    <xf numFmtId="0" fontId="8" fillId="0" borderId="27" xfId="0" applyFont="1" applyBorder="1" applyAlignment="1">
      <alignment horizontal="distributed" vertical="center"/>
    </xf>
    <xf numFmtId="0" fontId="8" fillId="0" borderId="0" xfId="0" applyFont="1" applyBorder="1" applyAlignment="1">
      <alignment horizontal="distributed" vertical="center"/>
    </xf>
    <xf numFmtId="0" fontId="8" fillId="0" borderId="29" xfId="0" applyFont="1" applyFill="1" applyBorder="1" applyAlignment="1">
      <alignment horizontal="left" vertical="center" wrapText="1"/>
    </xf>
    <xf numFmtId="0" fontId="8" fillId="0" borderId="20" xfId="0" applyFont="1" applyBorder="1" applyAlignment="1">
      <alignment horizontal="distributed" vertical="center"/>
    </xf>
    <xf numFmtId="0" fontId="8" fillId="0" borderId="14" xfId="0" applyFont="1" applyBorder="1" applyAlignment="1">
      <alignment horizontal="distributed" vertical="center"/>
    </xf>
    <xf numFmtId="0" fontId="8" fillId="0" borderId="0" xfId="0" applyFont="1" applyFill="1" applyBorder="1" applyAlignment="1">
      <alignment horizontal="left" vertical="center" wrapText="1"/>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xf>
    <xf numFmtId="38" fontId="8" fillId="0" borderId="26" xfId="49" applyFont="1" applyBorder="1" applyAlignment="1">
      <alignment horizontal="center" vertical="center"/>
    </xf>
    <xf numFmtId="38" fontId="8" fillId="0" borderId="30" xfId="49" applyFont="1" applyBorder="1" applyAlignment="1">
      <alignment horizontal="center" vertical="center"/>
    </xf>
    <xf numFmtId="0" fontId="19" fillId="0" borderId="39" xfId="0" applyFont="1" applyBorder="1" applyAlignment="1">
      <alignment horizontal="distributed" vertical="center"/>
    </xf>
    <xf numFmtId="0" fontId="19" fillId="0" borderId="32" xfId="0" applyFont="1" applyBorder="1" applyAlignment="1">
      <alignment horizontal="distributed" vertical="center"/>
    </xf>
    <xf numFmtId="41" fontId="9" fillId="0" borderId="36" xfId="49" applyNumberFormat="1" applyFont="1" applyFill="1" applyBorder="1" applyAlignment="1">
      <alignment horizontal="center" vertical="center" shrinkToFit="1"/>
    </xf>
    <xf numFmtId="41" fontId="9" fillId="0" borderId="24" xfId="49" applyNumberFormat="1" applyFont="1" applyFill="1" applyBorder="1" applyAlignment="1">
      <alignment horizontal="center" vertical="center" shrinkToFit="1"/>
    </xf>
    <xf numFmtId="41" fontId="9" fillId="0" borderId="31" xfId="49" applyNumberFormat="1" applyFont="1" applyFill="1" applyBorder="1" applyAlignment="1">
      <alignment horizontal="center" vertical="center" shrinkToFit="1"/>
    </xf>
    <xf numFmtId="41" fontId="9" fillId="0" borderId="23" xfId="49" applyNumberFormat="1" applyFont="1" applyFill="1" applyBorder="1" applyAlignment="1">
      <alignment horizontal="center" vertical="center" shrinkToFit="1"/>
    </xf>
    <xf numFmtId="41" fontId="9" fillId="0" borderId="18" xfId="49" applyNumberFormat="1" applyFont="1" applyFill="1" applyBorder="1" applyAlignment="1">
      <alignment horizontal="center" vertical="center" shrinkToFit="1"/>
    </xf>
    <xf numFmtId="41" fontId="9" fillId="0" borderId="19" xfId="49" applyNumberFormat="1" applyFont="1" applyFill="1" applyBorder="1" applyAlignment="1">
      <alignment horizontal="center" vertical="center" shrinkToFit="1"/>
    </xf>
    <xf numFmtId="41" fontId="9" fillId="0" borderId="16" xfId="49" applyNumberFormat="1" applyFont="1" applyFill="1" applyBorder="1" applyAlignment="1">
      <alignment horizontal="center" vertical="center" shrinkToFit="1"/>
    </xf>
    <xf numFmtId="41" fontId="9" fillId="0" borderId="17" xfId="49" applyNumberFormat="1" applyFont="1" applyFill="1" applyBorder="1" applyAlignment="1">
      <alignment horizontal="center" vertical="center" shrinkToFit="1"/>
    </xf>
    <xf numFmtId="0" fontId="9" fillId="0" borderId="10" xfId="49" applyNumberFormat="1" applyFont="1" applyFill="1" applyBorder="1" applyAlignment="1">
      <alignment horizontal="center" vertical="center" wrapText="1" shrinkToFit="1"/>
    </xf>
    <xf numFmtId="0" fontId="9" fillId="0" borderId="12" xfId="49" applyNumberFormat="1" applyFont="1" applyFill="1" applyBorder="1" applyAlignment="1">
      <alignment horizontal="center" vertical="center" shrinkToFit="1"/>
    </xf>
    <xf numFmtId="0" fontId="9" fillId="0" borderId="11" xfId="49" applyNumberFormat="1" applyFont="1" applyFill="1" applyBorder="1" applyAlignment="1">
      <alignment horizontal="center" vertical="center" shrinkToFit="1"/>
    </xf>
    <xf numFmtId="41" fontId="9" fillId="0" borderId="10" xfId="49" applyNumberFormat="1" applyFont="1" applyFill="1" applyBorder="1" applyAlignment="1">
      <alignment horizontal="center" vertical="center" shrinkToFit="1"/>
    </xf>
    <xf numFmtId="41" fontId="9" fillId="0" borderId="11" xfId="49" applyNumberFormat="1" applyFont="1" applyFill="1" applyBorder="1" applyAlignment="1">
      <alignment horizontal="center" vertical="center" shrinkToFit="1"/>
    </xf>
    <xf numFmtId="41" fontId="9" fillId="0" borderId="26" xfId="49" applyNumberFormat="1" applyFont="1" applyFill="1" applyBorder="1" applyAlignment="1">
      <alignment horizontal="center" vertical="center" shrinkToFit="1"/>
    </xf>
    <xf numFmtId="41" fontId="9" fillId="0" borderId="30" xfId="49" applyNumberFormat="1" applyFont="1" applyFill="1" applyBorder="1" applyAlignment="1">
      <alignment horizontal="center" vertical="center" shrinkToFit="1"/>
    </xf>
    <xf numFmtId="41" fontId="9" fillId="0" borderId="33" xfId="49" applyNumberFormat="1" applyFont="1" applyFill="1" applyBorder="1" applyAlignment="1">
      <alignment horizontal="center" vertical="center" shrinkToFit="1"/>
    </xf>
    <xf numFmtId="41" fontId="9" fillId="0" borderId="60" xfId="49" applyNumberFormat="1" applyFont="1" applyFill="1" applyBorder="1" applyAlignment="1">
      <alignment horizontal="center" vertical="center" shrinkToFit="1"/>
    </xf>
    <xf numFmtId="41" fontId="9" fillId="0" borderId="25" xfId="49" applyNumberFormat="1" applyFont="1" applyFill="1" applyBorder="1" applyAlignment="1">
      <alignment horizontal="center" vertical="center" shrinkToFit="1"/>
    </xf>
    <xf numFmtId="38" fontId="12" fillId="0" borderId="10" xfId="49" applyFont="1" applyFill="1" applyBorder="1" applyAlignment="1">
      <alignment horizontal="center" vertical="center"/>
    </xf>
    <xf numFmtId="38" fontId="12" fillId="0" borderId="11" xfId="49" applyFont="1" applyFill="1" applyBorder="1" applyAlignment="1">
      <alignment horizontal="center" vertical="center"/>
    </xf>
    <xf numFmtId="38" fontId="12" fillId="0" borderId="26" xfId="49" applyFont="1" applyFill="1" applyBorder="1" applyAlignment="1">
      <alignment horizontal="center" vertical="center"/>
    </xf>
    <xf numFmtId="38" fontId="12" fillId="0" borderId="30" xfId="49" applyFont="1" applyFill="1" applyBorder="1" applyAlignment="1">
      <alignment horizontal="center" vertical="center"/>
    </xf>
    <xf numFmtId="38" fontId="12" fillId="0" borderId="23" xfId="49" applyFont="1" applyFill="1" applyBorder="1" applyAlignment="1">
      <alignment horizontal="center" vertical="center"/>
    </xf>
    <xf numFmtId="38" fontId="12" fillId="0" borderId="24" xfId="49" applyFont="1" applyFill="1" applyBorder="1" applyAlignment="1">
      <alignment horizontal="center" vertical="center"/>
    </xf>
    <xf numFmtId="41" fontId="4" fillId="0" borderId="27" xfId="49" applyNumberFormat="1" applyFont="1" applyFill="1" applyBorder="1" applyAlignment="1">
      <alignment vertical="center"/>
    </xf>
    <xf numFmtId="41" fontId="4" fillId="0" borderId="13" xfId="49" applyNumberFormat="1" applyFont="1" applyFill="1" applyBorder="1" applyAlignment="1">
      <alignment vertical="center"/>
    </xf>
    <xf numFmtId="41" fontId="4" fillId="0" borderId="34" xfId="49" applyNumberFormat="1" applyFont="1" applyFill="1" applyBorder="1" applyAlignment="1">
      <alignment vertical="center"/>
    </xf>
    <xf numFmtId="41" fontId="4" fillId="0" borderId="28" xfId="49" applyNumberFormat="1" applyFont="1" applyFill="1" applyBorder="1" applyAlignment="1">
      <alignment vertical="center"/>
    </xf>
    <xf numFmtId="41" fontId="6" fillId="0" borderId="31" xfId="49" applyNumberFormat="1" applyFont="1" applyFill="1" applyBorder="1" applyAlignment="1">
      <alignment vertical="center"/>
    </xf>
    <xf numFmtId="41" fontId="6" fillId="0" borderId="36" xfId="49" applyNumberFormat="1" applyFont="1" applyFill="1" applyBorder="1" applyAlignment="1">
      <alignment vertical="center"/>
    </xf>
    <xf numFmtId="38" fontId="9" fillId="0" borderId="31" xfId="49" applyFont="1" applyBorder="1" applyAlignment="1">
      <alignment horizontal="center" vertical="center"/>
    </xf>
    <xf numFmtId="38" fontId="9" fillId="0" borderId="23" xfId="49" applyFont="1" applyBorder="1" applyAlignment="1">
      <alignment horizontal="center" vertical="center"/>
    </xf>
    <xf numFmtId="38" fontId="9" fillId="0" borderId="36" xfId="49" applyFont="1" applyBorder="1" applyAlignment="1">
      <alignment horizontal="center" vertical="center"/>
    </xf>
    <xf numFmtId="38" fontId="9" fillId="0" borderId="24" xfId="49" applyFont="1" applyBorder="1" applyAlignment="1">
      <alignment horizontal="center" vertical="center"/>
    </xf>
    <xf numFmtId="38" fontId="4" fillId="0" borderId="10" xfId="49" applyFont="1" applyBorder="1" applyAlignment="1">
      <alignment horizontal="center" vertical="center"/>
    </xf>
    <xf numFmtId="38" fontId="4" fillId="0" borderId="12" xfId="49" applyFont="1" applyBorder="1" applyAlignment="1">
      <alignment horizontal="center" vertical="center"/>
    </xf>
    <xf numFmtId="38" fontId="4" fillId="0" borderId="11" xfId="49" applyFont="1" applyBorder="1" applyAlignment="1">
      <alignment horizontal="center" vertical="center"/>
    </xf>
    <xf numFmtId="38" fontId="9" fillId="0" borderId="16" xfId="49" applyFont="1" applyBorder="1" applyAlignment="1">
      <alignment horizontal="center" vertical="center" wrapText="1"/>
    </xf>
    <xf numFmtId="38" fontId="9" fillId="0" borderId="27" xfId="49" applyFont="1" applyBorder="1" applyAlignment="1">
      <alignment horizontal="center" vertical="center"/>
    </xf>
    <xf numFmtId="38" fontId="9" fillId="0" borderId="16" xfId="49" applyFont="1" applyBorder="1" applyAlignment="1">
      <alignment horizontal="center" vertical="center"/>
    </xf>
    <xf numFmtId="38" fontId="4" fillId="0" borderId="10" xfId="49" applyFont="1" applyBorder="1" applyAlignment="1">
      <alignment horizontal="distributed" vertical="center"/>
    </xf>
    <xf numFmtId="38" fontId="4" fillId="0" borderId="11" xfId="49" applyFont="1" applyBorder="1" applyAlignment="1">
      <alignment horizontal="distributed" vertical="center"/>
    </xf>
    <xf numFmtId="38" fontId="12" fillId="0" borderId="17" xfId="49" applyFont="1" applyBorder="1" applyAlignment="1">
      <alignment horizontal="center" vertical="center"/>
    </xf>
    <xf numFmtId="38" fontId="12" fillId="0" borderId="10" xfId="49" applyFont="1" applyBorder="1" applyAlignment="1">
      <alignment horizontal="center" vertical="center"/>
    </xf>
    <xf numFmtId="38" fontId="4" fillId="0" borderId="17" xfId="49" applyFont="1" applyBorder="1" applyAlignment="1">
      <alignment horizontal="distributed" vertical="center"/>
    </xf>
    <xf numFmtId="38" fontId="4" fillId="0" borderId="21" xfId="49" applyFont="1" applyBorder="1" applyAlignment="1">
      <alignment horizontal="distributed" vertical="center"/>
    </xf>
    <xf numFmtId="38" fontId="4" fillId="0" borderId="10" xfId="49" applyFont="1" applyFill="1" applyBorder="1" applyAlignment="1">
      <alignment horizontal="distributed" vertical="center"/>
    </xf>
    <xf numFmtId="38" fontId="4" fillId="0" borderId="11" xfId="49" applyFont="1" applyFill="1" applyBorder="1" applyAlignment="1">
      <alignment horizontal="distributed" vertical="center"/>
    </xf>
    <xf numFmtId="38" fontId="4" fillId="0" borderId="26" xfId="49" applyFont="1" applyFill="1" applyBorder="1" applyAlignment="1">
      <alignment horizontal="distributed" vertical="center"/>
    </xf>
    <xf numFmtId="38" fontId="4" fillId="0" borderId="26" xfId="49" applyFont="1" applyBorder="1" applyAlignment="1">
      <alignment horizontal="distributed" vertical="center"/>
    </xf>
    <xf numFmtId="38" fontId="4" fillId="0" borderId="30" xfId="49" applyFont="1" applyBorder="1" applyAlignment="1">
      <alignment horizontal="distributed" vertical="center"/>
    </xf>
    <xf numFmtId="38" fontId="4" fillId="0" borderId="17" xfId="49" applyFont="1" applyFill="1" applyBorder="1" applyAlignment="1">
      <alignment horizontal="distributed" vertical="center"/>
    </xf>
    <xf numFmtId="38" fontId="4" fillId="0" borderId="21" xfId="49" applyFont="1" applyFill="1" applyBorder="1" applyAlignment="1">
      <alignment horizontal="distributed" vertical="center"/>
    </xf>
    <xf numFmtId="180" fontId="4" fillId="0" borderId="27" xfId="0" applyNumberFormat="1" applyFont="1" applyFill="1" applyBorder="1" applyAlignment="1">
      <alignment/>
    </xf>
    <xf numFmtId="180" fontId="4" fillId="0" borderId="27" xfId="49" applyNumberFormat="1" applyFont="1" applyFill="1" applyBorder="1" applyAlignment="1">
      <alignment/>
    </xf>
    <xf numFmtId="38" fontId="4" fillId="0" borderId="21" xfId="49" applyFont="1" applyBorder="1" applyAlignment="1">
      <alignment horizontal="center" vertical="center"/>
    </xf>
    <xf numFmtId="38" fontId="4" fillId="0" borderId="22" xfId="49" applyFont="1" applyBorder="1" applyAlignment="1">
      <alignment horizontal="center" vertical="center"/>
    </xf>
    <xf numFmtId="38" fontId="4" fillId="0" borderId="0" xfId="49" applyFont="1" applyFill="1" applyBorder="1" applyAlignment="1">
      <alignment horizontal="distributed" vertical="center"/>
    </xf>
    <xf numFmtId="38" fontId="4" fillId="0" borderId="12" xfId="49" applyFont="1" applyFill="1" applyBorder="1" applyAlignment="1">
      <alignment horizontal="distributed" vertical="center"/>
    </xf>
    <xf numFmtId="38" fontId="4" fillId="0" borderId="26" xfId="49" applyFont="1" applyBorder="1" applyAlignment="1">
      <alignment horizontal="center" vertical="center"/>
    </xf>
    <xf numFmtId="38" fontId="4" fillId="0" borderId="30" xfId="49" applyFont="1" applyBorder="1" applyAlignment="1">
      <alignment horizontal="center" vertical="center"/>
    </xf>
    <xf numFmtId="41" fontId="4" fillId="0" borderId="27" xfId="49" applyNumberFormat="1" applyFont="1" applyFill="1" applyBorder="1" applyAlignment="1">
      <alignment horizontal="right"/>
    </xf>
    <xf numFmtId="0" fontId="8"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38" fontId="4" fillId="0" borderId="10" xfId="49" applyFont="1" applyFill="1" applyBorder="1" applyAlignment="1">
      <alignment horizontal="center" vertical="center" shrinkToFit="1"/>
    </xf>
    <xf numFmtId="38" fontId="4" fillId="0" borderId="16" xfId="49" applyFont="1" applyFill="1" applyBorder="1" applyAlignment="1">
      <alignment horizontal="center" vertical="center" shrinkToFit="1"/>
    </xf>
    <xf numFmtId="38" fontId="4" fillId="0" borderId="12" xfId="49" applyFont="1" applyFill="1" applyBorder="1" applyAlignment="1">
      <alignment horizontal="center" vertical="center" shrinkToFit="1"/>
    </xf>
    <xf numFmtId="38" fontId="4" fillId="0" borderId="27" xfId="49" applyFont="1" applyFill="1" applyBorder="1" applyAlignment="1">
      <alignment horizontal="center" vertical="center" shrinkToFit="1"/>
    </xf>
    <xf numFmtId="38" fontId="4" fillId="0" borderId="11" xfId="49" applyFont="1" applyFill="1" applyBorder="1" applyAlignment="1">
      <alignment horizontal="center" vertical="center" shrinkToFit="1"/>
    </xf>
    <xf numFmtId="38" fontId="4" fillId="0" borderId="23" xfId="49" applyFont="1" applyFill="1" applyBorder="1" applyAlignment="1">
      <alignment horizontal="center" vertical="center" shrinkToFit="1"/>
    </xf>
    <xf numFmtId="38" fontId="4" fillId="0" borderId="16" xfId="49" applyFont="1" applyFill="1" applyBorder="1" applyAlignment="1">
      <alignment horizontal="center" vertical="center" wrapText="1" shrinkToFit="1"/>
    </xf>
    <xf numFmtId="38" fontId="4" fillId="0" borderId="17" xfId="49" applyFont="1" applyFill="1" applyBorder="1" applyAlignment="1">
      <alignment horizontal="center" vertical="center" shrinkToFit="1"/>
    </xf>
    <xf numFmtId="38" fontId="4" fillId="0" borderId="13" xfId="49" applyFont="1" applyFill="1" applyBorder="1" applyAlignment="1">
      <alignment horizontal="center" vertical="center" shrinkToFit="1"/>
    </xf>
    <xf numFmtId="38" fontId="4" fillId="0" borderId="24" xfId="49" applyFont="1" applyFill="1" applyBorder="1" applyAlignment="1">
      <alignment horizontal="center" vertical="center" shrinkToFit="1"/>
    </xf>
    <xf numFmtId="0" fontId="4" fillId="0" borderId="31" xfId="65" applyFont="1" applyFill="1" applyBorder="1" applyAlignment="1">
      <alignment horizontal="center" vertical="center" shrinkToFit="1"/>
      <protection/>
    </xf>
    <xf numFmtId="0" fontId="4" fillId="0" borderId="23" xfId="65" applyFont="1" applyFill="1" applyBorder="1" applyAlignment="1">
      <alignment horizontal="center" vertical="center" shrinkToFit="1"/>
      <protection/>
    </xf>
    <xf numFmtId="38" fontId="4" fillId="0" borderId="17" xfId="49" applyFont="1" applyFill="1" applyBorder="1" applyAlignment="1">
      <alignment horizontal="center" vertical="center" wrapText="1" shrinkToFit="1"/>
    </xf>
    <xf numFmtId="38" fontId="6" fillId="0" borderId="36" xfId="49" applyFont="1" applyFill="1" applyBorder="1" applyAlignment="1">
      <alignment horizontal="distributed" vertical="center"/>
    </xf>
    <xf numFmtId="38" fontId="6" fillId="0" borderId="13" xfId="49" applyFont="1" applyFill="1" applyBorder="1" applyAlignment="1">
      <alignment horizontal="distributed" vertical="center"/>
    </xf>
    <xf numFmtId="0" fontId="17" fillId="0" borderId="16" xfId="49" applyNumberFormat="1" applyFont="1" applyFill="1" applyBorder="1" applyAlignment="1">
      <alignment horizontal="distributed" vertical="center" wrapText="1"/>
    </xf>
    <xf numFmtId="0" fontId="17" fillId="0" borderId="27" xfId="49" applyNumberFormat="1" applyFont="1" applyFill="1" applyBorder="1" applyAlignment="1">
      <alignment horizontal="distributed" vertical="center"/>
    </xf>
    <xf numFmtId="0" fontId="17" fillId="0" borderId="23" xfId="49" applyNumberFormat="1" applyFont="1" applyFill="1" applyBorder="1" applyAlignment="1">
      <alignment horizontal="distributed" vertical="center"/>
    </xf>
    <xf numFmtId="41" fontId="4" fillId="0" borderId="0" xfId="49" applyNumberFormat="1" applyFont="1" applyFill="1" applyBorder="1" applyAlignment="1">
      <alignment horizontal="center" vertical="center"/>
    </xf>
    <xf numFmtId="41" fontId="4" fillId="0" borderId="12" xfId="49" applyNumberFormat="1" applyFont="1" applyFill="1" applyBorder="1" applyAlignment="1">
      <alignment horizontal="center" vertical="center"/>
    </xf>
    <xf numFmtId="0" fontId="14" fillId="0" borderId="39" xfId="49" applyNumberFormat="1" applyFont="1" applyFill="1" applyBorder="1" applyAlignment="1">
      <alignment horizontal="distributed" vertical="center"/>
    </xf>
    <xf numFmtId="0" fontId="14" fillId="0" borderId="32" xfId="49" applyNumberFormat="1" applyFont="1" applyFill="1" applyBorder="1" applyAlignment="1">
      <alignment horizontal="distributed" vertical="center"/>
    </xf>
    <xf numFmtId="0" fontId="14" fillId="0" borderId="0" xfId="49" applyNumberFormat="1" applyFont="1" applyFill="1" applyBorder="1" applyAlignment="1">
      <alignment horizontal="distributed" vertical="center"/>
    </xf>
    <xf numFmtId="0" fontId="14" fillId="0" borderId="12" xfId="49" applyNumberFormat="1" applyFont="1" applyFill="1" applyBorder="1" applyAlignment="1">
      <alignment horizontal="distributed" vertical="center"/>
    </xf>
    <xf numFmtId="38" fontId="9" fillId="0" borderId="21" xfId="49" applyFont="1" applyFill="1" applyBorder="1" applyAlignment="1">
      <alignment horizontal="center" vertical="center" wrapText="1"/>
    </xf>
    <xf numFmtId="38" fontId="9" fillId="0" borderId="10" xfId="49" applyFont="1" applyFill="1" applyBorder="1" applyAlignment="1">
      <alignment horizontal="center" vertical="center" wrapText="1"/>
    </xf>
    <xf numFmtId="38" fontId="9" fillId="0" borderId="22" xfId="49" applyFont="1" applyFill="1" applyBorder="1" applyAlignment="1">
      <alignment horizontal="center" vertical="center" wrapText="1"/>
    </xf>
    <xf numFmtId="38" fontId="9" fillId="0" borderId="11" xfId="49" applyFont="1" applyFill="1" applyBorder="1" applyAlignment="1">
      <alignment horizontal="center" vertical="center" wrapText="1"/>
    </xf>
    <xf numFmtId="38" fontId="9" fillId="0" borderId="39" xfId="49" applyFont="1" applyFill="1" applyBorder="1" applyAlignment="1">
      <alignment horizontal="distributed" vertical="center"/>
    </xf>
    <xf numFmtId="38" fontId="9" fillId="0" borderId="32" xfId="49" applyFont="1" applyFill="1" applyBorder="1" applyAlignment="1">
      <alignment horizontal="distributed" vertical="center"/>
    </xf>
    <xf numFmtId="38" fontId="11" fillId="0" borderId="0" xfId="49" applyFont="1" applyFill="1" applyBorder="1" applyAlignment="1">
      <alignment horizontal="distributed"/>
    </xf>
    <xf numFmtId="38" fontId="11" fillId="0" borderId="12" xfId="49" applyFont="1" applyFill="1" applyBorder="1" applyAlignment="1">
      <alignment horizontal="distributed"/>
    </xf>
    <xf numFmtId="38" fontId="4" fillId="0" borderId="31" xfId="49" applyFont="1" applyBorder="1" applyAlignment="1">
      <alignment horizontal="distributed"/>
    </xf>
    <xf numFmtId="38" fontId="9" fillId="0" borderId="55" xfId="49" applyFont="1" applyFill="1" applyBorder="1" applyAlignment="1" applyProtection="1">
      <alignment horizontal="center" vertical="center" wrapText="1"/>
      <protection/>
    </xf>
    <xf numFmtId="38" fontId="9" fillId="0" borderId="55" xfId="49" applyFont="1" applyFill="1" applyBorder="1" applyAlignment="1" applyProtection="1">
      <alignment horizontal="center" vertical="center" textRotation="255" wrapText="1"/>
      <protection/>
    </xf>
    <xf numFmtId="38" fontId="9" fillId="0" borderId="108" xfId="49" applyFont="1" applyFill="1" applyBorder="1" applyAlignment="1" applyProtection="1">
      <alignment horizontal="center" vertical="center"/>
      <protection/>
    </xf>
    <xf numFmtId="38" fontId="17" fillId="0" borderId="55" xfId="49" applyFont="1" applyFill="1" applyBorder="1" applyAlignment="1" applyProtection="1">
      <alignment horizontal="center" vertical="center" textRotation="255" wrapText="1"/>
      <protection/>
    </xf>
    <xf numFmtId="38" fontId="17" fillId="0" borderId="56" xfId="49" applyFont="1" applyFill="1" applyBorder="1" applyAlignment="1" applyProtection="1">
      <alignment horizontal="center" vertical="center" textRotation="255" wrapText="1"/>
      <protection/>
    </xf>
    <xf numFmtId="38" fontId="9" fillId="0" borderId="43" xfId="49" applyFont="1" applyFill="1" applyBorder="1" applyAlignment="1" applyProtection="1">
      <alignment horizontal="center"/>
      <protection/>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38" fontId="6" fillId="0" borderId="43" xfId="49" applyFont="1" applyFill="1" applyBorder="1" applyAlignment="1" applyProtection="1">
      <alignment horizontal="distributed" vertical="center" wrapText="1"/>
      <protection/>
    </xf>
    <xf numFmtId="38" fontId="4" fillId="0" borderId="43" xfId="49" applyFont="1" applyFill="1" applyBorder="1" applyAlignment="1" applyProtection="1">
      <alignment horizontal="distributed" vertical="center"/>
      <protection/>
    </xf>
    <xf numFmtId="0" fontId="4" fillId="0" borderId="17"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41" fontId="4" fillId="0" borderId="36" xfId="49" applyNumberFormat="1" applyFont="1" applyFill="1" applyBorder="1" applyAlignment="1">
      <alignment vertical="center"/>
    </xf>
    <xf numFmtId="41" fontId="4" fillId="0" borderId="24" xfId="49" applyNumberFormat="1" applyFont="1" applyFill="1" applyBorder="1" applyAlignment="1">
      <alignment vertical="center"/>
    </xf>
    <xf numFmtId="0" fontId="4" fillId="0" borderId="99" xfId="0" applyFont="1" applyBorder="1" applyAlignment="1">
      <alignment vertical="top" wrapText="1"/>
    </xf>
    <xf numFmtId="0" fontId="4" fillId="0" borderId="101" xfId="0" applyFont="1" applyBorder="1" applyAlignment="1">
      <alignment vertical="top"/>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38" fontId="6" fillId="0" borderId="53" xfId="49" applyFont="1" applyFill="1" applyBorder="1" applyAlignment="1" applyProtection="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81-8-1-3%29aa2n11(1)" xfId="61"/>
    <cellStyle name="標準_０４（１） 事業所規模５人以上" xfId="62"/>
    <cellStyle name="標準_06-h16" xfId="63"/>
    <cellStyle name="標準_１７－１２（４） 労働基準監督署別年金受給者状況H16_１７－１３" xfId="64"/>
    <cellStyle name="標準_１７－２５ (３)指定事業者数H16＿そのまま使用_１７－２５(3)" xfId="65"/>
    <cellStyle name="標準_Ｈ１０登載項目（検討後）照会先一覧" xfId="66"/>
    <cellStyle name="標準_Sheet1" xfId="67"/>
    <cellStyle name="標準_累計表（一般分)" xfId="68"/>
    <cellStyle name="Followed Hyperlink" xfId="69"/>
    <cellStyle name="良い" xfId="70"/>
  </cellStyles>
  <dxfs count="2">
    <dxf>
      <border>
        <bottom style="thin">
          <color rgb="FF000000"/>
        </bottom>
      </border>
    </dxf>
    <dxf>
      <border>
        <bottom style="dotted">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111%20&#32113;&#35336;&#24180;&#37969;\H23&#24180;&#32113;&#35336;&#24180;&#37969;\09&#12288;H23&#24180;&#37969;&#21407;&#31295;&#65288;&#20316;&#25104;&#20013;&#65289;\&#9675;&#31532;17&#31456;\&#12481;&#12455;&#12483;&#12463;&#28168;\&#9675;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3"/>
      <sheetName val="H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M62"/>
  <sheetViews>
    <sheetView tabSelected="1" zoomScaleSheetLayoutView="100" workbookViewId="0" topLeftCell="A1">
      <selection activeCell="B4" sqref="B4"/>
    </sheetView>
  </sheetViews>
  <sheetFormatPr defaultColWidth="9.00390625" defaultRowHeight="13.5"/>
  <cols>
    <col min="1" max="1" width="1.625" style="516" customWidth="1"/>
    <col min="2" max="2" width="3.125" style="516" customWidth="1"/>
    <col min="3" max="3" width="2.50390625" style="516" customWidth="1"/>
    <col min="4" max="4" width="3.125" style="516" customWidth="1"/>
    <col min="5" max="5" width="2.875" style="516" customWidth="1"/>
    <col min="6" max="6" width="61.25390625" style="516" customWidth="1"/>
    <col min="7" max="8" width="9.00390625" style="516" customWidth="1"/>
    <col min="9" max="9" width="10.50390625" style="516" customWidth="1"/>
    <col min="10" max="16384" width="9.00390625" style="516" customWidth="1"/>
  </cols>
  <sheetData>
    <row r="1" s="515" customFormat="1" ht="13.5" customHeight="1"/>
    <row r="2" spans="1:13" ht="18" customHeight="1">
      <c r="A2" s="515"/>
      <c r="B2" s="1" t="s">
        <v>761</v>
      </c>
      <c r="C2" s="1"/>
      <c r="D2" s="1"/>
      <c r="E2" s="1"/>
      <c r="F2" s="1"/>
      <c r="G2" s="1"/>
      <c r="H2" s="1"/>
      <c r="I2" s="1"/>
      <c r="J2" s="1"/>
      <c r="K2" s="1"/>
      <c r="L2" s="1"/>
      <c r="M2" s="1"/>
    </row>
    <row r="3" ht="9" customHeight="1"/>
    <row r="4" spans="2:13" s="517" customFormat="1" ht="16.5" customHeight="1">
      <c r="B4" s="1029">
        <v>17</v>
      </c>
      <c r="C4" s="1030" t="s">
        <v>174</v>
      </c>
      <c r="D4" s="1029">
        <v>1</v>
      </c>
      <c r="E4" s="1031" t="s">
        <v>175</v>
      </c>
      <c r="F4" s="1032" t="s">
        <v>1257</v>
      </c>
      <c r="G4" s="259"/>
      <c r="H4" s="259"/>
      <c r="I4" s="259"/>
      <c r="J4" s="259"/>
      <c r="K4" s="259"/>
      <c r="L4" s="259"/>
      <c r="M4" s="259"/>
    </row>
    <row r="5" spans="2:13" s="517" customFormat="1" ht="16.5" customHeight="1">
      <c r="B5" s="1029">
        <v>17</v>
      </c>
      <c r="C5" s="1030" t="s">
        <v>1284</v>
      </c>
      <c r="D5" s="1029">
        <v>2</v>
      </c>
      <c r="E5" s="1031" t="s">
        <v>1285</v>
      </c>
      <c r="F5" s="1032" t="s">
        <v>1258</v>
      </c>
      <c r="G5" s="1"/>
      <c r="H5" s="1"/>
      <c r="I5" s="1"/>
      <c r="J5" s="1"/>
      <c r="K5" s="1"/>
      <c r="L5" s="1"/>
      <c r="M5" s="1"/>
    </row>
    <row r="6" spans="2:13" s="517" customFormat="1" ht="16.5" customHeight="1">
      <c r="B6" s="1029">
        <v>17</v>
      </c>
      <c r="C6" s="1030" t="s">
        <v>176</v>
      </c>
      <c r="D6" s="1029">
        <v>3</v>
      </c>
      <c r="E6" s="1031" t="s">
        <v>177</v>
      </c>
      <c r="F6" s="1032" t="s">
        <v>1261</v>
      </c>
      <c r="G6" s="1"/>
      <c r="H6" s="1"/>
      <c r="I6" s="1"/>
      <c r="J6" s="1"/>
      <c r="K6" s="1"/>
      <c r="L6" s="1"/>
      <c r="M6" s="1"/>
    </row>
    <row r="7" spans="2:13" s="517" customFormat="1" ht="16.5" customHeight="1">
      <c r="B7" s="1029">
        <v>17</v>
      </c>
      <c r="C7" s="1030" t="s">
        <v>1288</v>
      </c>
      <c r="D7" s="1029">
        <v>4</v>
      </c>
      <c r="E7" s="1031" t="s">
        <v>1289</v>
      </c>
      <c r="F7" s="1032" t="s">
        <v>1262</v>
      </c>
      <c r="G7" s="1"/>
      <c r="H7" s="1"/>
      <c r="I7" s="1"/>
      <c r="J7" s="1"/>
      <c r="K7" s="1"/>
      <c r="L7" s="1"/>
      <c r="M7" s="1"/>
    </row>
    <row r="8" spans="2:13" s="518" customFormat="1" ht="16.5" customHeight="1">
      <c r="B8" s="1029"/>
      <c r="C8" s="117"/>
      <c r="D8" s="1029"/>
      <c r="E8" s="1033"/>
      <c r="F8" s="1032" t="s">
        <v>1263</v>
      </c>
      <c r="G8" s="261"/>
      <c r="H8" s="261"/>
      <c r="I8" s="261"/>
      <c r="J8" s="261"/>
      <c r="K8" s="261"/>
      <c r="L8" s="261"/>
      <c r="M8" s="261"/>
    </row>
    <row r="9" spans="2:13" s="518" customFormat="1" ht="16.5" customHeight="1">
      <c r="B9" s="1029"/>
      <c r="C9" s="117"/>
      <c r="D9" s="1029"/>
      <c r="E9" s="1033"/>
      <c r="F9" s="1032" t="s">
        <v>1264</v>
      </c>
      <c r="G9" s="261"/>
      <c r="H9" s="261"/>
      <c r="I9" s="261"/>
      <c r="J9" s="261"/>
      <c r="K9" s="261"/>
      <c r="L9" s="261"/>
      <c r="M9" s="261"/>
    </row>
    <row r="10" spans="2:13" s="517" customFormat="1" ht="16.5" customHeight="1">
      <c r="B10" s="1029">
        <v>17</v>
      </c>
      <c r="C10" s="1030" t="s">
        <v>178</v>
      </c>
      <c r="D10" s="1029">
        <v>5</v>
      </c>
      <c r="E10" s="1031" t="s">
        <v>179</v>
      </c>
      <c r="F10" s="1034" t="s">
        <v>1311</v>
      </c>
      <c r="G10" s="1"/>
      <c r="H10" s="1"/>
      <c r="I10" s="1"/>
      <c r="J10" s="1"/>
      <c r="K10" s="1"/>
      <c r="L10" s="1"/>
      <c r="M10" s="1"/>
    </row>
    <row r="11" spans="2:13" s="518" customFormat="1" ht="16.5" customHeight="1">
      <c r="B11" s="1029"/>
      <c r="C11" s="117"/>
      <c r="D11" s="1029"/>
      <c r="E11" s="1033"/>
      <c r="F11" s="1032" t="s">
        <v>1263</v>
      </c>
      <c r="G11" s="261"/>
      <c r="H11" s="261"/>
      <c r="I11" s="261"/>
      <c r="J11" s="261"/>
      <c r="K11" s="261"/>
      <c r="L11" s="261"/>
      <c r="M11" s="261"/>
    </row>
    <row r="12" spans="2:13" s="517" customFormat="1" ht="16.5" customHeight="1">
      <c r="B12" s="1029"/>
      <c r="C12" s="117"/>
      <c r="D12" s="1029"/>
      <c r="E12" s="1033"/>
      <c r="F12" s="1032" t="s">
        <v>1264</v>
      </c>
      <c r="G12" s="1"/>
      <c r="H12" s="1"/>
      <c r="I12" s="1"/>
      <c r="J12" s="1"/>
      <c r="K12" s="1"/>
      <c r="L12" s="1"/>
      <c r="M12" s="1"/>
    </row>
    <row r="13" spans="2:13" ht="16.5" customHeight="1">
      <c r="B13" s="1029">
        <v>17</v>
      </c>
      <c r="C13" s="1030" t="s">
        <v>180</v>
      </c>
      <c r="D13" s="1029">
        <v>6</v>
      </c>
      <c r="E13" s="1031" t="s">
        <v>181</v>
      </c>
      <c r="F13" s="1360" t="s">
        <v>1312</v>
      </c>
      <c r="G13" s="1"/>
      <c r="H13" s="1"/>
      <c r="I13" s="1"/>
      <c r="J13" s="1"/>
      <c r="K13" s="1"/>
      <c r="L13" s="1"/>
      <c r="M13" s="1"/>
    </row>
    <row r="14" spans="2:13" s="517" customFormat="1" ht="16.5" customHeight="1">
      <c r="B14" s="1029"/>
      <c r="C14" s="117"/>
      <c r="D14" s="1029"/>
      <c r="E14" s="1033"/>
      <c r="F14" s="1360"/>
      <c r="G14" s="1"/>
      <c r="H14" s="1"/>
      <c r="I14" s="1"/>
      <c r="J14" s="1"/>
      <c r="K14" s="1"/>
      <c r="L14" s="1"/>
      <c r="M14" s="1"/>
    </row>
    <row r="15" spans="2:13" s="517" customFormat="1" ht="16.5" customHeight="1">
      <c r="B15" s="1029">
        <v>17</v>
      </c>
      <c r="C15" s="1030" t="s">
        <v>182</v>
      </c>
      <c r="D15" s="1029">
        <v>7</v>
      </c>
      <c r="E15" s="1031" t="s">
        <v>183</v>
      </c>
      <c r="F15" s="1360" t="s">
        <v>1313</v>
      </c>
      <c r="G15" s="1"/>
      <c r="H15" s="1"/>
      <c r="I15" s="1"/>
      <c r="J15" s="1"/>
      <c r="K15" s="1"/>
      <c r="L15" s="1"/>
      <c r="M15" s="1"/>
    </row>
    <row r="16" spans="2:6" s="517" customFormat="1" ht="16.5" customHeight="1">
      <c r="B16" s="1029"/>
      <c r="C16" s="117"/>
      <c r="D16" s="1029"/>
      <c r="E16" s="1033"/>
      <c r="F16" s="1360"/>
    </row>
    <row r="17" spans="2:6" s="518" customFormat="1" ht="16.5" customHeight="1">
      <c r="B17" s="1029">
        <v>17</v>
      </c>
      <c r="C17" s="1030" t="s">
        <v>182</v>
      </c>
      <c r="D17" s="1029">
        <v>8</v>
      </c>
      <c r="E17" s="1031" t="s">
        <v>183</v>
      </c>
      <c r="F17" s="1032" t="s">
        <v>1265</v>
      </c>
    </row>
    <row r="18" spans="2:6" s="518" customFormat="1" ht="16.5" customHeight="1">
      <c r="B18" s="1029">
        <v>17</v>
      </c>
      <c r="C18" s="1030" t="s">
        <v>1288</v>
      </c>
      <c r="D18" s="1029">
        <v>9</v>
      </c>
      <c r="E18" s="1031" t="s">
        <v>1289</v>
      </c>
      <c r="F18" s="1032" t="s">
        <v>1266</v>
      </c>
    </row>
    <row r="19" spans="2:6" s="518" customFormat="1" ht="16.5" customHeight="1">
      <c r="B19" s="1029"/>
      <c r="C19" s="117"/>
      <c r="D19" s="1029"/>
      <c r="E19" s="1033"/>
      <c r="F19" s="1034" t="s">
        <v>1314</v>
      </c>
    </row>
    <row r="20" spans="2:6" s="517" customFormat="1" ht="16.5" customHeight="1">
      <c r="B20" s="1029"/>
      <c r="C20" s="117"/>
      <c r="D20" s="1029"/>
      <c r="E20" s="1033"/>
      <c r="F20" s="1034" t="s">
        <v>1315</v>
      </c>
    </row>
    <row r="21" spans="2:6" s="518" customFormat="1" ht="16.5" customHeight="1">
      <c r="B21" s="1029"/>
      <c r="C21" s="117"/>
      <c r="D21" s="1029"/>
      <c r="E21" s="1033"/>
      <c r="F21" s="1034" t="s">
        <v>1316</v>
      </c>
    </row>
    <row r="22" spans="2:6" s="517" customFormat="1" ht="16.5" customHeight="1">
      <c r="B22" s="1029"/>
      <c r="C22" s="117"/>
      <c r="D22" s="1029"/>
      <c r="E22" s="1033"/>
      <c r="F22" s="1032" t="s">
        <v>1267</v>
      </c>
    </row>
    <row r="23" spans="2:6" s="517" customFormat="1" ht="16.5" customHeight="1">
      <c r="B23" s="1029"/>
      <c r="C23" s="117"/>
      <c r="D23" s="1029"/>
      <c r="E23" s="1033"/>
      <c r="F23" s="1034" t="s">
        <v>1317</v>
      </c>
    </row>
    <row r="24" spans="2:6" s="518" customFormat="1" ht="16.5" customHeight="1">
      <c r="B24" s="1029">
        <v>17</v>
      </c>
      <c r="C24" s="1030" t="s">
        <v>176</v>
      </c>
      <c r="D24" s="1029">
        <v>10</v>
      </c>
      <c r="E24" s="1031" t="s">
        <v>177</v>
      </c>
      <c r="F24" s="1032" t="s">
        <v>1268</v>
      </c>
    </row>
    <row r="25" spans="2:6" s="518" customFormat="1" ht="16.5" customHeight="1">
      <c r="B25" s="1029"/>
      <c r="C25" s="117"/>
      <c r="D25" s="1029"/>
      <c r="E25" s="1033"/>
      <c r="F25" s="1032" t="s">
        <v>1269</v>
      </c>
    </row>
    <row r="26" spans="2:6" s="518" customFormat="1" ht="16.5" customHeight="1">
      <c r="B26" s="1029"/>
      <c r="C26" s="117"/>
      <c r="D26" s="1029"/>
      <c r="E26" s="1033"/>
      <c r="F26" s="1032" t="s">
        <v>432</v>
      </c>
    </row>
    <row r="27" spans="2:7" s="517" customFormat="1" ht="16.5" customHeight="1">
      <c r="B27" s="1029">
        <v>17</v>
      </c>
      <c r="C27" s="1030" t="s">
        <v>184</v>
      </c>
      <c r="D27" s="1029">
        <v>11</v>
      </c>
      <c r="E27" s="1031" t="s">
        <v>185</v>
      </c>
      <c r="F27" s="1032" t="s">
        <v>1270</v>
      </c>
      <c r="G27" s="1"/>
    </row>
    <row r="28" spans="2:7" s="518" customFormat="1" ht="16.5" customHeight="1">
      <c r="B28" s="1029">
        <v>17</v>
      </c>
      <c r="C28" s="1030" t="s">
        <v>1259</v>
      </c>
      <c r="D28" s="1029">
        <v>12</v>
      </c>
      <c r="E28" s="1031" t="s">
        <v>1260</v>
      </c>
      <c r="F28" s="1032" t="s">
        <v>1271</v>
      </c>
      <c r="G28" s="261"/>
    </row>
    <row r="29" spans="2:7" s="518" customFormat="1" ht="16.5" customHeight="1">
      <c r="B29" s="1029">
        <v>17</v>
      </c>
      <c r="C29" s="1030" t="s">
        <v>1284</v>
      </c>
      <c r="D29" s="1029">
        <v>13</v>
      </c>
      <c r="E29" s="1031" t="s">
        <v>1285</v>
      </c>
      <c r="F29" s="1032" t="s">
        <v>1272</v>
      </c>
      <c r="G29" s="261"/>
    </row>
    <row r="30" spans="2:7" s="517" customFormat="1" ht="16.5" customHeight="1">
      <c r="B30" s="1029"/>
      <c r="C30" s="117"/>
      <c r="D30" s="1029"/>
      <c r="E30" s="1033"/>
      <c r="F30" s="1032" t="s">
        <v>1273</v>
      </c>
      <c r="G30" s="1"/>
    </row>
    <row r="31" spans="2:8" ht="16.5" customHeight="1">
      <c r="B31" s="1029"/>
      <c r="C31" s="117"/>
      <c r="D31" s="1029"/>
      <c r="E31" s="1033"/>
      <c r="F31" s="1032" t="s">
        <v>1274</v>
      </c>
      <c r="G31" s="1"/>
      <c r="H31" s="519"/>
    </row>
    <row r="32" spans="2:8" ht="16.5" customHeight="1">
      <c r="B32" s="1029"/>
      <c r="C32" s="117"/>
      <c r="D32" s="1029"/>
      <c r="E32" s="1033"/>
      <c r="F32" s="1032" t="s">
        <v>1275</v>
      </c>
      <c r="G32" s="1"/>
      <c r="H32" s="519"/>
    </row>
    <row r="33" spans="2:7" s="517" customFormat="1" ht="16.5" customHeight="1">
      <c r="B33" s="1029"/>
      <c r="C33" s="117"/>
      <c r="D33" s="1029"/>
      <c r="E33" s="1033"/>
      <c r="F33" s="1032" t="s">
        <v>1276</v>
      </c>
      <c r="G33" s="1"/>
    </row>
    <row r="34" spans="2:7" s="517" customFormat="1" ht="16.5" customHeight="1">
      <c r="B34" s="1029">
        <v>17</v>
      </c>
      <c r="C34" s="1030" t="s">
        <v>186</v>
      </c>
      <c r="D34" s="1029">
        <v>14</v>
      </c>
      <c r="E34" s="1031" t="s">
        <v>187</v>
      </c>
      <c r="F34" s="1032" t="s">
        <v>1277</v>
      </c>
      <c r="G34" s="1"/>
    </row>
    <row r="35" spans="2:7" s="517" customFormat="1" ht="16.5" customHeight="1">
      <c r="B35" s="1029"/>
      <c r="C35" s="117"/>
      <c r="D35" s="1029"/>
      <c r="E35" s="1033"/>
      <c r="F35" s="1032" t="s">
        <v>1278</v>
      </c>
      <c r="G35" s="1"/>
    </row>
    <row r="36" spans="2:7" s="517" customFormat="1" ht="16.5" customHeight="1">
      <c r="B36" s="1029"/>
      <c r="C36" s="117"/>
      <c r="D36" s="1029"/>
      <c r="E36" s="1033"/>
      <c r="F36" s="1032" t="s">
        <v>1279</v>
      </c>
      <c r="G36" s="260"/>
    </row>
    <row r="37" spans="2:7" s="517" customFormat="1" ht="16.5" customHeight="1">
      <c r="B37" s="1029">
        <v>17</v>
      </c>
      <c r="C37" s="1030" t="s">
        <v>176</v>
      </c>
      <c r="D37" s="1029">
        <v>15</v>
      </c>
      <c r="E37" s="1031" t="s">
        <v>177</v>
      </c>
      <c r="F37" s="1032" t="s">
        <v>1280</v>
      </c>
      <c r="G37" s="260"/>
    </row>
    <row r="38" spans="2:7" s="518" customFormat="1" ht="16.5" customHeight="1">
      <c r="B38" s="1029"/>
      <c r="C38" s="1030"/>
      <c r="D38" s="1029"/>
      <c r="E38" s="1031"/>
      <c r="F38" s="1032" t="s">
        <v>1281</v>
      </c>
      <c r="G38" s="261"/>
    </row>
    <row r="39" spans="2:7" s="518" customFormat="1" ht="16.5" customHeight="1">
      <c r="B39" s="1029"/>
      <c r="C39" s="1030"/>
      <c r="D39" s="1029"/>
      <c r="E39" s="1031"/>
      <c r="F39" s="1032" t="s">
        <v>1282</v>
      </c>
      <c r="G39" s="261"/>
    </row>
    <row r="40" spans="2:7" s="517" customFormat="1" ht="16.5" customHeight="1">
      <c r="B40" s="1029">
        <v>17</v>
      </c>
      <c r="C40" s="1030" t="s">
        <v>1292</v>
      </c>
      <c r="D40" s="1029">
        <v>16</v>
      </c>
      <c r="E40" s="1031" t="s">
        <v>1293</v>
      </c>
      <c r="F40" s="1032" t="s">
        <v>1283</v>
      </c>
      <c r="G40" s="1"/>
    </row>
    <row r="41" spans="2:7" s="517" customFormat="1" ht="16.5" customHeight="1">
      <c r="B41" s="1029">
        <v>17</v>
      </c>
      <c r="C41" s="1030" t="s">
        <v>1284</v>
      </c>
      <c r="D41" s="1029">
        <v>17</v>
      </c>
      <c r="E41" s="1031" t="s">
        <v>1285</v>
      </c>
      <c r="F41" s="1032" t="s">
        <v>1286</v>
      </c>
      <c r="G41" s="1"/>
    </row>
    <row r="42" spans="2:7" s="517" customFormat="1" ht="16.5" customHeight="1">
      <c r="B42" s="1029">
        <v>17</v>
      </c>
      <c r="C42" s="1030" t="s">
        <v>186</v>
      </c>
      <c r="D42" s="1029">
        <v>18</v>
      </c>
      <c r="E42" s="1031" t="s">
        <v>187</v>
      </c>
      <c r="F42" s="1032" t="s">
        <v>1287</v>
      </c>
      <c r="G42" s="1"/>
    </row>
    <row r="43" spans="2:7" s="517" customFormat="1" ht="16.5" customHeight="1">
      <c r="B43" s="1029"/>
      <c r="C43" s="117"/>
      <c r="D43" s="1029"/>
      <c r="E43" s="1033"/>
      <c r="F43" s="1035" t="s">
        <v>1318</v>
      </c>
      <c r="G43" s="1"/>
    </row>
    <row r="44" spans="2:6" s="518" customFormat="1" ht="16.5" customHeight="1">
      <c r="B44" s="1029"/>
      <c r="C44" s="117"/>
      <c r="D44" s="1029"/>
      <c r="E44" s="1033"/>
      <c r="F44" s="1035" t="s">
        <v>1319</v>
      </c>
    </row>
    <row r="45" spans="2:6" s="518" customFormat="1" ht="16.5" customHeight="1">
      <c r="B45" s="1029">
        <v>17</v>
      </c>
      <c r="C45" s="1030" t="s">
        <v>1304</v>
      </c>
      <c r="D45" s="1029">
        <v>19</v>
      </c>
      <c r="E45" s="1031" t="s">
        <v>1305</v>
      </c>
      <c r="F45" s="1032" t="s">
        <v>1290</v>
      </c>
    </row>
    <row r="46" spans="2:6" s="517" customFormat="1" ht="16.5" customHeight="1">
      <c r="B46" s="1029">
        <v>17</v>
      </c>
      <c r="C46" s="1030" t="s">
        <v>1284</v>
      </c>
      <c r="D46" s="1029">
        <v>20</v>
      </c>
      <c r="E46" s="1031" t="s">
        <v>1285</v>
      </c>
      <c r="F46" s="1032" t="s">
        <v>1291</v>
      </c>
    </row>
    <row r="47" spans="2:6" s="517" customFormat="1" ht="16.5" customHeight="1">
      <c r="B47" s="1029">
        <v>17</v>
      </c>
      <c r="C47" s="1030" t="s">
        <v>1309</v>
      </c>
      <c r="D47" s="1029">
        <v>21</v>
      </c>
      <c r="E47" s="1031" t="s">
        <v>1310</v>
      </c>
      <c r="F47" s="1035" t="s">
        <v>1320</v>
      </c>
    </row>
    <row r="48" spans="2:6" s="518" customFormat="1" ht="16.5" customHeight="1">
      <c r="B48" s="1029">
        <v>17</v>
      </c>
      <c r="C48" s="1030" t="s">
        <v>188</v>
      </c>
      <c r="D48" s="1029">
        <v>22</v>
      </c>
      <c r="E48" s="1031" t="s">
        <v>189</v>
      </c>
      <c r="F48" s="1032" t="s">
        <v>1294</v>
      </c>
    </row>
    <row r="49" spans="2:6" s="517" customFormat="1" ht="16.5" customHeight="1">
      <c r="B49" s="1029">
        <v>17</v>
      </c>
      <c r="C49" s="1030" t="s">
        <v>1309</v>
      </c>
      <c r="D49" s="1029">
        <v>23</v>
      </c>
      <c r="E49" s="1031" t="s">
        <v>1310</v>
      </c>
      <c r="F49" s="1032" t="s">
        <v>1295</v>
      </c>
    </row>
    <row r="50" spans="2:6" s="517" customFormat="1" ht="16.5" customHeight="1">
      <c r="B50" s="1029"/>
      <c r="C50" s="117"/>
      <c r="D50" s="1029"/>
      <c r="E50" s="1033"/>
      <c r="F50" s="1034" t="s">
        <v>1296</v>
      </c>
    </row>
    <row r="51" spans="2:6" s="517" customFormat="1" ht="16.5" customHeight="1">
      <c r="B51" s="1029"/>
      <c r="C51" s="117"/>
      <c r="D51" s="1029"/>
      <c r="E51" s="1033"/>
      <c r="F51" s="1034" t="s">
        <v>1297</v>
      </c>
    </row>
    <row r="52" spans="2:6" s="517" customFormat="1" ht="16.5" customHeight="1">
      <c r="B52" s="1029"/>
      <c r="C52" s="117"/>
      <c r="D52" s="1029"/>
      <c r="E52" s="1033"/>
      <c r="F52" s="1032" t="s">
        <v>1298</v>
      </c>
    </row>
    <row r="53" spans="2:6" s="517" customFormat="1" ht="16.5" customHeight="1">
      <c r="B53" s="1029">
        <v>17</v>
      </c>
      <c r="C53" s="1030" t="s">
        <v>1288</v>
      </c>
      <c r="D53" s="1029">
        <v>24</v>
      </c>
      <c r="E53" s="1031" t="s">
        <v>1289</v>
      </c>
      <c r="F53" s="1032" t="s">
        <v>1299</v>
      </c>
    </row>
    <row r="54" spans="2:6" s="517" customFormat="1" ht="16.5" customHeight="1">
      <c r="B54" s="1029">
        <v>17</v>
      </c>
      <c r="C54" s="1030" t="s">
        <v>1284</v>
      </c>
      <c r="D54" s="1029">
        <v>25</v>
      </c>
      <c r="E54" s="1031" t="s">
        <v>1285</v>
      </c>
      <c r="F54" s="1032" t="s">
        <v>1300</v>
      </c>
    </row>
    <row r="55" spans="2:6" ht="16.5" customHeight="1">
      <c r="B55" s="1029"/>
      <c r="C55" s="117"/>
      <c r="D55" s="1029"/>
      <c r="E55" s="1033"/>
      <c r="F55" s="1032" t="s">
        <v>1301</v>
      </c>
    </row>
    <row r="56" spans="2:6" ht="16.5" customHeight="1">
      <c r="B56" s="1029"/>
      <c r="C56" s="117"/>
      <c r="D56" s="1029"/>
      <c r="E56" s="1033"/>
      <c r="F56" s="1032" t="s">
        <v>1302</v>
      </c>
    </row>
    <row r="57" spans="2:6" ht="13.5">
      <c r="B57" s="1029">
        <v>17</v>
      </c>
      <c r="C57" s="1030" t="s">
        <v>182</v>
      </c>
      <c r="D57" s="1029">
        <v>26</v>
      </c>
      <c r="E57" s="1031" t="s">
        <v>183</v>
      </c>
      <c r="F57" s="1032" t="s">
        <v>1303</v>
      </c>
    </row>
    <row r="58" spans="2:6" ht="13.5">
      <c r="B58" s="1029">
        <v>17</v>
      </c>
      <c r="C58" s="1030" t="s">
        <v>1288</v>
      </c>
      <c r="D58" s="1029">
        <v>27</v>
      </c>
      <c r="E58" s="1031" t="s">
        <v>1289</v>
      </c>
      <c r="F58" s="1032" t="s">
        <v>1306</v>
      </c>
    </row>
    <row r="59" spans="2:6" ht="13.5">
      <c r="B59" s="1029">
        <v>17</v>
      </c>
      <c r="C59" s="1030" t="s">
        <v>180</v>
      </c>
      <c r="D59" s="1029">
        <v>28</v>
      </c>
      <c r="E59" s="1031" t="s">
        <v>181</v>
      </c>
      <c r="F59" s="1032" t="s">
        <v>1307</v>
      </c>
    </row>
    <row r="60" spans="2:6" ht="13.5">
      <c r="B60" s="1029">
        <v>17</v>
      </c>
      <c r="C60" s="1030" t="s">
        <v>190</v>
      </c>
      <c r="D60" s="1029">
        <v>29</v>
      </c>
      <c r="E60" s="1031" t="s">
        <v>191</v>
      </c>
      <c r="F60" s="1032" t="s">
        <v>1308</v>
      </c>
    </row>
    <row r="61" spans="2:6" ht="13.5">
      <c r="B61" s="1029">
        <v>17</v>
      </c>
      <c r="C61" s="1030" t="s">
        <v>1288</v>
      </c>
      <c r="D61" s="1029">
        <v>30</v>
      </c>
      <c r="E61" s="1031" t="s">
        <v>1289</v>
      </c>
      <c r="F61" s="1032" t="s">
        <v>430</v>
      </c>
    </row>
    <row r="62" spans="2:6" ht="13.5">
      <c r="B62" s="1029">
        <v>17</v>
      </c>
      <c r="C62" s="1030" t="s">
        <v>192</v>
      </c>
      <c r="D62" s="1029">
        <v>31</v>
      </c>
      <c r="E62" s="1031" t="s">
        <v>193</v>
      </c>
      <c r="F62" s="1032" t="s">
        <v>431</v>
      </c>
    </row>
  </sheetData>
  <mergeCells count="2">
    <mergeCell ref="F13:F14"/>
    <mergeCell ref="F15:F16"/>
  </mergeCells>
  <printOptions/>
  <pageMargins left="0.3937007874015748" right="0.3937007874015748" top="0.3937007874015748" bottom="0.3937007874015748" header="0.5118110236220472" footer="0.511811023622047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codeName="Sheet10"/>
  <dimension ref="A1:I99"/>
  <sheetViews>
    <sheetView workbookViewId="0" topLeftCell="A1">
      <selection activeCell="F9" sqref="F9"/>
    </sheetView>
  </sheetViews>
  <sheetFormatPr defaultColWidth="9.00390625" defaultRowHeight="13.5"/>
  <cols>
    <col min="1" max="1" width="15.625" style="200" customWidth="1"/>
    <col min="2" max="3" width="9.625" style="198" customWidth="1"/>
    <col min="4" max="5" width="9.625" style="2" customWidth="1"/>
    <col min="6" max="8" width="9.625" style="198" customWidth="1"/>
    <col min="9" max="9" width="9.625" style="2" customWidth="1"/>
    <col min="10" max="16384" width="9.00390625" style="199" customWidth="1"/>
  </cols>
  <sheetData>
    <row r="1" spans="1:9" s="183" customFormat="1" ht="18" customHeight="1">
      <c r="A1" s="181" t="s">
        <v>763</v>
      </c>
      <c r="B1" s="305"/>
      <c r="C1" s="182"/>
      <c r="D1" s="63"/>
      <c r="E1" s="63"/>
      <c r="F1" s="182"/>
      <c r="G1" s="182"/>
      <c r="H1" s="182"/>
      <c r="I1" s="63"/>
    </row>
    <row r="2" spans="1:9" s="183" customFormat="1" ht="18" customHeight="1">
      <c r="A2" s="181" t="s">
        <v>110</v>
      </c>
      <c r="B2" s="305"/>
      <c r="C2" s="182"/>
      <c r="D2" s="63"/>
      <c r="E2" s="63"/>
      <c r="F2" s="182"/>
      <c r="G2" s="182"/>
      <c r="H2" s="182"/>
      <c r="I2" s="63"/>
    </row>
    <row r="3" spans="1:9" s="183" customFormat="1" ht="15" customHeight="1" thickBot="1">
      <c r="A3" s="184"/>
      <c r="B3" s="185"/>
      <c r="C3" s="185"/>
      <c r="D3" s="62"/>
      <c r="E3" s="62"/>
      <c r="F3" s="185"/>
      <c r="G3" s="185"/>
      <c r="H3" s="182"/>
      <c r="I3" s="63"/>
    </row>
    <row r="4" spans="1:9" s="183" customFormat="1" ht="15" customHeight="1" thickTop="1">
      <c r="A4" s="277" t="s">
        <v>1191</v>
      </c>
      <c r="B4" s="306"/>
      <c r="C4" s="306" t="s">
        <v>528</v>
      </c>
      <c r="D4" s="134" t="s">
        <v>529</v>
      </c>
      <c r="E4" s="134" t="s">
        <v>1335</v>
      </c>
      <c r="F4" s="307" t="s">
        <v>530</v>
      </c>
      <c r="G4" s="308"/>
      <c r="H4" s="306" t="s">
        <v>531</v>
      </c>
      <c r="I4" s="124"/>
    </row>
    <row r="5" spans="1:9" s="183" customFormat="1" ht="15" customHeight="1">
      <c r="A5" s="283" t="s">
        <v>1192</v>
      </c>
      <c r="B5" s="309" t="s">
        <v>532</v>
      </c>
      <c r="C5" s="309" t="s">
        <v>533</v>
      </c>
      <c r="D5" s="69" t="s">
        <v>534</v>
      </c>
      <c r="E5" s="69" t="s">
        <v>534</v>
      </c>
      <c r="F5" s="309" t="s">
        <v>535</v>
      </c>
      <c r="G5" s="309" t="s">
        <v>529</v>
      </c>
      <c r="H5" s="309" t="s">
        <v>1336</v>
      </c>
      <c r="I5" s="70" t="s">
        <v>21</v>
      </c>
    </row>
    <row r="6" spans="1:9" s="183" customFormat="1" ht="15" customHeight="1">
      <c r="A6" s="278" t="s">
        <v>536</v>
      </c>
      <c r="B6" s="310"/>
      <c r="C6" s="311" t="s">
        <v>537</v>
      </c>
      <c r="D6" s="133" t="s">
        <v>538</v>
      </c>
      <c r="E6" s="133" t="s">
        <v>538</v>
      </c>
      <c r="F6" s="311" t="s">
        <v>539</v>
      </c>
      <c r="G6" s="311" t="s">
        <v>540</v>
      </c>
      <c r="H6" s="311" t="s">
        <v>541</v>
      </c>
      <c r="I6" s="186"/>
    </row>
    <row r="7" spans="1:9" s="183" customFormat="1" ht="15" customHeight="1">
      <c r="A7" s="296"/>
      <c r="B7" s="312" t="s">
        <v>542</v>
      </c>
      <c r="C7" s="312" t="s">
        <v>543</v>
      </c>
      <c r="D7" s="187" t="s">
        <v>544</v>
      </c>
      <c r="E7" s="187" t="s">
        <v>544</v>
      </c>
      <c r="F7" s="188" t="s">
        <v>545</v>
      </c>
      <c r="G7" s="188" t="s">
        <v>545</v>
      </c>
      <c r="H7" s="188" t="s">
        <v>545</v>
      </c>
      <c r="I7" s="189" t="s">
        <v>546</v>
      </c>
    </row>
    <row r="8" spans="1:9" s="193" customFormat="1" ht="15" customHeight="1">
      <c r="A8" s="291" t="s">
        <v>524</v>
      </c>
      <c r="B8" s="313"/>
      <c r="C8" s="313"/>
      <c r="D8" s="190"/>
      <c r="E8" s="190"/>
      <c r="F8" s="191"/>
      <c r="G8" s="191"/>
      <c r="H8" s="191"/>
      <c r="I8" s="192"/>
    </row>
    <row r="9" spans="1:9" s="193" customFormat="1" ht="15" customHeight="1">
      <c r="A9" s="293" t="s">
        <v>1193</v>
      </c>
      <c r="B9" s="194"/>
      <c r="C9" s="314"/>
      <c r="D9" s="149"/>
      <c r="E9" s="149"/>
      <c r="F9" s="194"/>
      <c r="G9" s="194"/>
      <c r="H9" s="194"/>
      <c r="I9" s="195"/>
    </row>
    <row r="10" spans="1:9" s="193" customFormat="1" ht="15" customHeight="1">
      <c r="A10" s="315" t="s">
        <v>1337</v>
      </c>
      <c r="B10" s="1071">
        <v>42.3</v>
      </c>
      <c r="C10" s="1072">
        <v>13.2</v>
      </c>
      <c r="D10" s="1073">
        <v>169</v>
      </c>
      <c r="E10" s="1073">
        <v>12</v>
      </c>
      <c r="F10" s="1074">
        <v>283.2</v>
      </c>
      <c r="G10" s="1074">
        <v>260.8</v>
      </c>
      <c r="H10" s="1074">
        <v>578.2</v>
      </c>
      <c r="I10" s="1075">
        <v>12152</v>
      </c>
    </row>
    <row r="11" spans="1:9" s="183" customFormat="1" ht="15" customHeight="1">
      <c r="A11" s="316" t="s">
        <v>1386</v>
      </c>
      <c r="B11" s="1084">
        <v>41.4</v>
      </c>
      <c r="C11" s="1085">
        <v>16</v>
      </c>
      <c r="D11" s="440">
        <v>159</v>
      </c>
      <c r="E11" s="440">
        <v>13</v>
      </c>
      <c r="F11" s="1086">
        <v>376.7</v>
      </c>
      <c r="G11" s="1086">
        <v>345.7</v>
      </c>
      <c r="H11" s="1086">
        <v>1107.1</v>
      </c>
      <c r="I11" s="441">
        <v>1513</v>
      </c>
    </row>
    <row r="12" spans="1:9" s="183" customFormat="1" ht="15" customHeight="1">
      <c r="A12" s="316" t="s">
        <v>1387</v>
      </c>
      <c r="B12" s="1087">
        <v>41.1</v>
      </c>
      <c r="C12" s="1088">
        <v>13.9</v>
      </c>
      <c r="D12" s="1089">
        <v>168</v>
      </c>
      <c r="E12" s="1089">
        <v>12</v>
      </c>
      <c r="F12" s="1088">
        <v>287.8</v>
      </c>
      <c r="G12" s="1088">
        <v>262.9</v>
      </c>
      <c r="H12" s="1088">
        <v>652.1</v>
      </c>
      <c r="I12" s="1090">
        <v>5828</v>
      </c>
    </row>
    <row r="13" spans="1:9" s="183" customFormat="1" ht="15" customHeight="1">
      <c r="A13" s="316" t="s">
        <v>1388</v>
      </c>
      <c r="B13" s="1087">
        <v>44</v>
      </c>
      <c r="C13" s="1088">
        <v>11.6</v>
      </c>
      <c r="D13" s="1089">
        <v>172</v>
      </c>
      <c r="E13" s="1089">
        <v>11</v>
      </c>
      <c r="F13" s="1088">
        <v>248.3</v>
      </c>
      <c r="G13" s="1088">
        <v>231.5</v>
      </c>
      <c r="H13" s="1088">
        <v>322.2</v>
      </c>
      <c r="I13" s="1090">
        <v>4811</v>
      </c>
    </row>
    <row r="14" spans="1:9" s="193" customFormat="1" ht="15" customHeight="1">
      <c r="A14" s="293" t="s">
        <v>1194</v>
      </c>
      <c r="B14" s="1071"/>
      <c r="C14" s="1072"/>
      <c r="D14" s="1073"/>
      <c r="E14" s="1073"/>
      <c r="F14" s="1074"/>
      <c r="G14" s="1074"/>
      <c r="H14" s="1074"/>
      <c r="I14" s="1075"/>
    </row>
    <row r="15" spans="1:9" s="193" customFormat="1" ht="15" customHeight="1">
      <c r="A15" s="315" t="s">
        <v>1337</v>
      </c>
      <c r="B15" s="1087">
        <v>41.1</v>
      </c>
      <c r="C15" s="1088">
        <v>10.9</v>
      </c>
      <c r="D15" s="1089">
        <v>167</v>
      </c>
      <c r="E15" s="1089">
        <v>7</v>
      </c>
      <c r="F15" s="1088">
        <v>198.7</v>
      </c>
      <c r="G15" s="1088">
        <v>186.4</v>
      </c>
      <c r="H15" s="1088">
        <v>365.8</v>
      </c>
      <c r="I15" s="1090">
        <v>7362</v>
      </c>
    </row>
    <row r="16" spans="1:9" s="183" customFormat="1" ht="15" customHeight="1">
      <c r="A16" s="316" t="s">
        <v>1386</v>
      </c>
      <c r="B16" s="1087">
        <v>40.3</v>
      </c>
      <c r="C16" s="1088">
        <v>11.6</v>
      </c>
      <c r="D16" s="1089">
        <v>157</v>
      </c>
      <c r="E16" s="1089">
        <v>7</v>
      </c>
      <c r="F16" s="1088">
        <v>231.5</v>
      </c>
      <c r="G16" s="1088">
        <v>217.1</v>
      </c>
      <c r="H16" s="1088">
        <v>507.6</v>
      </c>
      <c r="I16" s="1090">
        <v>870</v>
      </c>
    </row>
    <row r="17" spans="1:9" s="183" customFormat="1" ht="15" customHeight="1">
      <c r="A17" s="316" t="s">
        <v>1387</v>
      </c>
      <c r="B17" s="1087">
        <v>40.5</v>
      </c>
      <c r="C17" s="1088">
        <v>11.3</v>
      </c>
      <c r="D17" s="1089">
        <v>167</v>
      </c>
      <c r="E17" s="1089">
        <v>9</v>
      </c>
      <c r="F17" s="1088">
        <v>203.1</v>
      </c>
      <c r="G17" s="1088">
        <v>189</v>
      </c>
      <c r="H17" s="1088">
        <v>373.1</v>
      </c>
      <c r="I17" s="1090">
        <v>3328</v>
      </c>
    </row>
    <row r="18" spans="1:9" s="183" customFormat="1" ht="15" customHeight="1">
      <c r="A18" s="316" t="s">
        <v>1388</v>
      </c>
      <c r="B18" s="1087">
        <v>41.9</v>
      </c>
      <c r="C18" s="1088">
        <v>10.4</v>
      </c>
      <c r="D18" s="1089">
        <v>169</v>
      </c>
      <c r="E18" s="1089">
        <v>6</v>
      </c>
      <c r="F18" s="1088">
        <v>185</v>
      </c>
      <c r="G18" s="1088">
        <v>175.1</v>
      </c>
      <c r="H18" s="1088">
        <v>319.1</v>
      </c>
      <c r="I18" s="1090">
        <v>3164</v>
      </c>
    </row>
    <row r="19" spans="1:9" s="193" customFormat="1" ht="15" customHeight="1">
      <c r="A19" s="291" t="s">
        <v>465</v>
      </c>
      <c r="B19" s="1076"/>
      <c r="C19" s="1077"/>
      <c r="D19" s="1078"/>
      <c r="E19" s="1078"/>
      <c r="F19" s="1079"/>
      <c r="G19" s="1079"/>
      <c r="H19" s="1079"/>
      <c r="I19" s="1080"/>
    </row>
    <row r="20" spans="1:9" s="193" customFormat="1" ht="15" customHeight="1">
      <c r="A20" s="293" t="s">
        <v>1193</v>
      </c>
      <c r="B20" s="1076"/>
      <c r="C20" s="1077"/>
      <c r="D20" s="1078"/>
      <c r="E20" s="1078"/>
      <c r="F20" s="1079"/>
      <c r="G20" s="1079"/>
      <c r="H20" s="1079"/>
      <c r="I20" s="1080"/>
    </row>
    <row r="21" spans="1:9" s="193" customFormat="1" ht="15" customHeight="1">
      <c r="A21" s="315" t="s">
        <v>1337</v>
      </c>
      <c r="B21" s="1071">
        <v>45.5</v>
      </c>
      <c r="C21" s="1072">
        <v>12.2</v>
      </c>
      <c r="D21" s="1073">
        <v>172</v>
      </c>
      <c r="E21" s="1073">
        <v>7</v>
      </c>
      <c r="F21" s="1074">
        <v>249.8</v>
      </c>
      <c r="G21" s="1074">
        <v>237.9</v>
      </c>
      <c r="H21" s="1074">
        <v>246.3</v>
      </c>
      <c r="I21" s="1075">
        <v>1352</v>
      </c>
    </row>
    <row r="22" spans="1:9" s="183" customFormat="1" ht="15" customHeight="1">
      <c r="A22" s="316" t="s">
        <v>1386</v>
      </c>
      <c r="B22" s="1087" t="s">
        <v>779</v>
      </c>
      <c r="C22" s="1088" t="s">
        <v>779</v>
      </c>
      <c r="D22" s="1089" t="s">
        <v>779</v>
      </c>
      <c r="E22" s="1089" t="s">
        <v>779</v>
      </c>
      <c r="F22" s="1088" t="s">
        <v>779</v>
      </c>
      <c r="G22" s="1088" t="s">
        <v>779</v>
      </c>
      <c r="H22" s="1088" t="s">
        <v>779</v>
      </c>
      <c r="I22" s="1090" t="s">
        <v>779</v>
      </c>
    </row>
    <row r="23" spans="1:9" s="183" customFormat="1" ht="15" customHeight="1">
      <c r="A23" s="316" t="s">
        <v>1387</v>
      </c>
      <c r="B23" s="1087">
        <v>46.3</v>
      </c>
      <c r="C23" s="1088">
        <v>20.5</v>
      </c>
      <c r="D23" s="1089">
        <v>167</v>
      </c>
      <c r="E23" s="1089">
        <v>12</v>
      </c>
      <c r="F23" s="1088">
        <v>292.3</v>
      </c>
      <c r="G23" s="1088">
        <v>271.5</v>
      </c>
      <c r="H23" s="1088">
        <v>535.9</v>
      </c>
      <c r="I23" s="1090">
        <v>228</v>
      </c>
    </row>
    <row r="24" spans="1:9" s="183" customFormat="1" ht="15" customHeight="1">
      <c r="A24" s="316" t="s">
        <v>1388</v>
      </c>
      <c r="B24" s="1084">
        <v>45.3</v>
      </c>
      <c r="C24" s="1085">
        <v>10.5</v>
      </c>
      <c r="D24" s="440">
        <v>173</v>
      </c>
      <c r="E24" s="440">
        <v>6</v>
      </c>
      <c r="F24" s="1086">
        <v>241.2</v>
      </c>
      <c r="G24" s="1086">
        <v>231.1</v>
      </c>
      <c r="H24" s="1086">
        <v>187.8</v>
      </c>
      <c r="I24" s="441">
        <v>1124</v>
      </c>
    </row>
    <row r="25" spans="1:9" s="193" customFormat="1" ht="15" customHeight="1">
      <c r="A25" s="293" t="s">
        <v>1194</v>
      </c>
      <c r="B25" s="1081"/>
      <c r="C25" s="1074"/>
      <c r="D25" s="1073"/>
      <c r="E25" s="1073"/>
      <c r="F25" s="1074"/>
      <c r="G25" s="1074"/>
      <c r="H25" s="1074"/>
      <c r="I25" s="1075"/>
    </row>
    <row r="26" spans="1:9" s="193" customFormat="1" ht="15" customHeight="1">
      <c r="A26" s="315" t="s">
        <v>1337</v>
      </c>
      <c r="B26" s="1091">
        <v>41.8</v>
      </c>
      <c r="C26" s="1092">
        <v>12.6</v>
      </c>
      <c r="D26" s="1093">
        <v>170</v>
      </c>
      <c r="E26" s="1093">
        <v>4</v>
      </c>
      <c r="F26" s="1092">
        <v>187.6</v>
      </c>
      <c r="G26" s="1092">
        <v>181.2</v>
      </c>
      <c r="H26" s="1092">
        <v>172.3</v>
      </c>
      <c r="I26" s="1094">
        <v>206</v>
      </c>
    </row>
    <row r="27" spans="1:9" s="183" customFormat="1" ht="15" customHeight="1">
      <c r="A27" s="316" t="s">
        <v>1386</v>
      </c>
      <c r="B27" s="1087" t="s">
        <v>779</v>
      </c>
      <c r="C27" s="1088" t="s">
        <v>779</v>
      </c>
      <c r="D27" s="1089" t="s">
        <v>779</v>
      </c>
      <c r="E27" s="1089" t="s">
        <v>779</v>
      </c>
      <c r="F27" s="1088" t="s">
        <v>779</v>
      </c>
      <c r="G27" s="1088" t="s">
        <v>779</v>
      </c>
      <c r="H27" s="1088" t="s">
        <v>779</v>
      </c>
      <c r="I27" s="1090" t="s">
        <v>779</v>
      </c>
    </row>
    <row r="28" spans="1:9" s="183" customFormat="1" ht="15" customHeight="1">
      <c r="A28" s="316" t="s">
        <v>1387</v>
      </c>
      <c r="B28" s="1087">
        <v>40.3</v>
      </c>
      <c r="C28" s="1088">
        <v>11</v>
      </c>
      <c r="D28" s="1089">
        <v>166</v>
      </c>
      <c r="E28" s="1089">
        <v>4</v>
      </c>
      <c r="F28" s="1088">
        <v>187.8</v>
      </c>
      <c r="G28" s="1088">
        <v>182.5</v>
      </c>
      <c r="H28" s="1088">
        <v>311.6</v>
      </c>
      <c r="I28" s="1090">
        <v>31</v>
      </c>
    </row>
    <row r="29" spans="1:9" s="183" customFormat="1" ht="15" customHeight="1">
      <c r="A29" s="316" t="s">
        <v>1388</v>
      </c>
      <c r="B29" s="1087">
        <v>42.1</v>
      </c>
      <c r="C29" s="1088">
        <v>12.9</v>
      </c>
      <c r="D29" s="1089">
        <v>170</v>
      </c>
      <c r="E29" s="1089">
        <v>4</v>
      </c>
      <c r="F29" s="1088">
        <v>187.5</v>
      </c>
      <c r="G29" s="1088">
        <v>181</v>
      </c>
      <c r="H29" s="1088">
        <v>147.8</v>
      </c>
      <c r="I29" s="1090">
        <v>175</v>
      </c>
    </row>
    <row r="30" spans="1:9" s="193" customFormat="1" ht="15" customHeight="1">
      <c r="A30" s="291" t="s">
        <v>466</v>
      </c>
      <c r="B30" s="1071"/>
      <c r="C30" s="1072"/>
      <c r="D30" s="1073"/>
      <c r="E30" s="1073"/>
      <c r="F30" s="1074"/>
      <c r="G30" s="1074"/>
      <c r="H30" s="1074"/>
      <c r="I30" s="1075"/>
    </row>
    <row r="31" spans="1:9" s="193" customFormat="1" ht="15" customHeight="1">
      <c r="A31" s="293" t="s">
        <v>1193</v>
      </c>
      <c r="B31" s="1081"/>
      <c r="C31" s="1074"/>
      <c r="D31" s="1073"/>
      <c r="E31" s="1073"/>
      <c r="F31" s="1074"/>
      <c r="G31" s="1074"/>
      <c r="H31" s="1074"/>
      <c r="I31" s="1075"/>
    </row>
    <row r="32" spans="1:9" s="193" customFormat="1" ht="15" customHeight="1">
      <c r="A32" s="315" t="s">
        <v>1337</v>
      </c>
      <c r="B32" s="1091">
        <v>40.9</v>
      </c>
      <c r="C32" s="1092">
        <v>14.7</v>
      </c>
      <c r="D32" s="1093">
        <v>167</v>
      </c>
      <c r="E32" s="1093">
        <v>14</v>
      </c>
      <c r="F32" s="1092">
        <v>290.6</v>
      </c>
      <c r="G32" s="1092">
        <v>260.9</v>
      </c>
      <c r="H32" s="1092">
        <v>690</v>
      </c>
      <c r="I32" s="1094">
        <v>5157</v>
      </c>
    </row>
    <row r="33" spans="1:9" s="183" customFormat="1" ht="15" customHeight="1">
      <c r="A33" s="316" t="s">
        <v>1386</v>
      </c>
      <c r="B33" s="1087">
        <v>40.2</v>
      </c>
      <c r="C33" s="1088">
        <v>18.5</v>
      </c>
      <c r="D33" s="1089">
        <v>153</v>
      </c>
      <c r="E33" s="1089">
        <v>19</v>
      </c>
      <c r="F33" s="1088">
        <v>371.4</v>
      </c>
      <c r="G33" s="1088">
        <v>320.7</v>
      </c>
      <c r="H33" s="1088">
        <v>1032.4</v>
      </c>
      <c r="I33" s="1090">
        <v>378</v>
      </c>
    </row>
    <row r="34" spans="1:9" s="183" customFormat="1" ht="15" customHeight="1">
      <c r="A34" s="316" t="s">
        <v>1387</v>
      </c>
      <c r="B34" s="1087">
        <v>40.8</v>
      </c>
      <c r="C34" s="1088">
        <v>15.1</v>
      </c>
      <c r="D34" s="1089">
        <v>168</v>
      </c>
      <c r="E34" s="1089">
        <v>13</v>
      </c>
      <c r="F34" s="1088">
        <v>295.4</v>
      </c>
      <c r="G34" s="1088">
        <v>265.6</v>
      </c>
      <c r="H34" s="1088">
        <v>759.2</v>
      </c>
      <c r="I34" s="1090">
        <v>3361</v>
      </c>
    </row>
    <row r="35" spans="1:9" s="183" customFormat="1" ht="15" customHeight="1">
      <c r="A35" s="316" t="s">
        <v>1388</v>
      </c>
      <c r="B35" s="1087">
        <v>41.4</v>
      </c>
      <c r="C35" s="1088">
        <v>12.8</v>
      </c>
      <c r="D35" s="1089">
        <v>169</v>
      </c>
      <c r="E35" s="1089">
        <v>15</v>
      </c>
      <c r="F35" s="1088">
        <v>257.7</v>
      </c>
      <c r="G35" s="1088">
        <v>233.7</v>
      </c>
      <c r="H35" s="1088">
        <v>435.1</v>
      </c>
      <c r="I35" s="1090">
        <v>1419</v>
      </c>
    </row>
    <row r="36" spans="1:9" s="193" customFormat="1" ht="15" customHeight="1">
      <c r="A36" s="293" t="s">
        <v>1194</v>
      </c>
      <c r="B36" s="1071"/>
      <c r="C36" s="1072"/>
      <c r="D36" s="1073"/>
      <c r="E36" s="1073"/>
      <c r="F36" s="1074"/>
      <c r="G36" s="1074"/>
      <c r="H36" s="1074"/>
      <c r="I36" s="1075"/>
    </row>
    <row r="37" spans="1:9" s="193" customFormat="1" ht="15" customHeight="1">
      <c r="A37" s="315" t="s">
        <v>1337</v>
      </c>
      <c r="B37" s="1091">
        <v>41.4</v>
      </c>
      <c r="C37" s="1092">
        <v>12.3</v>
      </c>
      <c r="D37" s="1093">
        <v>168</v>
      </c>
      <c r="E37" s="1093">
        <v>11</v>
      </c>
      <c r="F37" s="1092">
        <v>182.2</v>
      </c>
      <c r="G37" s="1092">
        <v>168.8</v>
      </c>
      <c r="H37" s="1092">
        <v>286.6</v>
      </c>
      <c r="I37" s="1094">
        <v>2850</v>
      </c>
    </row>
    <row r="38" spans="1:9" s="183" customFormat="1" ht="15" customHeight="1">
      <c r="A38" s="316" t="s">
        <v>1386</v>
      </c>
      <c r="B38" s="1087">
        <v>39</v>
      </c>
      <c r="C38" s="1088">
        <v>16.9</v>
      </c>
      <c r="D38" s="1089">
        <v>151</v>
      </c>
      <c r="E38" s="1089">
        <v>16</v>
      </c>
      <c r="F38" s="1088">
        <v>260.4</v>
      </c>
      <c r="G38" s="1088">
        <v>224.8</v>
      </c>
      <c r="H38" s="1088">
        <v>726.7</v>
      </c>
      <c r="I38" s="1090">
        <v>108</v>
      </c>
    </row>
    <row r="39" spans="1:9" s="183" customFormat="1" ht="15" customHeight="1">
      <c r="A39" s="316" t="s">
        <v>1387</v>
      </c>
      <c r="B39" s="1087">
        <v>41.3</v>
      </c>
      <c r="C39" s="1088">
        <v>12.9</v>
      </c>
      <c r="D39" s="1089">
        <v>168</v>
      </c>
      <c r="E39" s="1089">
        <v>11</v>
      </c>
      <c r="F39" s="1088">
        <v>183.8</v>
      </c>
      <c r="G39" s="1088">
        <v>170.1</v>
      </c>
      <c r="H39" s="1088">
        <v>297.2</v>
      </c>
      <c r="I39" s="1090">
        <v>1904</v>
      </c>
    </row>
    <row r="40" spans="1:9" s="183" customFormat="1" ht="15" customHeight="1">
      <c r="A40" s="316" t="s">
        <v>1388</v>
      </c>
      <c r="B40" s="1087">
        <v>41.8</v>
      </c>
      <c r="C40" s="1088">
        <v>10.5</v>
      </c>
      <c r="D40" s="1089">
        <v>172</v>
      </c>
      <c r="E40" s="1089">
        <v>9</v>
      </c>
      <c r="F40" s="1088">
        <v>168.5</v>
      </c>
      <c r="G40" s="1088">
        <v>158.5</v>
      </c>
      <c r="H40" s="1088">
        <v>206</v>
      </c>
      <c r="I40" s="1090">
        <v>838</v>
      </c>
    </row>
    <row r="41" spans="1:9" s="193" customFormat="1" ht="15" customHeight="1">
      <c r="A41" s="291" t="s">
        <v>1331</v>
      </c>
      <c r="B41" s="1071"/>
      <c r="C41" s="1072"/>
      <c r="D41" s="1073"/>
      <c r="E41" s="1073"/>
      <c r="F41" s="1074"/>
      <c r="G41" s="1074"/>
      <c r="H41" s="1074"/>
      <c r="I41" s="1075"/>
    </row>
    <row r="42" spans="1:9" s="193" customFormat="1" ht="15" customHeight="1">
      <c r="A42" s="293" t="s">
        <v>467</v>
      </c>
      <c r="B42" s="1081"/>
      <c r="C42" s="1074"/>
      <c r="D42" s="1073"/>
      <c r="E42" s="1073"/>
      <c r="F42" s="1074"/>
      <c r="G42" s="1074"/>
      <c r="H42" s="1074"/>
      <c r="I42" s="1075"/>
    </row>
    <row r="43" spans="1:9" s="193" customFormat="1" ht="15" customHeight="1">
      <c r="A43" s="315" t="s">
        <v>468</v>
      </c>
      <c r="B43" s="1091">
        <v>41.5</v>
      </c>
      <c r="C43" s="1092">
        <v>14.9</v>
      </c>
      <c r="D43" s="1093">
        <v>167</v>
      </c>
      <c r="E43" s="1093">
        <v>8</v>
      </c>
      <c r="F43" s="1092">
        <v>279.7</v>
      </c>
      <c r="G43" s="1092">
        <v>267.3</v>
      </c>
      <c r="H43" s="1092">
        <v>558.7</v>
      </c>
      <c r="I43" s="1094">
        <v>1381</v>
      </c>
    </row>
    <row r="44" spans="1:9" s="183" customFormat="1" ht="15" customHeight="1">
      <c r="A44" s="316" t="s">
        <v>469</v>
      </c>
      <c r="B44" s="1087">
        <v>41.8</v>
      </c>
      <c r="C44" s="1088">
        <v>17.1</v>
      </c>
      <c r="D44" s="1089">
        <v>166</v>
      </c>
      <c r="E44" s="1089">
        <v>10</v>
      </c>
      <c r="F44" s="1088">
        <v>352.8</v>
      </c>
      <c r="G44" s="1088">
        <v>331.5</v>
      </c>
      <c r="H44" s="1088">
        <v>1061.2</v>
      </c>
      <c r="I44" s="1090">
        <v>195</v>
      </c>
    </row>
    <row r="45" spans="1:9" s="183" customFormat="1" ht="15" customHeight="1">
      <c r="A45" s="316" t="s">
        <v>470</v>
      </c>
      <c r="B45" s="1087">
        <v>39.1</v>
      </c>
      <c r="C45" s="1088">
        <v>15</v>
      </c>
      <c r="D45" s="1089">
        <v>164</v>
      </c>
      <c r="E45" s="1089">
        <v>11</v>
      </c>
      <c r="F45" s="1088">
        <v>288.4</v>
      </c>
      <c r="G45" s="1088">
        <v>273.7</v>
      </c>
      <c r="H45" s="1088">
        <v>665.7</v>
      </c>
      <c r="I45" s="1090">
        <v>617</v>
      </c>
    </row>
    <row r="46" spans="1:9" s="183" customFormat="1" ht="15" customHeight="1">
      <c r="A46" s="316" t="s">
        <v>471</v>
      </c>
      <c r="B46" s="1087">
        <v>44.1</v>
      </c>
      <c r="C46" s="1088">
        <v>14.1</v>
      </c>
      <c r="D46" s="1089">
        <v>171</v>
      </c>
      <c r="E46" s="1089">
        <v>5</v>
      </c>
      <c r="F46" s="1088">
        <v>245.1</v>
      </c>
      <c r="G46" s="1088">
        <v>238.3</v>
      </c>
      <c r="H46" s="1088">
        <v>270.7</v>
      </c>
      <c r="I46" s="1090">
        <v>569</v>
      </c>
    </row>
    <row r="47" spans="1:9" s="193" customFormat="1" ht="15" customHeight="1">
      <c r="A47" s="293" t="s">
        <v>472</v>
      </c>
      <c r="B47" s="1071"/>
      <c r="C47" s="1072"/>
      <c r="D47" s="1073"/>
      <c r="E47" s="1073"/>
      <c r="F47" s="1074"/>
      <c r="G47" s="1074"/>
      <c r="H47" s="1074"/>
      <c r="I47" s="1075"/>
    </row>
    <row r="48" spans="1:9" s="193" customFormat="1" ht="15" customHeight="1">
      <c r="A48" s="315" t="s">
        <v>468</v>
      </c>
      <c r="B48" s="1091">
        <v>40.3</v>
      </c>
      <c r="C48" s="1092">
        <v>12.1</v>
      </c>
      <c r="D48" s="1093">
        <v>165</v>
      </c>
      <c r="E48" s="1093">
        <v>6</v>
      </c>
      <c r="F48" s="1092">
        <v>184.4</v>
      </c>
      <c r="G48" s="1092">
        <v>177.6</v>
      </c>
      <c r="H48" s="1092">
        <v>291.5</v>
      </c>
      <c r="I48" s="1094">
        <v>735</v>
      </c>
    </row>
    <row r="49" spans="1:9" s="183" customFormat="1" ht="15" customHeight="1">
      <c r="A49" s="316" t="s">
        <v>469</v>
      </c>
      <c r="B49" s="1087">
        <v>40.1</v>
      </c>
      <c r="C49" s="1088">
        <v>11.6</v>
      </c>
      <c r="D49" s="1089">
        <v>155</v>
      </c>
      <c r="E49" s="1089">
        <v>3</v>
      </c>
      <c r="F49" s="1088">
        <v>198.7</v>
      </c>
      <c r="G49" s="1088">
        <v>193.9</v>
      </c>
      <c r="H49" s="1088">
        <v>464.1</v>
      </c>
      <c r="I49" s="1090">
        <v>169</v>
      </c>
    </row>
    <row r="50" spans="1:9" s="183" customFormat="1" ht="15" customHeight="1">
      <c r="A50" s="316" t="s">
        <v>470</v>
      </c>
      <c r="B50" s="1087">
        <v>37.7</v>
      </c>
      <c r="C50" s="1088">
        <v>10.5</v>
      </c>
      <c r="D50" s="1089">
        <v>164</v>
      </c>
      <c r="E50" s="1089">
        <v>8</v>
      </c>
      <c r="F50" s="1088">
        <v>186.5</v>
      </c>
      <c r="G50" s="1088">
        <v>176.6</v>
      </c>
      <c r="H50" s="1088">
        <v>344.5</v>
      </c>
      <c r="I50" s="1090">
        <v>181</v>
      </c>
    </row>
    <row r="51" spans="1:9" s="183" customFormat="1" ht="15" customHeight="1" thickBot="1">
      <c r="A51" s="317" t="s">
        <v>471</v>
      </c>
      <c r="B51" s="1095">
        <v>41.7</v>
      </c>
      <c r="C51" s="1096">
        <v>13.2</v>
      </c>
      <c r="D51" s="1097">
        <v>170</v>
      </c>
      <c r="E51" s="1097">
        <v>6</v>
      </c>
      <c r="F51" s="1096">
        <v>177.1</v>
      </c>
      <c r="G51" s="1096">
        <v>170.9</v>
      </c>
      <c r="H51" s="1096">
        <v>190.9</v>
      </c>
      <c r="I51" s="1098">
        <v>385</v>
      </c>
    </row>
    <row r="52" spans="1:9" s="196" customFormat="1" ht="12.75" customHeight="1">
      <c r="A52" s="318" t="s">
        <v>547</v>
      </c>
      <c r="B52" s="319"/>
      <c r="C52" s="319"/>
      <c r="D52" s="172"/>
      <c r="E52" s="172"/>
      <c r="F52" s="319"/>
      <c r="G52" s="319"/>
      <c r="H52" s="319"/>
      <c r="I52" s="172"/>
    </row>
    <row r="53" spans="1:9" s="196" customFormat="1" ht="12.75" customHeight="1">
      <c r="A53" s="320" t="s">
        <v>473</v>
      </c>
      <c r="B53" s="172"/>
      <c r="C53" s="172"/>
      <c r="D53" s="172"/>
      <c r="E53" s="172"/>
      <c r="F53" s="172"/>
      <c r="G53" s="172"/>
      <c r="H53" s="319"/>
      <c r="I53" s="172"/>
    </row>
    <row r="54" spans="1:9" s="196" customFormat="1" ht="12.75" customHeight="1">
      <c r="A54" s="320" t="s">
        <v>643</v>
      </c>
      <c r="B54" s="172"/>
      <c r="C54" s="172"/>
      <c r="D54" s="172"/>
      <c r="E54" s="172"/>
      <c r="F54" s="172"/>
      <c r="G54" s="172"/>
      <c r="H54" s="319"/>
      <c r="I54" s="172"/>
    </row>
    <row r="55" spans="1:9" s="196" customFormat="1" ht="12.75" customHeight="1">
      <c r="A55" s="320" t="s">
        <v>474</v>
      </c>
      <c r="B55" s="172"/>
      <c r="C55" s="172"/>
      <c r="D55" s="172"/>
      <c r="E55" s="172"/>
      <c r="F55" s="172"/>
      <c r="G55" s="172"/>
      <c r="H55" s="319"/>
      <c r="I55" s="172"/>
    </row>
    <row r="56" spans="1:9" s="196" customFormat="1" ht="12.75" customHeight="1">
      <c r="A56" s="320" t="s">
        <v>111</v>
      </c>
      <c r="B56" s="172"/>
      <c r="C56" s="172"/>
      <c r="D56" s="172"/>
      <c r="E56" s="172"/>
      <c r="F56" s="172"/>
      <c r="G56" s="319"/>
      <c r="H56" s="319"/>
      <c r="I56" s="172"/>
    </row>
    <row r="57" spans="1:9" s="196" customFormat="1" ht="12.75" customHeight="1">
      <c r="A57" s="318" t="s">
        <v>475</v>
      </c>
      <c r="B57" s="319"/>
      <c r="C57" s="319"/>
      <c r="D57" s="172"/>
      <c r="E57" s="172"/>
      <c r="F57" s="319"/>
      <c r="G57" s="319"/>
      <c r="H57" s="319"/>
      <c r="I57" s="172"/>
    </row>
    <row r="58" spans="1:9" s="196" customFormat="1" ht="12.75" customHeight="1">
      <c r="A58" s="318" t="s">
        <v>109</v>
      </c>
      <c r="B58" s="319"/>
      <c r="C58" s="319"/>
      <c r="D58" s="172"/>
      <c r="E58" s="172"/>
      <c r="F58" s="319"/>
      <c r="G58" s="319"/>
      <c r="H58" s="319"/>
      <c r="I58" s="172"/>
    </row>
    <row r="59" spans="1:9" s="193" customFormat="1" ht="15" customHeight="1">
      <c r="A59" s="291" t="s">
        <v>1332</v>
      </c>
      <c r="B59" s="1082"/>
      <c r="C59" s="314"/>
      <c r="D59" s="149"/>
      <c r="E59" s="149"/>
      <c r="F59" s="194"/>
      <c r="G59" s="194"/>
      <c r="H59" s="194"/>
      <c r="I59" s="171"/>
    </row>
    <row r="60" spans="1:9" s="193" customFormat="1" ht="15" customHeight="1">
      <c r="A60" s="293" t="s">
        <v>467</v>
      </c>
      <c r="B60" s="1082"/>
      <c r="C60" s="314"/>
      <c r="D60" s="149"/>
      <c r="E60" s="149"/>
      <c r="F60" s="194"/>
      <c r="G60" s="194"/>
      <c r="H60" s="194"/>
      <c r="I60" s="171"/>
    </row>
    <row r="61" spans="1:9" s="193" customFormat="1" ht="15" customHeight="1">
      <c r="A61" s="315" t="s">
        <v>468</v>
      </c>
      <c r="B61" s="1099">
        <v>42.5</v>
      </c>
      <c r="C61" s="1100">
        <v>17</v>
      </c>
      <c r="D61" s="1101">
        <v>156</v>
      </c>
      <c r="E61" s="1101">
        <v>8</v>
      </c>
      <c r="F61" s="1102">
        <v>416.6</v>
      </c>
      <c r="G61" s="1102">
        <v>396.7</v>
      </c>
      <c r="H61" s="1103">
        <v>1116.9</v>
      </c>
      <c r="I61" s="1104">
        <v>374</v>
      </c>
    </row>
    <row r="62" spans="1:9" s="183" customFormat="1" ht="15" customHeight="1">
      <c r="A62" s="316" t="s">
        <v>469</v>
      </c>
      <c r="B62" s="1105">
        <v>42.1</v>
      </c>
      <c r="C62" s="1106">
        <v>15.8</v>
      </c>
      <c r="D62" s="1107">
        <v>154</v>
      </c>
      <c r="E62" s="1107">
        <v>9</v>
      </c>
      <c r="F62" s="1108">
        <v>437.7</v>
      </c>
      <c r="G62" s="1108">
        <v>415.4</v>
      </c>
      <c r="H62" s="1109">
        <v>1151.7</v>
      </c>
      <c r="I62" s="1110">
        <v>294</v>
      </c>
    </row>
    <row r="63" spans="1:9" s="183" customFormat="1" ht="15" customHeight="1">
      <c r="A63" s="316" t="s">
        <v>470</v>
      </c>
      <c r="B63" s="1105">
        <v>42.6</v>
      </c>
      <c r="C63" s="1106">
        <v>20.3</v>
      </c>
      <c r="D63" s="1107">
        <v>166</v>
      </c>
      <c r="E63" s="1107">
        <v>8</v>
      </c>
      <c r="F63" s="1108">
        <v>329.6</v>
      </c>
      <c r="G63" s="1108">
        <v>313.8</v>
      </c>
      <c r="H63" s="1109">
        <v>899.6</v>
      </c>
      <c r="I63" s="1110">
        <v>44</v>
      </c>
    </row>
    <row r="64" spans="1:9" s="183" customFormat="1" ht="15" customHeight="1">
      <c r="A64" s="316" t="s">
        <v>471</v>
      </c>
      <c r="B64" s="1105">
        <v>45.4</v>
      </c>
      <c r="C64" s="1106">
        <v>22.6</v>
      </c>
      <c r="D64" s="1107">
        <v>161</v>
      </c>
      <c r="E64" s="1107">
        <v>3</v>
      </c>
      <c r="F64" s="1108">
        <v>350.4</v>
      </c>
      <c r="G64" s="1108">
        <v>344.9</v>
      </c>
      <c r="H64" s="1109">
        <v>1096.9</v>
      </c>
      <c r="I64" s="1110">
        <v>36</v>
      </c>
    </row>
    <row r="65" spans="1:9" s="193" customFormat="1" ht="15" customHeight="1">
      <c r="A65" s="293" t="s">
        <v>472</v>
      </c>
      <c r="B65" s="1082"/>
      <c r="C65" s="314"/>
      <c r="D65" s="149"/>
      <c r="E65" s="149"/>
      <c r="F65" s="194"/>
      <c r="G65" s="194"/>
      <c r="H65" s="194"/>
      <c r="I65" s="171"/>
    </row>
    <row r="66" spans="1:9" s="193" customFormat="1" ht="15" customHeight="1">
      <c r="A66" s="315" t="s">
        <v>468</v>
      </c>
      <c r="B66" s="1099">
        <v>39.9</v>
      </c>
      <c r="C66" s="1100">
        <v>11</v>
      </c>
      <c r="D66" s="1101">
        <v>152</v>
      </c>
      <c r="E66" s="1101">
        <v>8</v>
      </c>
      <c r="F66" s="1102">
        <v>253.9</v>
      </c>
      <c r="G66" s="1102">
        <v>240.5</v>
      </c>
      <c r="H66" s="1103">
        <v>514.6</v>
      </c>
      <c r="I66" s="1104">
        <v>298</v>
      </c>
    </row>
    <row r="67" spans="1:9" s="183" customFormat="1" ht="15" customHeight="1">
      <c r="A67" s="316" t="s">
        <v>469</v>
      </c>
      <c r="B67" s="1105">
        <v>41</v>
      </c>
      <c r="C67" s="1106">
        <v>11.1</v>
      </c>
      <c r="D67" s="1107">
        <v>150</v>
      </c>
      <c r="E67" s="1107">
        <v>8</v>
      </c>
      <c r="F67" s="1108">
        <v>260.2</v>
      </c>
      <c r="G67" s="1108">
        <v>246.2</v>
      </c>
      <c r="H67" s="1109">
        <v>508.1</v>
      </c>
      <c r="I67" s="1110">
        <v>262</v>
      </c>
    </row>
    <row r="68" spans="1:9" s="183" customFormat="1" ht="15" customHeight="1">
      <c r="A68" s="316" t="s">
        <v>470</v>
      </c>
      <c r="B68" s="1105">
        <v>28.5</v>
      </c>
      <c r="C68" s="1106">
        <v>7.8</v>
      </c>
      <c r="D68" s="1107">
        <v>171</v>
      </c>
      <c r="E68" s="1107">
        <v>6</v>
      </c>
      <c r="F68" s="1108">
        <v>188.9</v>
      </c>
      <c r="G68" s="1108">
        <v>180.7</v>
      </c>
      <c r="H68" s="1109">
        <v>502.2</v>
      </c>
      <c r="I68" s="1110">
        <v>20</v>
      </c>
    </row>
    <row r="69" spans="1:9" s="183" customFormat="1" ht="15" customHeight="1">
      <c r="A69" s="316" t="s">
        <v>471</v>
      </c>
      <c r="B69" s="1105">
        <v>36.9</v>
      </c>
      <c r="C69" s="1106">
        <v>13.6</v>
      </c>
      <c r="D69" s="1107">
        <v>161</v>
      </c>
      <c r="E69" s="1107">
        <v>4</v>
      </c>
      <c r="F69" s="1108">
        <v>231.9</v>
      </c>
      <c r="G69" s="1108">
        <v>223.4</v>
      </c>
      <c r="H69" s="1109">
        <v>637.9</v>
      </c>
      <c r="I69" s="1110">
        <v>16</v>
      </c>
    </row>
    <row r="70" spans="1:9" s="193" customFormat="1" ht="15" customHeight="1">
      <c r="A70" s="291" t="s">
        <v>476</v>
      </c>
      <c r="B70" s="1082"/>
      <c r="C70" s="314"/>
      <c r="D70" s="149"/>
      <c r="E70" s="149"/>
      <c r="F70" s="194"/>
      <c r="G70" s="194"/>
      <c r="H70" s="194"/>
      <c r="I70" s="171"/>
    </row>
    <row r="71" spans="1:9" s="193" customFormat="1" ht="15" customHeight="1">
      <c r="A71" s="293" t="s">
        <v>679</v>
      </c>
      <c r="B71" s="1082"/>
      <c r="C71" s="314"/>
      <c r="D71" s="149"/>
      <c r="E71" s="149"/>
      <c r="F71" s="194"/>
      <c r="G71" s="194"/>
      <c r="H71" s="194"/>
      <c r="I71" s="171"/>
    </row>
    <row r="72" spans="1:9" s="193" customFormat="1" ht="15" customHeight="1">
      <c r="A72" s="315" t="s">
        <v>680</v>
      </c>
      <c r="B72" s="1099">
        <v>38</v>
      </c>
      <c r="C72" s="1100">
        <v>8.1</v>
      </c>
      <c r="D72" s="1101">
        <v>167</v>
      </c>
      <c r="E72" s="1101">
        <v>5</v>
      </c>
      <c r="F72" s="1102">
        <v>262.6</v>
      </c>
      <c r="G72" s="1102">
        <v>244.6</v>
      </c>
      <c r="H72" s="1103">
        <v>597</v>
      </c>
      <c r="I72" s="1104">
        <v>582</v>
      </c>
    </row>
    <row r="73" spans="1:9" s="183" customFormat="1" ht="15" customHeight="1">
      <c r="A73" s="316" t="s">
        <v>681</v>
      </c>
      <c r="B73" s="1105">
        <v>40.3</v>
      </c>
      <c r="C73" s="1106">
        <v>11</v>
      </c>
      <c r="D73" s="1107">
        <v>180</v>
      </c>
      <c r="E73" s="1107">
        <v>15</v>
      </c>
      <c r="F73" s="1108">
        <v>732.6</v>
      </c>
      <c r="G73" s="1108">
        <v>652.7</v>
      </c>
      <c r="H73" s="1109">
        <v>1151.2</v>
      </c>
      <c r="I73" s="1110">
        <v>17</v>
      </c>
    </row>
    <row r="74" spans="1:9" s="183" customFormat="1" ht="15" customHeight="1">
      <c r="A74" s="316" t="s">
        <v>682</v>
      </c>
      <c r="B74" s="1105">
        <v>38</v>
      </c>
      <c r="C74" s="1106">
        <v>8</v>
      </c>
      <c r="D74" s="1107">
        <v>166</v>
      </c>
      <c r="E74" s="1107">
        <v>7</v>
      </c>
      <c r="F74" s="1108">
        <v>278.4</v>
      </c>
      <c r="G74" s="1108">
        <v>257.3</v>
      </c>
      <c r="H74" s="1109">
        <v>613.9</v>
      </c>
      <c r="I74" s="1110">
        <v>350</v>
      </c>
    </row>
    <row r="75" spans="1:9" s="183" customFormat="1" ht="15" customHeight="1">
      <c r="A75" s="316" t="s">
        <v>683</v>
      </c>
      <c r="B75" s="1105">
        <v>37.8</v>
      </c>
      <c r="C75" s="1106">
        <v>8.2</v>
      </c>
      <c r="D75" s="1107">
        <v>168</v>
      </c>
      <c r="E75" s="1107">
        <v>1</v>
      </c>
      <c r="F75" s="1108">
        <v>201.3</v>
      </c>
      <c r="G75" s="1108">
        <v>192.9</v>
      </c>
      <c r="H75" s="1109">
        <v>527.3</v>
      </c>
      <c r="I75" s="1110">
        <v>216</v>
      </c>
    </row>
    <row r="76" spans="1:9" s="193" customFormat="1" ht="15" customHeight="1">
      <c r="A76" s="293" t="s">
        <v>684</v>
      </c>
      <c r="B76" s="1082"/>
      <c r="C76" s="314"/>
      <c r="D76" s="149"/>
      <c r="E76" s="149"/>
      <c r="F76" s="194"/>
      <c r="G76" s="194"/>
      <c r="H76" s="194"/>
      <c r="I76" s="171"/>
    </row>
    <row r="77" spans="1:9" s="193" customFormat="1" ht="15" customHeight="1">
      <c r="A77" s="315" t="s">
        <v>680</v>
      </c>
      <c r="B77" s="1099">
        <v>41</v>
      </c>
      <c r="C77" s="1100">
        <v>9.1</v>
      </c>
      <c r="D77" s="1101">
        <v>167</v>
      </c>
      <c r="E77" s="1101">
        <v>5</v>
      </c>
      <c r="F77" s="1102">
        <v>222.8</v>
      </c>
      <c r="G77" s="1102">
        <v>207.2</v>
      </c>
      <c r="H77" s="1103">
        <v>527</v>
      </c>
      <c r="I77" s="1104">
        <v>2084</v>
      </c>
    </row>
    <row r="78" spans="1:9" s="183" customFormat="1" ht="15" customHeight="1">
      <c r="A78" s="316" t="s">
        <v>681</v>
      </c>
      <c r="B78" s="1105">
        <v>34.5</v>
      </c>
      <c r="C78" s="1106">
        <v>10.1</v>
      </c>
      <c r="D78" s="1107">
        <v>166</v>
      </c>
      <c r="E78" s="1107">
        <v>6</v>
      </c>
      <c r="F78" s="1108">
        <v>291.2</v>
      </c>
      <c r="G78" s="1108">
        <v>262.3</v>
      </c>
      <c r="H78" s="1109">
        <v>844.9</v>
      </c>
      <c r="I78" s="1110">
        <v>62</v>
      </c>
    </row>
    <row r="79" spans="1:9" s="183" customFormat="1" ht="15" customHeight="1">
      <c r="A79" s="316" t="s">
        <v>682</v>
      </c>
      <c r="B79" s="1105">
        <v>39.8</v>
      </c>
      <c r="C79" s="1106">
        <v>9.3</v>
      </c>
      <c r="D79" s="1107">
        <v>168</v>
      </c>
      <c r="E79" s="1107">
        <v>6</v>
      </c>
      <c r="F79" s="1108">
        <v>255.7</v>
      </c>
      <c r="G79" s="1108">
        <v>237.1</v>
      </c>
      <c r="H79" s="1109">
        <v>563.9</v>
      </c>
      <c r="I79" s="1110">
        <v>842</v>
      </c>
    </row>
    <row r="80" spans="1:9" s="183" customFormat="1" ht="15" customHeight="1">
      <c r="A80" s="316" t="s">
        <v>683</v>
      </c>
      <c r="B80" s="1105">
        <v>42.3</v>
      </c>
      <c r="C80" s="1106">
        <v>8.9</v>
      </c>
      <c r="D80" s="1107">
        <v>167</v>
      </c>
      <c r="E80" s="1107">
        <v>3</v>
      </c>
      <c r="F80" s="1108">
        <v>195.9</v>
      </c>
      <c r="G80" s="1108">
        <v>182.9</v>
      </c>
      <c r="H80" s="1109">
        <v>484.1</v>
      </c>
      <c r="I80" s="1110">
        <v>1180</v>
      </c>
    </row>
    <row r="81" spans="1:9" s="193" customFormat="1" ht="21">
      <c r="A81" s="495" t="s">
        <v>477</v>
      </c>
      <c r="B81" s="1083"/>
      <c r="C81" s="314"/>
      <c r="D81" s="149"/>
      <c r="E81" s="149"/>
      <c r="F81" s="194"/>
      <c r="G81" s="194"/>
      <c r="H81" s="194"/>
      <c r="I81" s="171"/>
    </row>
    <row r="82" spans="1:9" s="193" customFormat="1" ht="15" customHeight="1">
      <c r="A82" s="293" t="s">
        <v>108</v>
      </c>
      <c r="B82" s="1082"/>
      <c r="C82" s="314"/>
      <c r="D82" s="149"/>
      <c r="E82" s="149"/>
      <c r="F82" s="194"/>
      <c r="G82" s="194"/>
      <c r="H82" s="194"/>
      <c r="I82" s="171"/>
    </row>
    <row r="83" spans="1:9" s="193" customFormat="1" ht="15" customHeight="1">
      <c r="A83" s="315" t="s">
        <v>112</v>
      </c>
      <c r="B83" s="1099">
        <v>44.4</v>
      </c>
      <c r="C83" s="1100">
        <v>9.5</v>
      </c>
      <c r="D83" s="1101">
        <v>170</v>
      </c>
      <c r="E83" s="1101">
        <v>14</v>
      </c>
      <c r="F83" s="1102">
        <v>237.3</v>
      </c>
      <c r="G83" s="1102">
        <v>215.3</v>
      </c>
      <c r="H83" s="1103">
        <v>381</v>
      </c>
      <c r="I83" s="1104">
        <v>681</v>
      </c>
    </row>
    <row r="84" spans="1:9" s="183" customFormat="1" ht="15" customHeight="1">
      <c r="A84" s="316" t="s">
        <v>113</v>
      </c>
      <c r="B84" s="1105">
        <v>44.9</v>
      </c>
      <c r="C84" s="1106">
        <v>9.7</v>
      </c>
      <c r="D84" s="1107">
        <v>172</v>
      </c>
      <c r="E84" s="1107">
        <v>14</v>
      </c>
      <c r="F84" s="1108">
        <v>238.4</v>
      </c>
      <c r="G84" s="1108">
        <v>220.1</v>
      </c>
      <c r="H84" s="1109">
        <v>621.8</v>
      </c>
      <c r="I84" s="1110">
        <v>119</v>
      </c>
    </row>
    <row r="85" spans="1:9" s="183" customFormat="1" ht="15" customHeight="1">
      <c r="A85" s="316" t="s">
        <v>114</v>
      </c>
      <c r="B85" s="1105">
        <v>43.6</v>
      </c>
      <c r="C85" s="1106">
        <v>7.8</v>
      </c>
      <c r="D85" s="1107">
        <v>168</v>
      </c>
      <c r="E85" s="1107">
        <v>20</v>
      </c>
      <c r="F85" s="1108">
        <v>231</v>
      </c>
      <c r="G85" s="1108">
        <v>198.9</v>
      </c>
      <c r="H85" s="1109">
        <v>240.3</v>
      </c>
      <c r="I85" s="1110">
        <v>322</v>
      </c>
    </row>
    <row r="86" spans="1:9" s="183" customFormat="1" ht="15" customHeight="1">
      <c r="A86" s="316" t="s">
        <v>115</v>
      </c>
      <c r="B86" s="1105">
        <v>45.3</v>
      </c>
      <c r="C86" s="1106">
        <v>11.6</v>
      </c>
      <c r="D86" s="1107">
        <v>171</v>
      </c>
      <c r="E86" s="1107">
        <v>6</v>
      </c>
      <c r="F86" s="1108">
        <v>245.2</v>
      </c>
      <c r="G86" s="1108">
        <v>235</v>
      </c>
      <c r="H86" s="1109">
        <v>449.8</v>
      </c>
      <c r="I86" s="1110">
        <v>240</v>
      </c>
    </row>
    <row r="87" spans="1:9" s="193" customFormat="1" ht="15" customHeight="1">
      <c r="A87" s="293" t="s">
        <v>116</v>
      </c>
      <c r="B87" s="1082"/>
      <c r="C87" s="314"/>
      <c r="D87" s="149"/>
      <c r="E87" s="149"/>
      <c r="F87" s="194"/>
      <c r="G87" s="194"/>
      <c r="H87" s="194"/>
      <c r="I87" s="171"/>
    </row>
    <row r="88" spans="1:9" s="193" customFormat="1" ht="15" customHeight="1">
      <c r="A88" s="315" t="s">
        <v>112</v>
      </c>
      <c r="B88" s="1099">
        <v>43.6</v>
      </c>
      <c r="C88" s="1100">
        <v>9.2</v>
      </c>
      <c r="D88" s="1101">
        <v>162</v>
      </c>
      <c r="E88" s="1101">
        <v>9</v>
      </c>
      <c r="F88" s="1102">
        <v>174</v>
      </c>
      <c r="G88" s="1102">
        <v>163.2</v>
      </c>
      <c r="H88" s="1103">
        <v>241.4</v>
      </c>
      <c r="I88" s="1104">
        <v>261</v>
      </c>
    </row>
    <row r="89" spans="1:9" s="183" customFormat="1" ht="15" customHeight="1">
      <c r="A89" s="316" t="s">
        <v>113</v>
      </c>
      <c r="B89" s="1105">
        <v>42.9</v>
      </c>
      <c r="C89" s="1106">
        <v>9.5</v>
      </c>
      <c r="D89" s="1107">
        <v>159</v>
      </c>
      <c r="E89" s="1107">
        <v>8</v>
      </c>
      <c r="F89" s="1108">
        <v>153.4</v>
      </c>
      <c r="G89" s="1108">
        <v>145.2</v>
      </c>
      <c r="H89" s="1109">
        <v>201</v>
      </c>
      <c r="I89" s="1110">
        <v>82</v>
      </c>
    </row>
    <row r="90" spans="1:9" s="183" customFormat="1" ht="15" customHeight="1">
      <c r="A90" s="316" t="s">
        <v>114</v>
      </c>
      <c r="B90" s="1105">
        <v>43.7</v>
      </c>
      <c r="C90" s="1106">
        <v>7.7</v>
      </c>
      <c r="D90" s="1107">
        <v>161</v>
      </c>
      <c r="E90" s="1107">
        <v>10</v>
      </c>
      <c r="F90" s="1108">
        <v>171.9</v>
      </c>
      <c r="G90" s="1108">
        <v>158.8</v>
      </c>
      <c r="H90" s="1109">
        <v>153.2</v>
      </c>
      <c r="I90" s="1110">
        <v>81</v>
      </c>
    </row>
    <row r="91" spans="1:9" s="183" customFormat="1" ht="15" customHeight="1" thickBot="1">
      <c r="A91" s="317" t="s">
        <v>115</v>
      </c>
      <c r="B91" s="1111">
        <v>43.9</v>
      </c>
      <c r="C91" s="1112">
        <v>10.2</v>
      </c>
      <c r="D91" s="1113">
        <v>166</v>
      </c>
      <c r="E91" s="1113">
        <v>9</v>
      </c>
      <c r="F91" s="1114">
        <v>192.9</v>
      </c>
      <c r="G91" s="1114">
        <v>181.9</v>
      </c>
      <c r="H91" s="1115">
        <v>347.9</v>
      </c>
      <c r="I91" s="1116">
        <v>98</v>
      </c>
    </row>
    <row r="92" spans="1:9" s="196" customFormat="1" ht="12.75" customHeight="1">
      <c r="A92" s="318" t="s">
        <v>547</v>
      </c>
      <c r="B92" s="319"/>
      <c r="C92" s="319"/>
      <c r="D92" s="172"/>
      <c r="E92" s="172"/>
      <c r="F92" s="319"/>
      <c r="G92" s="319"/>
      <c r="H92" s="319"/>
      <c r="I92" s="172"/>
    </row>
    <row r="93" spans="1:9" s="196" customFormat="1" ht="12.75" customHeight="1">
      <c r="A93" s="320" t="s">
        <v>473</v>
      </c>
      <c r="B93" s="172"/>
      <c r="C93" s="172"/>
      <c r="D93" s="172"/>
      <c r="E93" s="172"/>
      <c r="F93" s="172"/>
      <c r="G93" s="172"/>
      <c r="H93" s="319"/>
      <c r="I93" s="172"/>
    </row>
    <row r="94" spans="1:9" s="196" customFormat="1" ht="12.75" customHeight="1">
      <c r="A94" s="320" t="s">
        <v>643</v>
      </c>
      <c r="B94" s="172"/>
      <c r="C94" s="172"/>
      <c r="D94" s="172"/>
      <c r="E94" s="172"/>
      <c r="F94" s="172"/>
      <c r="G94" s="172"/>
      <c r="H94" s="319"/>
      <c r="I94" s="172"/>
    </row>
    <row r="95" spans="1:9" s="196" customFormat="1" ht="12.75" customHeight="1">
      <c r="A95" s="320" t="s">
        <v>474</v>
      </c>
      <c r="B95" s="172"/>
      <c r="C95" s="172"/>
      <c r="D95" s="172"/>
      <c r="E95" s="172"/>
      <c r="F95" s="172"/>
      <c r="G95" s="172"/>
      <c r="H95" s="319"/>
      <c r="I95" s="172"/>
    </row>
    <row r="96" spans="1:9" s="196" customFormat="1" ht="12.75" customHeight="1">
      <c r="A96" s="320" t="s">
        <v>111</v>
      </c>
      <c r="B96" s="172"/>
      <c r="C96" s="172"/>
      <c r="D96" s="172"/>
      <c r="E96" s="172"/>
      <c r="F96" s="172"/>
      <c r="G96" s="319"/>
      <c r="H96" s="319"/>
      <c r="I96" s="172"/>
    </row>
    <row r="97" spans="1:9" s="196" customFormat="1" ht="12.75" customHeight="1">
      <c r="A97" s="318" t="s">
        <v>475</v>
      </c>
      <c r="B97" s="319"/>
      <c r="C97" s="319"/>
      <c r="D97" s="172"/>
      <c r="E97" s="172"/>
      <c r="F97" s="319"/>
      <c r="G97" s="319"/>
      <c r="H97" s="319"/>
      <c r="I97" s="172"/>
    </row>
    <row r="98" spans="1:9" s="196" customFormat="1" ht="12.75" customHeight="1">
      <c r="A98" s="318" t="s">
        <v>109</v>
      </c>
      <c r="B98" s="319"/>
      <c r="C98" s="319"/>
      <c r="D98" s="172"/>
      <c r="E98" s="172"/>
      <c r="F98" s="319"/>
      <c r="G98" s="319"/>
      <c r="H98" s="319"/>
      <c r="I98" s="172"/>
    </row>
    <row r="99" ht="12">
      <c r="A99" s="197"/>
    </row>
  </sheetData>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58" max="8" man="1"/>
  </rowBreaks>
</worksheet>
</file>

<file path=xl/worksheets/sheet11.xml><?xml version="1.0" encoding="utf-8"?>
<worksheet xmlns="http://schemas.openxmlformats.org/spreadsheetml/2006/main" xmlns:r="http://schemas.openxmlformats.org/officeDocument/2006/relationships">
  <sheetPr codeName="Sheet11"/>
  <dimension ref="A2:G17"/>
  <sheetViews>
    <sheetView workbookViewId="0" topLeftCell="A1">
      <selection activeCell="F9" sqref="F9"/>
    </sheetView>
  </sheetViews>
  <sheetFormatPr defaultColWidth="9.00390625" defaultRowHeight="13.5"/>
  <cols>
    <col min="1" max="1" width="18.50390625" style="666" customWidth="1"/>
    <col min="2" max="7" width="13.375" style="666" customWidth="1"/>
    <col min="8" max="8" width="6.00390625" style="666" customWidth="1"/>
    <col min="9" max="16384" width="9.00390625" style="666" customWidth="1"/>
  </cols>
  <sheetData>
    <row r="2" spans="1:7" ht="18" customHeight="1">
      <c r="A2" s="100" t="s">
        <v>258</v>
      </c>
      <c r="B2" s="63"/>
      <c r="C2" s="63"/>
      <c r="D2" s="63"/>
      <c r="E2" s="63"/>
      <c r="F2" s="63"/>
      <c r="G2" s="63"/>
    </row>
    <row r="3" spans="1:7" ht="15" customHeight="1" thickBot="1">
      <c r="A3" s="62"/>
      <c r="B3" s="62"/>
      <c r="C3" s="62"/>
      <c r="D3" s="62"/>
      <c r="E3" s="62"/>
      <c r="F3" s="63"/>
      <c r="G3" s="170" t="s">
        <v>259</v>
      </c>
    </row>
    <row r="4" spans="1:7" ht="15" customHeight="1" thickTop="1">
      <c r="A4" s="5"/>
      <c r="B4" s="176" t="s">
        <v>260</v>
      </c>
      <c r="C4" s="176"/>
      <c r="D4" s="176"/>
      <c r="E4" s="176" t="s">
        <v>261</v>
      </c>
      <c r="F4" s="176"/>
      <c r="G4" s="177"/>
    </row>
    <row r="5" spans="1:7" ht="15" customHeight="1">
      <c r="A5" s="6"/>
      <c r="B5" s="120" t="s">
        <v>262</v>
      </c>
      <c r="C5" s="120" t="s">
        <v>522</v>
      </c>
      <c r="D5" s="120" t="s">
        <v>263</v>
      </c>
      <c r="E5" s="120" t="s">
        <v>262</v>
      </c>
      <c r="F5" s="120" t="s">
        <v>522</v>
      </c>
      <c r="G5" s="121" t="s">
        <v>523</v>
      </c>
    </row>
    <row r="6" spans="1:7" s="668" customFormat="1" ht="22.5" customHeight="1">
      <c r="A6" s="17" t="s">
        <v>524</v>
      </c>
      <c r="B6" s="558">
        <v>143</v>
      </c>
      <c r="C6" s="239">
        <v>167.5</v>
      </c>
      <c r="D6" s="239">
        <v>182.8</v>
      </c>
      <c r="E6" s="239">
        <v>133.2</v>
      </c>
      <c r="F6" s="239">
        <v>146.1</v>
      </c>
      <c r="G6" s="240">
        <v>172.8</v>
      </c>
    </row>
    <row r="7" spans="1:7" s="668" customFormat="1" ht="22.5" customHeight="1">
      <c r="A7" s="18" t="s">
        <v>16</v>
      </c>
      <c r="B7" s="241">
        <v>145.8</v>
      </c>
      <c r="C7" s="241">
        <v>170.7</v>
      </c>
      <c r="D7" s="241">
        <v>187.6</v>
      </c>
      <c r="E7" s="241">
        <v>132.5</v>
      </c>
      <c r="F7" s="241">
        <v>155.1</v>
      </c>
      <c r="G7" s="242">
        <v>174.6</v>
      </c>
    </row>
    <row r="8" spans="1:7" s="668" customFormat="1" ht="22.5" customHeight="1">
      <c r="A8" s="178" t="s">
        <v>845</v>
      </c>
      <c r="B8" s="241">
        <v>135.9</v>
      </c>
      <c r="C8" s="241">
        <v>165.7</v>
      </c>
      <c r="D8" s="241">
        <v>177.7</v>
      </c>
      <c r="E8" s="241">
        <v>133</v>
      </c>
      <c r="F8" s="241">
        <v>142.2</v>
      </c>
      <c r="G8" s="242">
        <v>183.1</v>
      </c>
    </row>
    <row r="9" spans="1:7" s="668" customFormat="1" ht="30" customHeight="1" thickBot="1">
      <c r="A9" s="179" t="s">
        <v>525</v>
      </c>
      <c r="B9" s="243">
        <v>141.5</v>
      </c>
      <c r="C9" s="559">
        <v>165.6</v>
      </c>
      <c r="D9" s="243">
        <v>189.5</v>
      </c>
      <c r="E9" s="243">
        <v>150</v>
      </c>
      <c r="F9" s="559" t="s">
        <v>779</v>
      </c>
      <c r="G9" s="244">
        <v>152.6</v>
      </c>
    </row>
    <row r="10" spans="1:7" s="671" customFormat="1" ht="15" customHeight="1">
      <c r="A10" s="16" t="s">
        <v>464</v>
      </c>
      <c r="B10" s="180"/>
      <c r="C10" s="180"/>
      <c r="D10" s="180"/>
      <c r="E10" s="180"/>
      <c r="F10" s="180"/>
      <c r="G10" s="180"/>
    </row>
    <row r="11" spans="1:7" s="671" customFormat="1" ht="15" customHeight="1">
      <c r="A11" s="16" t="s">
        <v>903</v>
      </c>
      <c r="B11" s="180"/>
      <c r="C11" s="180"/>
      <c r="D11" s="180"/>
      <c r="E11" s="180"/>
      <c r="F11" s="180"/>
      <c r="G11" s="180"/>
    </row>
    <row r="12" spans="1:7" s="671" customFormat="1" ht="15" customHeight="1">
      <c r="A12" s="180" t="s">
        <v>902</v>
      </c>
      <c r="B12" s="180"/>
      <c r="C12" s="180"/>
      <c r="D12" s="180"/>
      <c r="E12" s="180"/>
      <c r="F12" s="180"/>
      <c r="G12" s="180"/>
    </row>
    <row r="13" spans="1:7" s="671" customFormat="1" ht="15" customHeight="1">
      <c r="A13" s="180" t="s">
        <v>904</v>
      </c>
      <c r="B13" s="180"/>
      <c r="C13" s="180"/>
      <c r="D13" s="180"/>
      <c r="E13" s="180"/>
      <c r="F13" s="180"/>
      <c r="G13" s="180"/>
    </row>
    <row r="14" spans="1:7" s="671" customFormat="1" ht="15" customHeight="1">
      <c r="A14" s="16" t="s">
        <v>117</v>
      </c>
      <c r="B14" s="180"/>
      <c r="C14" s="180"/>
      <c r="D14" s="180"/>
      <c r="E14" s="180"/>
      <c r="F14" s="180"/>
      <c r="G14" s="180"/>
    </row>
    <row r="15" spans="1:7" s="671" customFormat="1" ht="15" customHeight="1">
      <c r="A15" s="16" t="s">
        <v>526</v>
      </c>
      <c r="B15" s="180"/>
      <c r="C15" s="180"/>
      <c r="D15" s="180"/>
      <c r="E15" s="180"/>
      <c r="F15" s="180"/>
      <c r="G15" s="180"/>
    </row>
    <row r="16" spans="1:7" ht="12">
      <c r="A16" s="63"/>
      <c r="B16" s="63"/>
      <c r="C16" s="63"/>
      <c r="D16" s="63"/>
      <c r="E16" s="63"/>
      <c r="F16" s="63"/>
      <c r="G16" s="63"/>
    </row>
    <row r="17" spans="1:7" ht="12">
      <c r="A17" s="63"/>
      <c r="B17" s="63"/>
      <c r="C17" s="63"/>
      <c r="D17" s="63"/>
      <c r="E17" s="63"/>
      <c r="F17" s="63"/>
      <c r="G17" s="63"/>
    </row>
  </sheetData>
  <printOptions/>
  <pageMargins left="0.3937007874015748" right="0.3937007874015748" top="0.3937007874015748" bottom="0.3937007874015748" header="0.5118110236220472" footer="0.5118110236220472"/>
  <pageSetup horizontalDpi="600" verticalDpi="600" orientation="portrait" paperSize="9" scale="98" r:id="rId1"/>
  <colBreaks count="1" manualBreakCount="1">
    <brk id="7" max="13" man="1"/>
  </colBreaks>
</worksheet>
</file>

<file path=xl/worksheets/sheet12.xml><?xml version="1.0" encoding="utf-8"?>
<worksheet xmlns="http://schemas.openxmlformats.org/spreadsheetml/2006/main" xmlns:r="http://schemas.openxmlformats.org/officeDocument/2006/relationships">
  <sheetPr codeName="Sheet12"/>
  <dimension ref="B1:L19"/>
  <sheetViews>
    <sheetView workbookViewId="0" topLeftCell="A1">
      <selection activeCell="F9" sqref="F9"/>
    </sheetView>
  </sheetViews>
  <sheetFormatPr defaultColWidth="9.00390625" defaultRowHeight="13.5"/>
  <cols>
    <col min="1" max="1" width="2.625" style="672" customWidth="1"/>
    <col min="2" max="2" width="11.375" style="672" customWidth="1"/>
    <col min="3" max="5" width="8.625" style="672" customWidth="1"/>
    <col min="6" max="6" width="9.00390625" style="672" customWidth="1"/>
    <col min="7" max="8" width="8.125" style="672" customWidth="1"/>
    <col min="9" max="9" width="9.00390625" style="672" customWidth="1"/>
    <col min="10" max="11" width="8.125" style="672" customWidth="1"/>
    <col min="12" max="16384" width="9.00390625" style="672" customWidth="1"/>
  </cols>
  <sheetData>
    <row r="1" ht="12">
      <c r="L1" s="673"/>
    </row>
    <row r="2" ht="21" customHeight="1">
      <c r="B2" s="674" t="s">
        <v>757</v>
      </c>
    </row>
    <row r="3" spans="5:11" ht="33.75" customHeight="1">
      <c r="E3" s="675"/>
      <c r="F3" s="675"/>
      <c r="G3" s="675"/>
      <c r="H3" s="675"/>
      <c r="I3" s="675"/>
      <c r="J3" s="675"/>
      <c r="K3" s="675"/>
    </row>
    <row r="4" spans="2:12" ht="18" customHeight="1" thickBot="1">
      <c r="B4" s="676" t="s">
        <v>256</v>
      </c>
      <c r="L4" s="677" t="s">
        <v>644</v>
      </c>
    </row>
    <row r="5" spans="2:12" ht="17.25" customHeight="1" thickBot="1" thickTop="1">
      <c r="B5" s="1311" t="s">
        <v>645</v>
      </c>
      <c r="C5" s="1312" t="s">
        <v>646</v>
      </c>
      <c r="D5" s="1312" t="s">
        <v>81</v>
      </c>
      <c r="E5" s="1312" t="s">
        <v>82</v>
      </c>
      <c r="F5" s="1331" t="s">
        <v>80</v>
      </c>
      <c r="G5" s="1329" t="s">
        <v>647</v>
      </c>
      <c r="H5" s="1329"/>
      <c r="I5" s="1329"/>
      <c r="J5" s="1330" t="s">
        <v>648</v>
      </c>
      <c r="K5" s="1330"/>
      <c r="L5" s="1330"/>
    </row>
    <row r="6" spans="2:12" ht="17.25" customHeight="1" thickTop="1">
      <c r="B6" s="1311"/>
      <c r="C6" s="1312"/>
      <c r="D6" s="1312"/>
      <c r="E6" s="1312"/>
      <c r="F6" s="1331"/>
      <c r="G6" s="678" t="s">
        <v>81</v>
      </c>
      <c r="H6" s="678" t="s">
        <v>82</v>
      </c>
      <c r="I6" s="679" t="s">
        <v>80</v>
      </c>
      <c r="J6" s="678" t="s">
        <v>81</v>
      </c>
      <c r="K6" s="678" t="s">
        <v>82</v>
      </c>
      <c r="L6" s="680" t="s">
        <v>80</v>
      </c>
    </row>
    <row r="7" spans="2:12" ht="17.25" customHeight="1">
      <c r="B7" s="681"/>
      <c r="C7" s="682"/>
      <c r="D7" s="683" t="s">
        <v>83</v>
      </c>
      <c r="E7" s="683" t="s">
        <v>83</v>
      </c>
      <c r="F7" s="683" t="s">
        <v>84</v>
      </c>
      <c r="G7" s="683" t="s">
        <v>83</v>
      </c>
      <c r="H7" s="683" t="s">
        <v>83</v>
      </c>
      <c r="I7" s="683" t="s">
        <v>84</v>
      </c>
      <c r="J7" s="683" t="s">
        <v>83</v>
      </c>
      <c r="K7" s="683" t="s">
        <v>83</v>
      </c>
      <c r="L7" s="684" t="s">
        <v>84</v>
      </c>
    </row>
    <row r="8" spans="2:12" ht="24" customHeight="1">
      <c r="B8" s="685" t="s">
        <v>118</v>
      </c>
      <c r="C8" s="682">
        <v>879</v>
      </c>
      <c r="D8" s="682">
        <v>95076</v>
      </c>
      <c r="E8" s="682">
        <v>466793</v>
      </c>
      <c r="F8" s="686">
        <v>20.4</v>
      </c>
      <c r="G8" s="682">
        <v>64909</v>
      </c>
      <c r="H8" s="682">
        <v>261720</v>
      </c>
      <c r="I8" s="686">
        <v>24.8</v>
      </c>
      <c r="J8" s="682">
        <v>30167</v>
      </c>
      <c r="K8" s="682">
        <v>205073</v>
      </c>
      <c r="L8" s="687">
        <v>14.7</v>
      </c>
    </row>
    <row r="9" spans="2:12" ht="24" customHeight="1">
      <c r="B9" s="681" t="s">
        <v>829</v>
      </c>
      <c r="C9" s="682">
        <v>865</v>
      </c>
      <c r="D9" s="682">
        <v>93219</v>
      </c>
      <c r="E9" s="682">
        <v>463800</v>
      </c>
      <c r="F9" s="686">
        <v>20.1</v>
      </c>
      <c r="G9" s="682">
        <v>63526</v>
      </c>
      <c r="H9" s="682">
        <v>257100</v>
      </c>
      <c r="I9" s="686">
        <v>24.7</v>
      </c>
      <c r="J9" s="682">
        <v>29693</v>
      </c>
      <c r="K9" s="682">
        <v>206600</v>
      </c>
      <c r="L9" s="687">
        <v>14.4</v>
      </c>
    </row>
    <row r="10" spans="2:12" ht="24" customHeight="1">
      <c r="B10" s="681" t="s">
        <v>830</v>
      </c>
      <c r="C10" s="682">
        <v>857</v>
      </c>
      <c r="D10" s="682">
        <v>90832</v>
      </c>
      <c r="E10" s="682">
        <v>463800</v>
      </c>
      <c r="F10" s="686">
        <v>19.6</v>
      </c>
      <c r="G10" s="682">
        <v>61722</v>
      </c>
      <c r="H10" s="682">
        <v>257100</v>
      </c>
      <c r="I10" s="686">
        <v>24</v>
      </c>
      <c r="J10" s="682">
        <v>29110</v>
      </c>
      <c r="K10" s="682">
        <v>206600</v>
      </c>
      <c r="L10" s="687">
        <v>14.1</v>
      </c>
    </row>
    <row r="11" spans="2:12" ht="24" customHeight="1">
      <c r="B11" s="681" t="s">
        <v>831</v>
      </c>
      <c r="C11" s="682">
        <v>841</v>
      </c>
      <c r="D11" s="682">
        <v>89122</v>
      </c>
      <c r="E11" s="682">
        <v>463800</v>
      </c>
      <c r="F11" s="686">
        <v>19.2</v>
      </c>
      <c r="G11" s="682">
        <v>60638</v>
      </c>
      <c r="H11" s="682">
        <v>257100</v>
      </c>
      <c r="I11" s="686">
        <v>23.6</v>
      </c>
      <c r="J11" s="682">
        <v>28484</v>
      </c>
      <c r="K11" s="682">
        <v>206600</v>
      </c>
      <c r="L11" s="687">
        <v>13.8</v>
      </c>
    </row>
    <row r="12" spans="2:12" ht="24" customHeight="1">
      <c r="B12" s="681" t="s">
        <v>832</v>
      </c>
      <c r="C12" s="682">
        <v>823</v>
      </c>
      <c r="D12" s="682">
        <v>87710</v>
      </c>
      <c r="E12" s="682">
        <v>448751</v>
      </c>
      <c r="F12" s="686">
        <v>19.5</v>
      </c>
      <c r="G12" s="682">
        <v>59569</v>
      </c>
      <c r="H12" s="682">
        <v>245269</v>
      </c>
      <c r="I12" s="686">
        <v>24.3</v>
      </c>
      <c r="J12" s="682">
        <v>28141</v>
      </c>
      <c r="K12" s="682">
        <v>203482</v>
      </c>
      <c r="L12" s="687">
        <v>13.8</v>
      </c>
    </row>
    <row r="13" spans="2:12" ht="24" customHeight="1">
      <c r="B13" s="681" t="s">
        <v>833</v>
      </c>
      <c r="C13" s="682">
        <v>802</v>
      </c>
      <c r="D13" s="682">
        <v>87042</v>
      </c>
      <c r="E13" s="682">
        <v>448751</v>
      </c>
      <c r="F13" s="686">
        <v>19.4</v>
      </c>
      <c r="G13" s="682">
        <v>58835</v>
      </c>
      <c r="H13" s="682">
        <v>245269</v>
      </c>
      <c r="I13" s="686">
        <v>24</v>
      </c>
      <c r="J13" s="682">
        <v>28207</v>
      </c>
      <c r="K13" s="682">
        <v>203482</v>
      </c>
      <c r="L13" s="687">
        <v>13.9</v>
      </c>
    </row>
    <row r="14" spans="2:12" ht="24" customHeight="1">
      <c r="B14" s="681" t="s">
        <v>834</v>
      </c>
      <c r="C14" s="682">
        <v>786</v>
      </c>
      <c r="D14" s="682">
        <v>86666</v>
      </c>
      <c r="E14" s="682">
        <v>469200</v>
      </c>
      <c r="F14" s="686">
        <v>18.5</v>
      </c>
      <c r="G14" s="682">
        <v>58190</v>
      </c>
      <c r="H14" s="682">
        <v>249000</v>
      </c>
      <c r="I14" s="686">
        <v>23.4</v>
      </c>
      <c r="J14" s="682">
        <v>28476</v>
      </c>
      <c r="K14" s="682">
        <v>220200</v>
      </c>
      <c r="L14" s="687">
        <v>12.9</v>
      </c>
    </row>
    <row r="15" spans="2:12" ht="24" customHeight="1">
      <c r="B15" s="681" t="s">
        <v>649</v>
      </c>
      <c r="C15" s="682">
        <v>761</v>
      </c>
      <c r="D15" s="682">
        <v>84468</v>
      </c>
      <c r="E15" s="682">
        <v>469200</v>
      </c>
      <c r="F15" s="686">
        <v>18</v>
      </c>
      <c r="G15" s="682">
        <v>57030</v>
      </c>
      <c r="H15" s="682">
        <v>249000</v>
      </c>
      <c r="I15" s="686">
        <v>22.9</v>
      </c>
      <c r="J15" s="682">
        <v>27438</v>
      </c>
      <c r="K15" s="682">
        <v>220200</v>
      </c>
      <c r="L15" s="687">
        <v>12.5</v>
      </c>
    </row>
    <row r="16" spans="2:12" ht="24" customHeight="1">
      <c r="B16" s="681" t="s">
        <v>650</v>
      </c>
      <c r="C16" s="682">
        <v>738</v>
      </c>
      <c r="D16" s="682">
        <v>83231</v>
      </c>
      <c r="E16" s="682">
        <v>469200</v>
      </c>
      <c r="F16" s="686">
        <v>17.7</v>
      </c>
      <c r="G16" s="682">
        <v>55607</v>
      </c>
      <c r="H16" s="682">
        <v>249000</v>
      </c>
      <c r="I16" s="686">
        <v>22.3</v>
      </c>
      <c r="J16" s="682">
        <v>27624</v>
      </c>
      <c r="K16" s="682">
        <v>220200</v>
      </c>
      <c r="L16" s="687">
        <v>12.5</v>
      </c>
    </row>
    <row r="17" spans="2:12" s="688" customFormat="1" ht="24" customHeight="1" thickBot="1">
      <c r="B17" s="690" t="s">
        <v>119</v>
      </c>
      <c r="C17" s="691">
        <v>726</v>
      </c>
      <c r="D17" s="691">
        <v>81160</v>
      </c>
      <c r="E17" s="691">
        <v>469200</v>
      </c>
      <c r="F17" s="692">
        <v>17.3</v>
      </c>
      <c r="G17" s="691">
        <v>54601</v>
      </c>
      <c r="H17" s="691">
        <v>249000</v>
      </c>
      <c r="I17" s="692">
        <v>21.9</v>
      </c>
      <c r="J17" s="691">
        <v>26559</v>
      </c>
      <c r="K17" s="691">
        <v>220200</v>
      </c>
      <c r="L17" s="693">
        <v>12.1</v>
      </c>
    </row>
    <row r="18" ht="15" customHeight="1">
      <c r="B18" s="689" t="s">
        <v>651</v>
      </c>
    </row>
    <row r="19" ht="15" customHeight="1">
      <c r="B19" s="689" t="s">
        <v>257</v>
      </c>
    </row>
  </sheetData>
  <mergeCells count="7">
    <mergeCell ref="G5:I5"/>
    <mergeCell ref="J5:L5"/>
    <mergeCell ref="F5:F6"/>
    <mergeCell ref="B5:B6"/>
    <mergeCell ref="C5:C6"/>
    <mergeCell ref="D5:D6"/>
    <mergeCell ref="E5:E6"/>
  </mergeCells>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Sheet13"/>
  <dimension ref="B1:L13"/>
  <sheetViews>
    <sheetView workbookViewId="0" topLeftCell="A1">
      <selection activeCell="F9" sqref="F9"/>
    </sheetView>
  </sheetViews>
  <sheetFormatPr defaultColWidth="9.00390625" defaultRowHeight="13.5"/>
  <cols>
    <col min="1" max="1" width="1.625" style="694" customWidth="1"/>
    <col min="2" max="2" width="9.125" style="694" customWidth="1"/>
    <col min="3" max="12" width="8.125" style="694" customWidth="1"/>
    <col min="13" max="16384" width="9.00390625" style="694" customWidth="1"/>
  </cols>
  <sheetData>
    <row r="1" s="672" customFormat="1" ht="12">
      <c r="L1" s="673"/>
    </row>
    <row r="2" s="672" customFormat="1" ht="21" customHeight="1">
      <c r="B2" s="674" t="s">
        <v>658</v>
      </c>
    </row>
    <row r="3" ht="16.5" customHeight="1"/>
    <row r="4" spans="2:12" ht="21" customHeight="1" thickBot="1">
      <c r="B4" s="676" t="s">
        <v>255</v>
      </c>
      <c r="C4" s="672"/>
      <c r="D4" s="672"/>
      <c r="E4" s="672"/>
      <c r="F4" s="672"/>
      <c r="G4" s="672"/>
      <c r="H4" s="672"/>
      <c r="I4" s="672"/>
      <c r="J4" s="672"/>
      <c r="K4" s="672"/>
      <c r="L4" s="677" t="s">
        <v>652</v>
      </c>
    </row>
    <row r="5" spans="2:12" ht="33.75" customHeight="1" thickBot="1" thickTop="1">
      <c r="B5" s="1311" t="s">
        <v>85</v>
      </c>
      <c r="C5" s="1329" t="s">
        <v>653</v>
      </c>
      <c r="D5" s="1329"/>
      <c r="E5" s="1312" t="s">
        <v>654</v>
      </c>
      <c r="F5" s="1312"/>
      <c r="G5" s="1312" t="s">
        <v>655</v>
      </c>
      <c r="H5" s="1312"/>
      <c r="I5" s="1312" t="s">
        <v>86</v>
      </c>
      <c r="J5" s="1312"/>
      <c r="K5" s="1313" t="s">
        <v>87</v>
      </c>
      <c r="L5" s="1313"/>
    </row>
    <row r="6" spans="2:12" ht="28.5" customHeight="1" thickTop="1">
      <c r="B6" s="1311"/>
      <c r="C6" s="679" t="s">
        <v>88</v>
      </c>
      <c r="D6" s="695" t="s">
        <v>81</v>
      </c>
      <c r="E6" s="679" t="s">
        <v>88</v>
      </c>
      <c r="F6" s="695" t="s">
        <v>81</v>
      </c>
      <c r="G6" s="679" t="s">
        <v>88</v>
      </c>
      <c r="H6" s="695" t="s">
        <v>81</v>
      </c>
      <c r="I6" s="679" t="s">
        <v>88</v>
      </c>
      <c r="J6" s="695" t="s">
        <v>81</v>
      </c>
      <c r="K6" s="679" t="s">
        <v>88</v>
      </c>
      <c r="L6" s="696" t="s">
        <v>81</v>
      </c>
    </row>
    <row r="7" spans="2:12" ht="28.5" customHeight="1">
      <c r="B7" s="697" t="s">
        <v>89</v>
      </c>
      <c r="C7" s="699">
        <v>361</v>
      </c>
      <c r="D7" s="699">
        <v>39956</v>
      </c>
      <c r="E7" s="699">
        <v>54</v>
      </c>
      <c r="F7" s="699">
        <v>4856</v>
      </c>
      <c r="G7" s="699">
        <v>148</v>
      </c>
      <c r="H7" s="699">
        <v>15186</v>
      </c>
      <c r="I7" s="699">
        <v>163</v>
      </c>
      <c r="J7" s="699">
        <v>21162</v>
      </c>
      <c r="K7" s="699">
        <v>726</v>
      </c>
      <c r="L7" s="1597">
        <v>81160</v>
      </c>
    </row>
    <row r="8" spans="2:12" ht="28.5" customHeight="1">
      <c r="B8" s="685" t="s">
        <v>90</v>
      </c>
      <c r="C8" s="682">
        <v>298</v>
      </c>
      <c r="D8" s="682">
        <v>30354</v>
      </c>
      <c r="E8" s="682">
        <v>33</v>
      </c>
      <c r="F8" s="682">
        <v>2493</v>
      </c>
      <c r="G8" s="682">
        <v>120</v>
      </c>
      <c r="H8" s="682">
        <v>10977</v>
      </c>
      <c r="I8" s="682">
        <v>132</v>
      </c>
      <c r="J8" s="682">
        <v>16105</v>
      </c>
      <c r="K8" s="682">
        <v>583</v>
      </c>
      <c r="L8" s="700">
        <v>59929</v>
      </c>
    </row>
    <row r="9" spans="2:12" ht="28.5" customHeight="1">
      <c r="B9" s="685" t="s">
        <v>656</v>
      </c>
      <c r="C9" s="682">
        <v>1</v>
      </c>
      <c r="D9" s="682">
        <v>23</v>
      </c>
      <c r="E9" s="682">
        <v>1</v>
      </c>
      <c r="F9" s="682">
        <v>39</v>
      </c>
      <c r="G9" s="682">
        <v>2</v>
      </c>
      <c r="H9" s="682">
        <v>137</v>
      </c>
      <c r="I9" s="682">
        <v>1</v>
      </c>
      <c r="J9" s="682">
        <v>30</v>
      </c>
      <c r="K9" s="682">
        <v>5</v>
      </c>
      <c r="L9" s="700">
        <v>229</v>
      </c>
    </row>
    <row r="10" spans="2:12" ht="28.5" customHeight="1">
      <c r="B10" s="685" t="s">
        <v>657</v>
      </c>
      <c r="C10" s="682">
        <v>13</v>
      </c>
      <c r="D10" s="682">
        <v>1297</v>
      </c>
      <c r="E10" s="682">
        <v>2</v>
      </c>
      <c r="F10" s="682">
        <v>390</v>
      </c>
      <c r="G10" s="682">
        <v>3</v>
      </c>
      <c r="H10" s="682">
        <v>740</v>
      </c>
      <c r="I10" s="682">
        <v>5</v>
      </c>
      <c r="J10" s="682">
        <v>272</v>
      </c>
      <c r="K10" s="682">
        <v>23</v>
      </c>
      <c r="L10" s="700">
        <v>2699</v>
      </c>
    </row>
    <row r="11" spans="2:12" ht="28.5" customHeight="1">
      <c r="B11" s="685" t="s">
        <v>91</v>
      </c>
      <c r="C11" s="682">
        <v>23</v>
      </c>
      <c r="D11" s="682">
        <v>794</v>
      </c>
      <c r="E11" s="682">
        <v>6</v>
      </c>
      <c r="F11" s="682">
        <v>47</v>
      </c>
      <c r="G11" s="682">
        <v>6</v>
      </c>
      <c r="H11" s="682">
        <v>83</v>
      </c>
      <c r="I11" s="682">
        <v>14</v>
      </c>
      <c r="J11" s="682">
        <v>196</v>
      </c>
      <c r="K11" s="682">
        <v>49</v>
      </c>
      <c r="L11" s="700">
        <v>1120</v>
      </c>
    </row>
    <row r="12" spans="2:12" ht="28.5" customHeight="1" thickBot="1">
      <c r="B12" s="698" t="s">
        <v>92</v>
      </c>
      <c r="C12" s="701">
        <v>26</v>
      </c>
      <c r="D12" s="701">
        <v>7488</v>
      </c>
      <c r="E12" s="701">
        <v>12</v>
      </c>
      <c r="F12" s="701">
        <v>1887</v>
      </c>
      <c r="G12" s="701">
        <v>17</v>
      </c>
      <c r="H12" s="701">
        <v>3249</v>
      </c>
      <c r="I12" s="701">
        <v>11</v>
      </c>
      <c r="J12" s="701">
        <v>4559</v>
      </c>
      <c r="K12" s="701">
        <v>66</v>
      </c>
      <c r="L12" s="702">
        <v>17183</v>
      </c>
    </row>
    <row r="13" ht="18.75" customHeight="1">
      <c r="B13" s="689"/>
    </row>
  </sheetData>
  <mergeCells count="6">
    <mergeCell ref="I5:J5"/>
    <mergeCell ref="K5:L5"/>
    <mergeCell ref="B5:B6"/>
    <mergeCell ref="C5:D5"/>
    <mergeCell ref="E5:F5"/>
    <mergeCell ref="G5:H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1:L14"/>
  <sheetViews>
    <sheetView workbookViewId="0" topLeftCell="A1">
      <selection activeCell="F9" sqref="F9"/>
    </sheetView>
  </sheetViews>
  <sheetFormatPr defaultColWidth="9.00390625" defaultRowHeight="13.5"/>
  <cols>
    <col min="1" max="1" width="2.625" style="703" customWidth="1"/>
    <col min="2" max="2" width="13.625" style="703" customWidth="1"/>
    <col min="3" max="3" width="9.625" style="652" customWidth="1"/>
    <col min="4" max="5" width="9.625" style="703" customWidth="1"/>
    <col min="6" max="10" width="10.625" style="703" customWidth="1"/>
    <col min="11" max="16384" width="9.00390625" style="703" customWidth="1"/>
  </cols>
  <sheetData>
    <row r="1" s="672" customFormat="1" ht="12">
      <c r="L1" s="673"/>
    </row>
    <row r="2" s="672" customFormat="1" ht="21" customHeight="1">
      <c r="B2" s="674" t="s">
        <v>658</v>
      </c>
    </row>
    <row r="3" ht="16.5" customHeight="1"/>
    <row r="4" spans="2:10" ht="21" customHeight="1" thickBot="1">
      <c r="B4" s="161" t="s">
        <v>252</v>
      </c>
      <c r="C4" s="173"/>
      <c r="D4" s="174"/>
      <c r="E4" s="174"/>
      <c r="F4" s="174"/>
      <c r="G4" s="174"/>
      <c r="H4" s="704"/>
      <c r="I4" s="704"/>
      <c r="J4" s="561" t="s">
        <v>644</v>
      </c>
    </row>
    <row r="5" spans="1:11" ht="33.75" customHeight="1" thickTop="1">
      <c r="A5" s="704"/>
      <c r="B5" s="705" t="s">
        <v>93</v>
      </c>
      <c r="C5" s="706" t="s">
        <v>25</v>
      </c>
      <c r="D5" s="707" t="s">
        <v>94</v>
      </c>
      <c r="E5" s="707" t="s">
        <v>659</v>
      </c>
      <c r="F5" s="707" t="s">
        <v>660</v>
      </c>
      <c r="G5" s="707" t="s">
        <v>661</v>
      </c>
      <c r="H5" s="707" t="s">
        <v>662</v>
      </c>
      <c r="I5" s="707" t="s">
        <v>95</v>
      </c>
      <c r="J5" s="708" t="s">
        <v>1180</v>
      </c>
      <c r="K5" s="709"/>
    </row>
    <row r="6" spans="1:10" ht="21" customHeight="1">
      <c r="A6" s="704"/>
      <c r="B6" s="710" t="s">
        <v>253</v>
      </c>
      <c r="C6" s="699"/>
      <c r="D6" s="711"/>
      <c r="E6" s="711"/>
      <c r="F6" s="711"/>
      <c r="G6" s="711"/>
      <c r="H6" s="711"/>
      <c r="I6" s="711"/>
      <c r="J6" s="712"/>
    </row>
    <row r="7" spans="1:10" ht="24" customHeight="1">
      <c r="A7" s="704"/>
      <c r="B7" s="713" t="s">
        <v>250</v>
      </c>
      <c r="C7" s="699">
        <v>589</v>
      </c>
      <c r="D7" s="682">
        <v>41</v>
      </c>
      <c r="E7" s="682">
        <v>97</v>
      </c>
      <c r="F7" s="682">
        <v>108</v>
      </c>
      <c r="G7" s="682">
        <v>35</v>
      </c>
      <c r="H7" s="682">
        <v>75</v>
      </c>
      <c r="I7" s="682">
        <v>190</v>
      </c>
      <c r="J7" s="700">
        <v>43</v>
      </c>
    </row>
    <row r="8" spans="1:10" ht="24" customHeight="1">
      <c r="A8" s="704"/>
      <c r="B8" s="714" t="s">
        <v>663</v>
      </c>
      <c r="C8" s="1117">
        <v>61600</v>
      </c>
      <c r="D8" s="1118">
        <v>401</v>
      </c>
      <c r="E8" s="1118">
        <v>3041</v>
      </c>
      <c r="F8" s="1118">
        <v>8756</v>
      </c>
      <c r="G8" s="1118">
        <v>4826</v>
      </c>
      <c r="H8" s="1118">
        <v>8830</v>
      </c>
      <c r="I8" s="1118">
        <v>21804</v>
      </c>
      <c r="J8" s="1119">
        <v>13942</v>
      </c>
    </row>
    <row r="9" spans="1:10" ht="21" customHeight="1">
      <c r="A9" s="704"/>
      <c r="B9" s="710" t="s">
        <v>254</v>
      </c>
      <c r="C9" s="699"/>
      <c r="D9" s="682"/>
      <c r="E9" s="682"/>
      <c r="F9" s="682"/>
      <c r="G9" s="682"/>
      <c r="H9" s="682"/>
      <c r="I9" s="682"/>
      <c r="J9" s="700"/>
    </row>
    <row r="10" spans="1:10" ht="24" customHeight="1">
      <c r="A10" s="704"/>
      <c r="B10" s="713" t="s">
        <v>250</v>
      </c>
      <c r="C10" s="699">
        <v>579</v>
      </c>
      <c r="D10" s="682">
        <v>38</v>
      </c>
      <c r="E10" s="682">
        <v>94</v>
      </c>
      <c r="F10" s="682">
        <v>104</v>
      </c>
      <c r="G10" s="682">
        <v>35</v>
      </c>
      <c r="H10" s="682">
        <v>75</v>
      </c>
      <c r="I10" s="682">
        <v>188</v>
      </c>
      <c r="J10" s="700">
        <v>45</v>
      </c>
    </row>
    <row r="11" spans="1:10" ht="24" customHeight="1" thickBot="1">
      <c r="A11" s="704"/>
      <c r="B11" s="715" t="s">
        <v>663</v>
      </c>
      <c r="C11" s="691">
        <v>59899</v>
      </c>
      <c r="D11" s="701">
        <v>354</v>
      </c>
      <c r="E11" s="701">
        <v>2871</v>
      </c>
      <c r="F11" s="701">
        <v>8290</v>
      </c>
      <c r="G11" s="701">
        <v>4979</v>
      </c>
      <c r="H11" s="701">
        <v>9038</v>
      </c>
      <c r="I11" s="701">
        <v>21602</v>
      </c>
      <c r="J11" s="702">
        <v>12765</v>
      </c>
    </row>
    <row r="12" ht="15" customHeight="1">
      <c r="B12" s="610" t="s">
        <v>664</v>
      </c>
    </row>
    <row r="14" ht="12">
      <c r="B14" s="716"/>
    </row>
  </sheetData>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codeName="Sheet15"/>
  <dimension ref="A1:M19"/>
  <sheetViews>
    <sheetView workbookViewId="0" topLeftCell="A1">
      <selection activeCell="A1" sqref="A1:IV16384"/>
    </sheetView>
  </sheetViews>
  <sheetFormatPr defaultColWidth="9.00390625" defaultRowHeight="13.5"/>
  <cols>
    <col min="1" max="1" width="2.625" style="703" customWidth="1"/>
    <col min="2" max="2" width="12.625" style="703" customWidth="1"/>
    <col min="3" max="3" width="11.125" style="717" customWidth="1"/>
    <col min="4" max="9" width="11.125" style="703" customWidth="1"/>
    <col min="10" max="11" width="11.75390625" style="703" customWidth="1"/>
    <col min="12" max="13" width="11.125" style="703" customWidth="1"/>
    <col min="14" max="16384" width="9.00390625" style="703" customWidth="1"/>
  </cols>
  <sheetData>
    <row r="1" s="672" customFormat="1" ht="12">
      <c r="L1" s="673"/>
    </row>
    <row r="2" s="672" customFormat="1" ht="21" customHeight="1">
      <c r="B2" s="674" t="s">
        <v>658</v>
      </c>
    </row>
    <row r="3" ht="16.5" customHeight="1"/>
    <row r="4" spans="2:13" ht="21" customHeight="1" thickBot="1">
      <c r="B4" s="161" t="s">
        <v>248</v>
      </c>
      <c r="C4" s="175"/>
      <c r="D4" s="174"/>
      <c r="E4" s="174"/>
      <c r="F4" s="174"/>
      <c r="G4" s="174"/>
      <c r="H4" s="174"/>
      <c r="I4" s="704"/>
      <c r="J4" s="704"/>
      <c r="L4" s="704"/>
      <c r="M4" s="561" t="s">
        <v>644</v>
      </c>
    </row>
    <row r="5" spans="1:13" ht="49.5" customHeight="1" thickTop="1">
      <c r="A5" s="704"/>
      <c r="B5" s="718" t="s">
        <v>93</v>
      </c>
      <c r="C5" s="719" t="s">
        <v>665</v>
      </c>
      <c r="D5" s="720" t="s">
        <v>666</v>
      </c>
      <c r="E5" s="720" t="s">
        <v>667</v>
      </c>
      <c r="F5" s="720" t="s">
        <v>668</v>
      </c>
      <c r="G5" s="720" t="s">
        <v>669</v>
      </c>
      <c r="H5" s="720" t="s">
        <v>670</v>
      </c>
      <c r="I5" s="720" t="s">
        <v>671</v>
      </c>
      <c r="J5" s="720" t="s">
        <v>672</v>
      </c>
      <c r="K5" s="721" t="s">
        <v>673</v>
      </c>
      <c r="L5" s="720" t="s">
        <v>674</v>
      </c>
      <c r="M5" s="721" t="s">
        <v>675</v>
      </c>
    </row>
    <row r="6" spans="1:13" ht="24" customHeight="1">
      <c r="A6" s="704"/>
      <c r="B6" s="722" t="s">
        <v>249</v>
      </c>
      <c r="C6" s="723"/>
      <c r="D6" s="724"/>
      <c r="E6" s="724"/>
      <c r="F6" s="725"/>
      <c r="G6" s="724"/>
      <c r="H6" s="724"/>
      <c r="I6" s="724"/>
      <c r="J6" s="724"/>
      <c r="K6" s="726"/>
      <c r="L6" s="724"/>
      <c r="M6" s="726"/>
    </row>
    <row r="7" spans="1:13" ht="21" customHeight="1">
      <c r="A7" s="704"/>
      <c r="B7" s="713" t="s">
        <v>250</v>
      </c>
      <c r="C7" s="727">
        <v>738</v>
      </c>
      <c r="D7" s="728">
        <v>9</v>
      </c>
      <c r="E7" s="729">
        <v>0</v>
      </c>
      <c r="F7" s="729">
        <v>0</v>
      </c>
      <c r="G7" s="728">
        <v>38</v>
      </c>
      <c r="H7" s="728">
        <v>144</v>
      </c>
      <c r="I7" s="728">
        <v>19</v>
      </c>
      <c r="J7" s="728">
        <v>14</v>
      </c>
      <c r="K7" s="730">
        <v>100</v>
      </c>
      <c r="L7" s="728">
        <v>77</v>
      </c>
      <c r="M7" s="730">
        <v>47</v>
      </c>
    </row>
    <row r="8" spans="1:13" ht="21" customHeight="1">
      <c r="A8" s="704"/>
      <c r="B8" s="713" t="s">
        <v>663</v>
      </c>
      <c r="C8" s="727">
        <v>83231</v>
      </c>
      <c r="D8" s="728">
        <v>221</v>
      </c>
      <c r="E8" s="729">
        <v>0</v>
      </c>
      <c r="F8" s="729">
        <v>0</v>
      </c>
      <c r="G8" s="728">
        <v>11992</v>
      </c>
      <c r="H8" s="728">
        <v>19232</v>
      </c>
      <c r="I8" s="728">
        <v>1522</v>
      </c>
      <c r="J8" s="728">
        <v>1504</v>
      </c>
      <c r="K8" s="730">
        <v>4781</v>
      </c>
      <c r="L8" s="728">
        <v>4895</v>
      </c>
      <c r="M8" s="730">
        <v>6909</v>
      </c>
    </row>
    <row r="9" spans="1:13" ht="24" customHeight="1">
      <c r="A9" s="704"/>
      <c r="B9" s="722" t="s">
        <v>123</v>
      </c>
      <c r="C9" s="727"/>
      <c r="D9" s="728"/>
      <c r="E9" s="728"/>
      <c r="F9" s="729"/>
      <c r="G9" s="728"/>
      <c r="H9" s="728"/>
      <c r="I9" s="728"/>
      <c r="J9" s="728"/>
      <c r="K9" s="730"/>
      <c r="L9" s="728"/>
      <c r="M9" s="730"/>
    </row>
    <row r="10" spans="1:13" ht="21" customHeight="1">
      <c r="A10" s="704"/>
      <c r="B10" s="713" t="s">
        <v>250</v>
      </c>
      <c r="C10" s="727">
        <v>726</v>
      </c>
      <c r="D10" s="728">
        <v>9</v>
      </c>
      <c r="E10" s="729">
        <v>0</v>
      </c>
      <c r="F10" s="729">
        <v>0</v>
      </c>
      <c r="G10" s="728">
        <v>38</v>
      </c>
      <c r="H10" s="728">
        <v>142</v>
      </c>
      <c r="I10" s="728">
        <v>19</v>
      </c>
      <c r="J10" s="728">
        <v>15</v>
      </c>
      <c r="K10" s="730">
        <v>97</v>
      </c>
      <c r="L10" s="728">
        <v>74</v>
      </c>
      <c r="M10" s="730">
        <v>47</v>
      </c>
    </row>
    <row r="11" spans="1:13" ht="21" customHeight="1" thickBot="1">
      <c r="A11" s="704"/>
      <c r="B11" s="714" t="s">
        <v>663</v>
      </c>
      <c r="C11" s="731">
        <v>81160</v>
      </c>
      <c r="D11" s="732">
        <v>212</v>
      </c>
      <c r="E11" s="733">
        <v>0</v>
      </c>
      <c r="F11" s="733">
        <v>0</v>
      </c>
      <c r="G11" s="732">
        <v>11786</v>
      </c>
      <c r="H11" s="732">
        <v>18600</v>
      </c>
      <c r="I11" s="732">
        <v>1510</v>
      </c>
      <c r="J11" s="732">
        <v>1556</v>
      </c>
      <c r="K11" s="734">
        <v>4747</v>
      </c>
      <c r="L11" s="732">
        <v>4468</v>
      </c>
      <c r="M11" s="735">
        <v>7197</v>
      </c>
    </row>
    <row r="12" spans="1:13" ht="54" customHeight="1" thickTop="1">
      <c r="A12" s="704"/>
      <c r="B12" s="705" t="s">
        <v>93</v>
      </c>
      <c r="C12" s="720" t="s">
        <v>676</v>
      </c>
      <c r="D12" s="720" t="s">
        <v>677</v>
      </c>
      <c r="E12" s="720" t="s">
        <v>685</v>
      </c>
      <c r="F12" s="720" t="s">
        <v>686</v>
      </c>
      <c r="G12" s="720" t="s">
        <v>687</v>
      </c>
      <c r="H12" s="720" t="s">
        <v>688</v>
      </c>
      <c r="I12" s="720" t="s">
        <v>689</v>
      </c>
      <c r="J12" s="720" t="s">
        <v>690</v>
      </c>
      <c r="K12" s="720" t="s">
        <v>691</v>
      </c>
      <c r="L12" s="721" t="s">
        <v>692</v>
      </c>
      <c r="M12" s="704"/>
    </row>
    <row r="13" spans="1:13" ht="24" customHeight="1">
      <c r="A13" s="704"/>
      <c r="B13" s="722" t="s">
        <v>121</v>
      </c>
      <c r="C13" s="724"/>
      <c r="D13" s="724"/>
      <c r="E13" s="724"/>
      <c r="F13" s="724"/>
      <c r="G13" s="724"/>
      <c r="H13" s="724"/>
      <c r="I13" s="724"/>
      <c r="J13" s="724"/>
      <c r="K13" s="724"/>
      <c r="L13" s="726"/>
      <c r="M13" s="704"/>
    </row>
    <row r="14" spans="1:13" ht="21" customHeight="1">
      <c r="A14" s="704"/>
      <c r="B14" s="713" t="s">
        <v>250</v>
      </c>
      <c r="C14" s="728">
        <v>1</v>
      </c>
      <c r="D14" s="728">
        <v>13</v>
      </c>
      <c r="E14" s="728">
        <v>4</v>
      </c>
      <c r="F14" s="728">
        <v>8</v>
      </c>
      <c r="G14" s="728">
        <v>42</v>
      </c>
      <c r="H14" s="728">
        <v>74</v>
      </c>
      <c r="I14" s="728">
        <v>24</v>
      </c>
      <c r="J14" s="728">
        <v>16</v>
      </c>
      <c r="K14" s="728">
        <v>100</v>
      </c>
      <c r="L14" s="730">
        <v>8</v>
      </c>
      <c r="M14" s="704"/>
    </row>
    <row r="15" spans="1:13" ht="21" customHeight="1">
      <c r="A15" s="704"/>
      <c r="B15" s="713" t="s">
        <v>663</v>
      </c>
      <c r="C15" s="728">
        <v>12</v>
      </c>
      <c r="D15" s="728">
        <v>234</v>
      </c>
      <c r="E15" s="728">
        <v>37</v>
      </c>
      <c r="F15" s="728">
        <v>85</v>
      </c>
      <c r="G15" s="728">
        <v>4518</v>
      </c>
      <c r="H15" s="728">
        <v>8367</v>
      </c>
      <c r="I15" s="728">
        <v>3512</v>
      </c>
      <c r="J15" s="728">
        <v>412</v>
      </c>
      <c r="K15" s="728">
        <v>13512</v>
      </c>
      <c r="L15" s="730">
        <v>1486</v>
      </c>
      <c r="M15" s="704"/>
    </row>
    <row r="16" spans="1:13" ht="24" customHeight="1">
      <c r="A16" s="704"/>
      <c r="B16" s="722" t="s">
        <v>251</v>
      </c>
      <c r="C16" s="728"/>
      <c r="D16" s="728"/>
      <c r="E16" s="728"/>
      <c r="F16" s="728"/>
      <c r="G16" s="728"/>
      <c r="H16" s="728"/>
      <c r="I16" s="728"/>
      <c r="J16" s="728"/>
      <c r="K16" s="728"/>
      <c r="L16" s="730"/>
      <c r="M16" s="704"/>
    </row>
    <row r="17" spans="1:13" ht="21" customHeight="1">
      <c r="A17" s="704"/>
      <c r="B17" s="713" t="s">
        <v>250</v>
      </c>
      <c r="C17" s="728">
        <v>1</v>
      </c>
      <c r="D17" s="728">
        <v>13</v>
      </c>
      <c r="E17" s="728">
        <v>4</v>
      </c>
      <c r="F17" s="728">
        <v>7</v>
      </c>
      <c r="G17" s="728">
        <v>42</v>
      </c>
      <c r="H17" s="728">
        <v>74</v>
      </c>
      <c r="I17" s="728">
        <v>24</v>
      </c>
      <c r="J17" s="728">
        <v>15</v>
      </c>
      <c r="K17" s="728">
        <v>98</v>
      </c>
      <c r="L17" s="730">
        <v>7</v>
      </c>
      <c r="M17" s="704"/>
    </row>
    <row r="18" spans="1:13" ht="21" customHeight="1" thickBot="1">
      <c r="A18" s="704"/>
      <c r="B18" s="715" t="s">
        <v>663</v>
      </c>
      <c r="C18" s="732">
        <v>12</v>
      </c>
      <c r="D18" s="732">
        <v>230</v>
      </c>
      <c r="E18" s="732">
        <v>37</v>
      </c>
      <c r="F18" s="732">
        <v>50</v>
      </c>
      <c r="G18" s="732">
        <v>4383</v>
      </c>
      <c r="H18" s="732">
        <v>8405</v>
      </c>
      <c r="I18" s="732">
        <v>3930</v>
      </c>
      <c r="J18" s="732">
        <v>384</v>
      </c>
      <c r="K18" s="732">
        <v>13210</v>
      </c>
      <c r="L18" s="734">
        <v>443</v>
      </c>
      <c r="M18" s="704"/>
    </row>
    <row r="19" ht="12">
      <c r="L19" s="704"/>
    </row>
  </sheetData>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6"/>
  <dimension ref="A1:L11"/>
  <sheetViews>
    <sheetView workbookViewId="0" topLeftCell="A1">
      <selection activeCell="F9" sqref="F9"/>
    </sheetView>
  </sheetViews>
  <sheetFormatPr defaultColWidth="9.00390625" defaultRowHeight="13.5"/>
  <cols>
    <col min="1" max="2" width="0.12890625" style="703" customWidth="1"/>
    <col min="3" max="3" width="2.00390625" style="703" customWidth="1"/>
    <col min="4" max="4" width="13.375" style="703" customWidth="1"/>
    <col min="5" max="5" width="11.625" style="717" customWidth="1"/>
    <col min="6" max="6" width="12.375" style="703" customWidth="1"/>
    <col min="7" max="8" width="13.50390625" style="703" customWidth="1"/>
    <col min="9" max="11" width="11.625" style="703" customWidth="1"/>
    <col min="12" max="16384" width="17.00390625" style="703" customWidth="1"/>
  </cols>
  <sheetData>
    <row r="1" s="672" customFormat="1" ht="12">
      <c r="L1" s="673"/>
    </row>
    <row r="2" s="672" customFormat="1" ht="21" customHeight="1">
      <c r="B2" s="674" t="s">
        <v>658</v>
      </c>
    </row>
    <row r="3" ht="16.5" customHeight="1"/>
    <row r="4" spans="4:11" ht="21" customHeight="1" thickBot="1">
      <c r="D4" s="161" t="s">
        <v>120</v>
      </c>
      <c r="E4" s="175"/>
      <c r="F4" s="174"/>
      <c r="G4" s="174"/>
      <c r="H4" s="174"/>
      <c r="I4" s="704"/>
      <c r="J4" s="704"/>
      <c r="K4" s="561" t="s">
        <v>644</v>
      </c>
    </row>
    <row r="5" spans="1:12" ht="33.75" customHeight="1" thickTop="1">
      <c r="A5" s="704"/>
      <c r="B5" s="704"/>
      <c r="C5" s="704"/>
      <c r="D5" s="736" t="s">
        <v>693</v>
      </c>
      <c r="E5" s="737" t="s">
        <v>665</v>
      </c>
      <c r="F5" s="738" t="s">
        <v>694</v>
      </c>
      <c r="G5" s="738" t="s">
        <v>695</v>
      </c>
      <c r="H5" s="738" t="s">
        <v>696</v>
      </c>
      <c r="I5" s="739" t="s">
        <v>697</v>
      </c>
      <c r="J5" s="739" t="s">
        <v>698</v>
      </c>
      <c r="K5" s="740" t="s">
        <v>699</v>
      </c>
      <c r="L5" s="704"/>
    </row>
    <row r="6" spans="1:12" ht="24" customHeight="1">
      <c r="A6" s="704"/>
      <c r="B6" s="704"/>
      <c r="C6" s="704"/>
      <c r="D6" s="722" t="s">
        <v>121</v>
      </c>
      <c r="E6" s="741"/>
      <c r="F6" s="711"/>
      <c r="G6" s="711"/>
      <c r="H6" s="711"/>
      <c r="I6" s="711"/>
      <c r="J6" s="711"/>
      <c r="K6" s="712"/>
      <c r="L6" s="704"/>
    </row>
    <row r="7" spans="1:12" ht="24" customHeight="1">
      <c r="A7" s="704"/>
      <c r="B7" s="704"/>
      <c r="C7" s="704"/>
      <c r="D7" s="742" t="s">
        <v>122</v>
      </c>
      <c r="E7" s="699">
        <v>738</v>
      </c>
      <c r="F7" s="682">
        <v>464</v>
      </c>
      <c r="G7" s="682">
        <v>101</v>
      </c>
      <c r="H7" s="682">
        <v>5</v>
      </c>
      <c r="I7" s="682">
        <v>61</v>
      </c>
      <c r="J7" s="682">
        <v>17</v>
      </c>
      <c r="K7" s="700">
        <v>90</v>
      </c>
      <c r="L7" s="704"/>
    </row>
    <row r="8" spans="1:12" ht="24" customHeight="1">
      <c r="A8" s="704"/>
      <c r="B8" s="704"/>
      <c r="C8" s="704"/>
      <c r="D8" s="742" t="s">
        <v>700</v>
      </c>
      <c r="E8" s="699">
        <v>83231</v>
      </c>
      <c r="F8" s="682">
        <v>51081</v>
      </c>
      <c r="G8" s="682">
        <v>7103</v>
      </c>
      <c r="H8" s="682">
        <v>104</v>
      </c>
      <c r="I8" s="682">
        <v>14833</v>
      </c>
      <c r="J8" s="682">
        <v>574</v>
      </c>
      <c r="K8" s="700">
        <v>9536</v>
      </c>
      <c r="L8" s="704"/>
    </row>
    <row r="9" spans="1:12" ht="24" customHeight="1">
      <c r="A9" s="704"/>
      <c r="B9" s="704"/>
      <c r="C9" s="704"/>
      <c r="D9" s="722" t="s">
        <v>123</v>
      </c>
      <c r="E9" s="699"/>
      <c r="F9" s="682"/>
      <c r="G9" s="682"/>
      <c r="H9" s="682"/>
      <c r="I9" s="682"/>
      <c r="J9" s="682"/>
      <c r="K9" s="700"/>
      <c r="L9" s="704"/>
    </row>
    <row r="10" spans="1:12" s="652" customFormat="1" ht="24" customHeight="1">
      <c r="A10" s="655"/>
      <c r="B10" s="655"/>
      <c r="C10" s="655"/>
      <c r="D10" s="742" t="s">
        <v>701</v>
      </c>
      <c r="E10" s="699">
        <v>726</v>
      </c>
      <c r="F10" s="682">
        <v>457</v>
      </c>
      <c r="G10" s="682">
        <v>96</v>
      </c>
      <c r="H10" s="682">
        <v>5</v>
      </c>
      <c r="I10" s="682">
        <v>60</v>
      </c>
      <c r="J10" s="682">
        <v>17</v>
      </c>
      <c r="K10" s="700">
        <v>91</v>
      </c>
      <c r="L10" s="655"/>
    </row>
    <row r="11" spans="1:12" s="652" customFormat="1" ht="24" customHeight="1" thickBot="1">
      <c r="A11" s="655"/>
      <c r="B11" s="655"/>
      <c r="C11" s="655"/>
      <c r="D11" s="743" t="s">
        <v>700</v>
      </c>
      <c r="E11" s="691">
        <v>81160</v>
      </c>
      <c r="F11" s="701">
        <v>50351</v>
      </c>
      <c r="G11" s="701">
        <v>6007</v>
      </c>
      <c r="H11" s="701">
        <v>104</v>
      </c>
      <c r="I11" s="701">
        <v>14454</v>
      </c>
      <c r="J11" s="701">
        <v>565</v>
      </c>
      <c r="K11" s="702">
        <v>9679</v>
      </c>
      <c r="L11" s="655"/>
    </row>
  </sheetData>
  <printOptions/>
  <pageMargins left="0.3937007874015748" right="0.3937007874015748" top="0.3937007874015748" bottom="0.3937007874015748" header="0.5118110236220472" footer="0.5118110236220472"/>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codeName="Sheet17"/>
  <dimension ref="A1:G12"/>
  <sheetViews>
    <sheetView workbookViewId="0" topLeftCell="A1">
      <selection activeCell="F9" sqref="F9"/>
    </sheetView>
  </sheetViews>
  <sheetFormatPr defaultColWidth="9.00390625" defaultRowHeight="13.5"/>
  <cols>
    <col min="1" max="1" width="12.75390625" style="672" customWidth="1"/>
    <col min="2" max="2" width="11.375" style="672" customWidth="1"/>
    <col min="3" max="3" width="11.625" style="672" customWidth="1"/>
    <col min="4" max="5" width="11.375" style="672" customWidth="1"/>
    <col min="6" max="6" width="11.50390625" style="672" customWidth="1"/>
    <col min="7" max="7" width="11.375" style="672" customWidth="1"/>
    <col min="8" max="16384" width="8.625" style="672" customWidth="1"/>
  </cols>
  <sheetData>
    <row r="1" ht="12">
      <c r="G1" s="673"/>
    </row>
    <row r="2" ht="18" customHeight="1">
      <c r="A2" s="674" t="s">
        <v>124</v>
      </c>
    </row>
    <row r="3" ht="12" customHeight="1">
      <c r="A3" s="674"/>
    </row>
    <row r="4" ht="18" customHeight="1" thickBot="1">
      <c r="A4" s="676" t="s">
        <v>702</v>
      </c>
    </row>
    <row r="5" spans="1:7" ht="18" customHeight="1" thickBot="1" thickTop="1">
      <c r="A5" s="1311" t="s">
        <v>75</v>
      </c>
      <c r="B5" s="1314" t="s">
        <v>76</v>
      </c>
      <c r="C5" s="1314"/>
      <c r="D5" s="1329" t="s">
        <v>77</v>
      </c>
      <c r="E5" s="1329"/>
      <c r="F5" s="1314" t="s">
        <v>78</v>
      </c>
      <c r="G5" s="1314"/>
    </row>
    <row r="6" spans="1:7" ht="18" customHeight="1" thickTop="1">
      <c r="A6" s="1311"/>
      <c r="B6" s="678" t="s">
        <v>703</v>
      </c>
      <c r="C6" s="678" t="s">
        <v>79</v>
      </c>
      <c r="D6" s="678" t="s">
        <v>703</v>
      </c>
      <c r="E6" s="678" t="s">
        <v>79</v>
      </c>
      <c r="F6" s="678" t="s">
        <v>703</v>
      </c>
      <c r="G6" s="744" t="s">
        <v>79</v>
      </c>
    </row>
    <row r="7" spans="1:7" ht="24" customHeight="1">
      <c r="A7" s="685" t="s">
        <v>704</v>
      </c>
      <c r="B7" s="728">
        <v>16</v>
      </c>
      <c r="C7" s="728">
        <v>3206</v>
      </c>
      <c r="D7" s="729">
        <v>11</v>
      </c>
      <c r="E7" s="729">
        <v>2971</v>
      </c>
      <c r="F7" s="729">
        <v>5</v>
      </c>
      <c r="G7" s="745">
        <v>235</v>
      </c>
    </row>
    <row r="8" spans="1:7" ht="24" customHeight="1">
      <c r="A8" s="685" t="s">
        <v>705</v>
      </c>
      <c r="B8" s="728">
        <v>13</v>
      </c>
      <c r="C8" s="728">
        <v>3242</v>
      </c>
      <c r="D8" s="728">
        <v>8</v>
      </c>
      <c r="E8" s="728">
        <v>2272</v>
      </c>
      <c r="F8" s="729">
        <v>5</v>
      </c>
      <c r="G8" s="745">
        <v>970</v>
      </c>
    </row>
    <row r="9" spans="1:7" ht="24" customHeight="1">
      <c r="A9" s="685" t="s">
        <v>706</v>
      </c>
      <c r="B9" s="728">
        <v>15</v>
      </c>
      <c r="C9" s="728">
        <v>1730</v>
      </c>
      <c r="D9" s="728">
        <v>6</v>
      </c>
      <c r="E9" s="728">
        <v>1618</v>
      </c>
      <c r="F9" s="729">
        <v>9</v>
      </c>
      <c r="G9" s="745">
        <v>112</v>
      </c>
    </row>
    <row r="10" spans="1:7" ht="24" customHeight="1">
      <c r="A10" s="697" t="s">
        <v>707</v>
      </c>
      <c r="B10" s="727">
        <v>11</v>
      </c>
      <c r="C10" s="727">
        <v>1752</v>
      </c>
      <c r="D10" s="727">
        <v>7</v>
      </c>
      <c r="E10" s="727">
        <v>1727</v>
      </c>
      <c r="F10" s="1120">
        <v>4</v>
      </c>
      <c r="G10" s="1121">
        <v>25</v>
      </c>
    </row>
    <row r="11" spans="1:7" s="688" customFormat="1" ht="24" customHeight="1" thickBot="1">
      <c r="A11" s="746" t="s">
        <v>125</v>
      </c>
      <c r="B11" s="731">
        <v>5</v>
      </c>
      <c r="C11" s="731">
        <v>763</v>
      </c>
      <c r="D11" s="731">
        <v>2</v>
      </c>
      <c r="E11" s="731">
        <v>704</v>
      </c>
      <c r="F11" s="747">
        <v>3</v>
      </c>
      <c r="G11" s="748">
        <v>59</v>
      </c>
    </row>
    <row r="12" ht="15" customHeight="1">
      <c r="A12" s="672" t="s">
        <v>126</v>
      </c>
    </row>
  </sheetData>
  <mergeCells count="4">
    <mergeCell ref="A5:A6"/>
    <mergeCell ref="B5:C5"/>
    <mergeCell ref="D5:E5"/>
    <mergeCell ref="F5:G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1:K17"/>
  <sheetViews>
    <sheetView workbookViewId="0" topLeftCell="A1">
      <selection activeCell="F9" sqref="F9"/>
    </sheetView>
  </sheetViews>
  <sheetFormatPr defaultColWidth="9.00390625" defaultRowHeight="13.5"/>
  <cols>
    <col min="1" max="1" width="13.125" style="672" customWidth="1"/>
    <col min="2" max="11" width="7.375" style="672" customWidth="1"/>
    <col min="12" max="16384" width="8.625" style="672" customWidth="1"/>
  </cols>
  <sheetData>
    <row r="1" ht="12">
      <c r="G1" s="673"/>
    </row>
    <row r="2" ht="18" customHeight="1">
      <c r="A2" s="674" t="s">
        <v>127</v>
      </c>
    </row>
    <row r="3" ht="18" customHeight="1"/>
    <row r="4" ht="15" customHeight="1" thickBot="1">
      <c r="A4" s="676" t="s">
        <v>128</v>
      </c>
    </row>
    <row r="5" spans="1:11" ht="18" customHeight="1" thickBot="1" thickTop="1">
      <c r="A5" s="1311" t="s">
        <v>708</v>
      </c>
      <c r="B5" s="1329" t="s">
        <v>129</v>
      </c>
      <c r="C5" s="1329"/>
      <c r="D5" s="1329" t="s">
        <v>766</v>
      </c>
      <c r="E5" s="1329"/>
      <c r="F5" s="1329" t="s">
        <v>709</v>
      </c>
      <c r="G5" s="1329"/>
      <c r="H5" s="1329" t="s">
        <v>710</v>
      </c>
      <c r="I5" s="1329"/>
      <c r="J5" s="1312" t="s">
        <v>433</v>
      </c>
      <c r="K5" s="1313"/>
    </row>
    <row r="6" spans="1:11" ht="18" customHeight="1" thickTop="1">
      <c r="A6" s="1311"/>
      <c r="B6" s="678" t="s">
        <v>130</v>
      </c>
      <c r="C6" s="678" t="s">
        <v>131</v>
      </c>
      <c r="D6" s="678" t="s">
        <v>130</v>
      </c>
      <c r="E6" s="744" t="s">
        <v>131</v>
      </c>
      <c r="F6" s="678" t="s">
        <v>130</v>
      </c>
      <c r="G6" s="744" t="s">
        <v>131</v>
      </c>
      <c r="H6" s="678" t="s">
        <v>130</v>
      </c>
      <c r="I6" s="744" t="s">
        <v>131</v>
      </c>
      <c r="J6" s="678" t="s">
        <v>130</v>
      </c>
      <c r="K6" s="744" t="s">
        <v>131</v>
      </c>
    </row>
    <row r="7" spans="1:11" ht="36" customHeight="1">
      <c r="A7" s="749" t="s">
        <v>794</v>
      </c>
      <c r="B7" s="727">
        <v>16</v>
      </c>
      <c r="C7" s="727">
        <v>3206</v>
      </c>
      <c r="D7" s="727">
        <v>13</v>
      </c>
      <c r="E7" s="750">
        <v>3242</v>
      </c>
      <c r="F7" s="727">
        <v>15</v>
      </c>
      <c r="G7" s="750">
        <v>1730</v>
      </c>
      <c r="H7" s="727">
        <v>11</v>
      </c>
      <c r="I7" s="750">
        <v>1752</v>
      </c>
      <c r="J7" s="727">
        <v>5</v>
      </c>
      <c r="K7" s="750">
        <v>763</v>
      </c>
    </row>
    <row r="8" spans="1:11" ht="36" customHeight="1">
      <c r="A8" s="751" t="s">
        <v>72</v>
      </c>
      <c r="B8" s="729" t="s">
        <v>779</v>
      </c>
      <c r="C8" s="729" t="s">
        <v>779</v>
      </c>
      <c r="D8" s="729">
        <v>1</v>
      </c>
      <c r="E8" s="745">
        <v>1</v>
      </c>
      <c r="F8" s="729" t="s">
        <v>779</v>
      </c>
      <c r="G8" s="745" t="s">
        <v>779</v>
      </c>
      <c r="H8" s="729">
        <v>0</v>
      </c>
      <c r="I8" s="745">
        <v>0</v>
      </c>
      <c r="J8" s="729">
        <v>0</v>
      </c>
      <c r="K8" s="745">
        <v>0</v>
      </c>
    </row>
    <row r="9" spans="1:11" ht="36" customHeight="1">
      <c r="A9" s="751" t="s">
        <v>16</v>
      </c>
      <c r="B9" s="729" t="s">
        <v>779</v>
      </c>
      <c r="C9" s="729" t="s">
        <v>779</v>
      </c>
      <c r="D9" s="729">
        <v>0</v>
      </c>
      <c r="E9" s="745">
        <v>0</v>
      </c>
      <c r="F9" s="729">
        <v>1</v>
      </c>
      <c r="G9" s="745">
        <v>10</v>
      </c>
      <c r="H9" s="729">
        <v>0</v>
      </c>
      <c r="I9" s="745">
        <v>0</v>
      </c>
      <c r="J9" s="745">
        <v>0</v>
      </c>
      <c r="K9" s="745">
        <v>0</v>
      </c>
    </row>
    <row r="10" spans="1:11" ht="36" customHeight="1">
      <c r="A10" s="752" t="s">
        <v>711</v>
      </c>
      <c r="B10" s="729" t="s">
        <v>779</v>
      </c>
      <c r="C10" s="729" t="s">
        <v>779</v>
      </c>
      <c r="D10" s="729">
        <v>0</v>
      </c>
      <c r="E10" s="745">
        <v>0</v>
      </c>
      <c r="F10" s="729" t="s">
        <v>779</v>
      </c>
      <c r="G10" s="745" t="s">
        <v>779</v>
      </c>
      <c r="H10" s="729">
        <v>0</v>
      </c>
      <c r="I10" s="745">
        <v>0</v>
      </c>
      <c r="J10" s="745">
        <v>0</v>
      </c>
      <c r="K10" s="745">
        <v>0</v>
      </c>
    </row>
    <row r="11" spans="1:11" ht="36" customHeight="1">
      <c r="A11" s="751" t="s">
        <v>17</v>
      </c>
      <c r="B11" s="729" t="s">
        <v>779</v>
      </c>
      <c r="C11" s="729" t="s">
        <v>779</v>
      </c>
      <c r="D11" s="729">
        <v>0</v>
      </c>
      <c r="E11" s="745">
        <v>0</v>
      </c>
      <c r="F11" s="729" t="s">
        <v>779</v>
      </c>
      <c r="G11" s="745" t="s">
        <v>779</v>
      </c>
      <c r="H11" s="729">
        <v>1</v>
      </c>
      <c r="I11" s="745">
        <v>1</v>
      </c>
      <c r="J11" s="729">
        <v>2</v>
      </c>
      <c r="K11" s="745">
        <v>58</v>
      </c>
    </row>
    <row r="12" spans="1:11" ht="36" customHeight="1">
      <c r="A12" s="751" t="s">
        <v>712</v>
      </c>
      <c r="B12" s="729">
        <v>3</v>
      </c>
      <c r="C12" s="729">
        <v>12</v>
      </c>
      <c r="D12" s="729">
        <v>0</v>
      </c>
      <c r="E12" s="745">
        <v>0</v>
      </c>
      <c r="F12" s="729">
        <v>1</v>
      </c>
      <c r="G12" s="745">
        <v>1</v>
      </c>
      <c r="H12" s="729">
        <v>0</v>
      </c>
      <c r="I12" s="745">
        <v>0</v>
      </c>
      <c r="J12" s="745">
        <v>0</v>
      </c>
      <c r="K12" s="745">
        <v>0</v>
      </c>
    </row>
    <row r="13" spans="1:11" ht="36" customHeight="1">
      <c r="A13" s="751" t="s">
        <v>713</v>
      </c>
      <c r="B13" s="729" t="s">
        <v>779</v>
      </c>
      <c r="C13" s="729" t="s">
        <v>779</v>
      </c>
      <c r="D13" s="729">
        <v>0</v>
      </c>
      <c r="E13" s="745">
        <v>0</v>
      </c>
      <c r="F13" s="729">
        <v>1</v>
      </c>
      <c r="G13" s="745">
        <v>22</v>
      </c>
      <c r="H13" s="729">
        <v>0</v>
      </c>
      <c r="I13" s="745">
        <v>0</v>
      </c>
      <c r="J13" s="745">
        <v>0</v>
      </c>
      <c r="K13" s="745">
        <v>0</v>
      </c>
    </row>
    <row r="14" spans="1:11" ht="36" customHeight="1">
      <c r="A14" s="751" t="s">
        <v>688</v>
      </c>
      <c r="B14" s="729">
        <v>11</v>
      </c>
      <c r="C14" s="729">
        <v>2971</v>
      </c>
      <c r="D14" s="729">
        <v>8</v>
      </c>
      <c r="E14" s="745">
        <v>2272</v>
      </c>
      <c r="F14" s="729">
        <v>7</v>
      </c>
      <c r="G14" s="745">
        <v>1632</v>
      </c>
      <c r="H14" s="729">
        <v>10</v>
      </c>
      <c r="I14" s="745">
        <v>1751</v>
      </c>
      <c r="J14" s="729">
        <v>3</v>
      </c>
      <c r="K14" s="745">
        <v>705</v>
      </c>
    </row>
    <row r="15" spans="1:11" ht="36" customHeight="1">
      <c r="A15" s="752" t="s">
        <v>714</v>
      </c>
      <c r="B15" s="729" t="s">
        <v>779</v>
      </c>
      <c r="C15" s="729" t="s">
        <v>779</v>
      </c>
      <c r="D15" s="729">
        <v>1</v>
      </c>
      <c r="E15" s="745">
        <v>3</v>
      </c>
      <c r="F15" s="729">
        <v>1</v>
      </c>
      <c r="G15" s="745">
        <v>47</v>
      </c>
      <c r="H15" s="729">
        <v>0</v>
      </c>
      <c r="I15" s="745">
        <v>0</v>
      </c>
      <c r="J15" s="745">
        <v>0</v>
      </c>
      <c r="K15" s="745">
        <v>0</v>
      </c>
    </row>
    <row r="16" spans="1:11" ht="36" customHeight="1">
      <c r="A16" s="751" t="s">
        <v>715</v>
      </c>
      <c r="B16" s="729" t="s">
        <v>779</v>
      </c>
      <c r="C16" s="729" t="s">
        <v>779</v>
      </c>
      <c r="D16" s="729">
        <v>1</v>
      </c>
      <c r="E16" s="745">
        <v>4</v>
      </c>
      <c r="F16" s="729">
        <v>3</v>
      </c>
      <c r="G16" s="745">
        <v>5</v>
      </c>
      <c r="H16" s="729">
        <v>0</v>
      </c>
      <c r="I16" s="745">
        <v>0</v>
      </c>
      <c r="J16" s="745">
        <v>0</v>
      </c>
      <c r="K16" s="745">
        <v>0</v>
      </c>
    </row>
    <row r="17" spans="1:11" ht="36" customHeight="1" thickBot="1">
      <c r="A17" s="753" t="s">
        <v>716</v>
      </c>
      <c r="B17" s="733">
        <v>2</v>
      </c>
      <c r="C17" s="733">
        <v>223</v>
      </c>
      <c r="D17" s="733">
        <v>2</v>
      </c>
      <c r="E17" s="754">
        <v>962</v>
      </c>
      <c r="F17" s="733">
        <v>1</v>
      </c>
      <c r="G17" s="754">
        <v>13</v>
      </c>
      <c r="H17" s="733">
        <v>0</v>
      </c>
      <c r="I17" s="754">
        <v>0</v>
      </c>
      <c r="J17" s="733">
        <v>0</v>
      </c>
      <c r="K17" s="754">
        <v>0</v>
      </c>
    </row>
    <row r="18" ht="15" customHeight="1"/>
  </sheetData>
  <mergeCells count="6">
    <mergeCell ref="H5:I5"/>
    <mergeCell ref="J5:K5"/>
    <mergeCell ref="A5:A6"/>
    <mergeCell ref="B5:C5"/>
    <mergeCell ref="D5:E5"/>
    <mergeCell ref="F5:G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9"/>
  <dimension ref="B1:I11"/>
  <sheetViews>
    <sheetView workbookViewId="0" topLeftCell="A1">
      <selection activeCell="F9" sqref="F9"/>
    </sheetView>
  </sheetViews>
  <sheetFormatPr defaultColWidth="9.00390625" defaultRowHeight="16.5" customHeight="1"/>
  <cols>
    <col min="1" max="1" width="1.625" style="755" customWidth="1"/>
    <col min="2" max="2" width="13.625" style="755" customWidth="1"/>
    <col min="3" max="9" width="11.125" style="755" customWidth="1"/>
    <col min="10" max="10" width="9.625" style="755" customWidth="1"/>
    <col min="11" max="12" width="7.625" style="755" customWidth="1"/>
    <col min="13" max="16384" width="9.00390625" style="755" customWidth="1"/>
  </cols>
  <sheetData>
    <row r="1" ht="16.5" customHeight="1">
      <c r="I1" s="566"/>
    </row>
    <row r="2" s="160" customFormat="1" ht="16.5" customHeight="1">
      <c r="B2" s="322" t="s">
        <v>132</v>
      </c>
    </row>
    <row r="3" spans="2:9" s="160" customFormat="1" ht="16.5" customHeight="1" thickBot="1">
      <c r="B3" s="161"/>
      <c r="C3" s="161"/>
      <c r="D3" s="161"/>
      <c r="E3" s="161"/>
      <c r="F3" s="161"/>
      <c r="G3" s="161"/>
      <c r="H3" s="161"/>
      <c r="I3" s="161"/>
    </row>
    <row r="4" spans="2:9" s="160" customFormat="1" ht="12" customHeight="1" thickTop="1">
      <c r="B4" s="162"/>
      <c r="C4" s="163"/>
      <c r="D4" s="163"/>
      <c r="E4" s="163"/>
      <c r="F4" s="163"/>
      <c r="G4" s="163"/>
      <c r="H4" s="163"/>
      <c r="I4" s="164"/>
    </row>
    <row r="5" spans="2:9" s="160" customFormat="1" ht="16.5" customHeight="1">
      <c r="B5" s="283" t="s">
        <v>721</v>
      </c>
      <c r="C5" s="284" t="s">
        <v>938</v>
      </c>
      <c r="D5" s="284" t="s">
        <v>73</v>
      </c>
      <c r="E5" s="323" t="s">
        <v>722</v>
      </c>
      <c r="F5" s="284" t="s">
        <v>72</v>
      </c>
      <c r="G5" s="284" t="s">
        <v>17</v>
      </c>
      <c r="H5" s="323" t="s">
        <v>723</v>
      </c>
      <c r="I5" s="324" t="s">
        <v>462</v>
      </c>
    </row>
    <row r="6" spans="2:9" s="160" customFormat="1" ht="12" customHeight="1">
      <c r="B6" s="278"/>
      <c r="C6" s="286"/>
      <c r="D6" s="286"/>
      <c r="E6" s="287"/>
      <c r="F6" s="286"/>
      <c r="G6" s="286"/>
      <c r="H6" s="287"/>
      <c r="I6" s="325"/>
    </row>
    <row r="7" spans="2:9" s="160" customFormat="1" ht="24" customHeight="1">
      <c r="B7" s="283" t="s">
        <v>463</v>
      </c>
      <c r="C7" s="168">
        <v>1020</v>
      </c>
      <c r="D7" s="326">
        <v>256</v>
      </c>
      <c r="E7" s="327">
        <v>1</v>
      </c>
      <c r="F7" s="326">
        <v>179</v>
      </c>
      <c r="G7" s="326">
        <v>99</v>
      </c>
      <c r="H7" s="326">
        <v>38</v>
      </c>
      <c r="I7" s="328">
        <v>447</v>
      </c>
    </row>
    <row r="8" spans="2:9" s="160" customFormat="1" ht="24" customHeight="1">
      <c r="B8" s="283" t="s">
        <v>717</v>
      </c>
      <c r="C8" s="168">
        <v>1080</v>
      </c>
      <c r="D8" s="326">
        <v>281</v>
      </c>
      <c r="E8" s="326">
        <v>5</v>
      </c>
      <c r="F8" s="326">
        <v>232</v>
      </c>
      <c r="G8" s="326">
        <v>93</v>
      </c>
      <c r="H8" s="326">
        <v>58</v>
      </c>
      <c r="I8" s="328">
        <v>411</v>
      </c>
    </row>
    <row r="9" spans="2:9" s="165" customFormat="1" ht="24" customHeight="1" thickBot="1">
      <c r="B9" s="329" t="s">
        <v>133</v>
      </c>
      <c r="C9" s="321">
        <v>1173</v>
      </c>
      <c r="D9" s="493">
        <v>308</v>
      </c>
      <c r="E9" s="493">
        <v>6</v>
      </c>
      <c r="F9" s="493">
        <v>222</v>
      </c>
      <c r="G9" s="493">
        <v>122</v>
      </c>
      <c r="H9" s="493">
        <v>40</v>
      </c>
      <c r="I9" s="494">
        <v>475</v>
      </c>
    </row>
    <row r="10" s="160" customFormat="1" ht="16.5" customHeight="1">
      <c r="B10" s="20" t="s">
        <v>74</v>
      </c>
    </row>
    <row r="11" spans="2:4" ht="16.5" customHeight="1">
      <c r="B11" s="160"/>
      <c r="C11" s="160"/>
      <c r="D11" s="160"/>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M45"/>
  <sheetViews>
    <sheetView workbookViewId="0" topLeftCell="A1">
      <selection activeCell="F9" sqref="F9"/>
    </sheetView>
  </sheetViews>
  <sheetFormatPr defaultColWidth="9.00390625" defaultRowHeight="13.5"/>
  <cols>
    <col min="1" max="1" width="3.25390625" style="583" customWidth="1"/>
    <col min="2" max="2" width="7.75390625" style="583" customWidth="1"/>
    <col min="3" max="3" width="5.875" style="583" customWidth="1"/>
    <col min="4" max="13" width="8.00390625" style="583" customWidth="1"/>
    <col min="14" max="16384" width="9.00390625" style="583" customWidth="1"/>
  </cols>
  <sheetData>
    <row r="1" spans="1:13" s="582" customFormat="1" ht="13.5">
      <c r="A1" s="583"/>
      <c r="B1" s="583"/>
      <c r="C1" s="583"/>
      <c r="D1" s="583"/>
      <c r="E1" s="583"/>
      <c r="F1" s="583"/>
      <c r="G1" s="583"/>
      <c r="H1" s="583"/>
      <c r="I1" s="583"/>
      <c r="J1" s="583"/>
      <c r="K1" s="583"/>
      <c r="L1" s="583"/>
      <c r="M1" s="566"/>
    </row>
    <row r="2" spans="1:13" ht="14.25">
      <c r="A2" s="582"/>
      <c r="B2" s="1361" t="s">
        <v>436</v>
      </c>
      <c r="C2" s="1361"/>
      <c r="D2" s="1361"/>
      <c r="E2" s="1361"/>
      <c r="F2" s="1361"/>
      <c r="G2" s="1361"/>
      <c r="H2" s="1361"/>
      <c r="I2" s="1361"/>
      <c r="J2" s="1361"/>
      <c r="K2" s="1361"/>
      <c r="L2" s="1361"/>
      <c r="M2" s="1361"/>
    </row>
    <row r="3" spans="2:13" ht="12" customHeight="1" thickBot="1">
      <c r="B3" s="567"/>
      <c r="C3" s="567"/>
      <c r="D3" s="567"/>
      <c r="E3" s="567"/>
      <c r="F3" s="567"/>
      <c r="G3" s="567"/>
      <c r="H3" s="567"/>
      <c r="I3" s="567"/>
      <c r="J3" s="567"/>
      <c r="K3" s="567"/>
      <c r="L3" s="567"/>
      <c r="M3" s="567"/>
    </row>
    <row r="4" spans="2:13" ht="21" customHeight="1" thickTop="1">
      <c r="B4" s="1370" t="s">
        <v>1327</v>
      </c>
      <c r="C4" s="1371"/>
      <c r="D4" s="1362" t="s">
        <v>1323</v>
      </c>
      <c r="E4" s="1362" t="s">
        <v>1324</v>
      </c>
      <c r="F4" s="1362" t="s">
        <v>512</v>
      </c>
      <c r="G4" s="1362" t="s">
        <v>513</v>
      </c>
      <c r="H4" s="1362" t="s">
        <v>514</v>
      </c>
      <c r="I4" s="1362" t="s">
        <v>515</v>
      </c>
      <c r="J4" s="1362" t="s">
        <v>516</v>
      </c>
      <c r="K4" s="1362" t="s">
        <v>517</v>
      </c>
      <c r="L4" s="1362" t="s">
        <v>518</v>
      </c>
      <c r="M4" s="1364" t="s">
        <v>519</v>
      </c>
    </row>
    <row r="5" spans="2:13" ht="19.5" customHeight="1">
      <c r="B5" s="1372"/>
      <c r="C5" s="1373"/>
      <c r="D5" s="1363"/>
      <c r="E5" s="1363"/>
      <c r="F5" s="1363"/>
      <c r="G5" s="1363"/>
      <c r="H5" s="1363"/>
      <c r="I5" s="1363"/>
      <c r="J5" s="1363"/>
      <c r="K5" s="1363"/>
      <c r="L5" s="1363"/>
      <c r="M5" s="1365"/>
    </row>
    <row r="6" spans="2:13" ht="18" customHeight="1">
      <c r="B6" s="573" t="s">
        <v>550</v>
      </c>
      <c r="C6" s="574" t="s">
        <v>1325</v>
      </c>
      <c r="D6" s="575">
        <v>6643</v>
      </c>
      <c r="E6" s="576">
        <v>23770</v>
      </c>
      <c r="F6" s="576">
        <v>8503</v>
      </c>
      <c r="G6" s="576">
        <v>21612</v>
      </c>
      <c r="H6" s="576">
        <v>2549</v>
      </c>
      <c r="I6" s="576">
        <v>2437</v>
      </c>
      <c r="J6" s="577">
        <v>1.28</v>
      </c>
      <c r="K6" s="577">
        <v>0.91</v>
      </c>
      <c r="L6" s="577">
        <v>38.36</v>
      </c>
      <c r="M6" s="578">
        <v>28.66</v>
      </c>
    </row>
    <row r="7" spans="2:13" ht="18" customHeight="1">
      <c r="B7" s="573" t="s">
        <v>521</v>
      </c>
      <c r="C7" s="574" t="s">
        <v>1325</v>
      </c>
      <c r="D7" s="575">
        <v>7540</v>
      </c>
      <c r="E7" s="576">
        <v>26787</v>
      </c>
      <c r="F7" s="576">
        <v>6849</v>
      </c>
      <c r="G7" s="576">
        <v>16927</v>
      </c>
      <c r="H7" s="576">
        <v>2423</v>
      </c>
      <c r="I7" s="576">
        <v>2319</v>
      </c>
      <c r="J7" s="577">
        <v>0.91</v>
      </c>
      <c r="K7" s="577">
        <v>0.63</v>
      </c>
      <c r="L7" s="577">
        <v>32.13</v>
      </c>
      <c r="M7" s="578">
        <v>33.86</v>
      </c>
    </row>
    <row r="8" spans="2:13" ht="18" customHeight="1">
      <c r="B8" s="573" t="s">
        <v>520</v>
      </c>
      <c r="C8" s="574" t="s">
        <v>1325</v>
      </c>
      <c r="D8" s="575">
        <v>7564</v>
      </c>
      <c r="E8" s="576">
        <v>32521</v>
      </c>
      <c r="F8" s="576">
        <v>5583</v>
      </c>
      <c r="G8" s="576">
        <v>11836</v>
      </c>
      <c r="H8" s="576">
        <v>2647</v>
      </c>
      <c r="I8" s="576">
        <v>2541</v>
      </c>
      <c r="J8" s="577">
        <v>0.74</v>
      </c>
      <c r="K8" s="577">
        <v>0.36</v>
      </c>
      <c r="L8" s="577">
        <v>34.99</v>
      </c>
      <c r="M8" s="578">
        <v>45.52</v>
      </c>
    </row>
    <row r="9" spans="2:13" s="1037" customFormat="1" ht="18" customHeight="1">
      <c r="B9" s="573" t="s">
        <v>437</v>
      </c>
      <c r="C9" s="574" t="s">
        <v>438</v>
      </c>
      <c r="D9" s="575">
        <v>7192</v>
      </c>
      <c r="E9" s="576">
        <v>27894</v>
      </c>
      <c r="F9" s="576">
        <v>6671</v>
      </c>
      <c r="G9" s="576">
        <v>15145</v>
      </c>
      <c r="H9" s="576">
        <v>2623</v>
      </c>
      <c r="I9" s="576">
        <v>2547</v>
      </c>
      <c r="J9" s="577">
        <v>0.93</v>
      </c>
      <c r="K9" s="577">
        <v>0.54</v>
      </c>
      <c r="L9" s="577">
        <v>36.47</v>
      </c>
      <c r="M9" s="578">
        <v>38.18</v>
      </c>
    </row>
    <row r="10" spans="2:13" ht="18" customHeight="1">
      <c r="B10" s="579" t="s">
        <v>433</v>
      </c>
      <c r="C10" s="580" t="s">
        <v>438</v>
      </c>
      <c r="D10" s="584">
        <v>6929</v>
      </c>
      <c r="E10" s="585">
        <v>27009</v>
      </c>
      <c r="F10" s="585">
        <v>7927</v>
      </c>
      <c r="G10" s="585">
        <v>18523</v>
      </c>
      <c r="H10" s="585">
        <v>2673</v>
      </c>
      <c r="I10" s="585">
        <v>2612</v>
      </c>
      <c r="J10" s="586">
        <v>1.14</v>
      </c>
      <c r="K10" s="586">
        <v>0.69</v>
      </c>
      <c r="L10" s="586">
        <v>38.58</v>
      </c>
      <c r="M10" s="587">
        <v>32.95</v>
      </c>
    </row>
    <row r="11" spans="2:13" ht="18" customHeight="1">
      <c r="B11" s="573" t="s">
        <v>710</v>
      </c>
      <c r="C11" s="574" t="s">
        <v>1217</v>
      </c>
      <c r="D11" s="575">
        <v>10246</v>
      </c>
      <c r="E11" s="576">
        <v>34361</v>
      </c>
      <c r="F11" s="576">
        <v>6893</v>
      </c>
      <c r="G11" s="576">
        <v>13721</v>
      </c>
      <c r="H11" s="576">
        <v>3300</v>
      </c>
      <c r="I11" s="576">
        <v>3171</v>
      </c>
      <c r="J11" s="577">
        <v>0.67</v>
      </c>
      <c r="K11" s="577">
        <v>0.4</v>
      </c>
      <c r="L11" s="577">
        <v>32.21</v>
      </c>
      <c r="M11" s="578">
        <v>46</v>
      </c>
    </row>
    <row r="12" spans="2:13" ht="18" customHeight="1">
      <c r="B12" s="573" t="s">
        <v>1326</v>
      </c>
      <c r="C12" s="574" t="s">
        <v>1107</v>
      </c>
      <c r="D12" s="575">
        <v>6745</v>
      </c>
      <c r="E12" s="576">
        <v>32241</v>
      </c>
      <c r="F12" s="576">
        <v>5880</v>
      </c>
      <c r="G12" s="576">
        <v>13320</v>
      </c>
      <c r="H12" s="576">
        <v>2806</v>
      </c>
      <c r="I12" s="576">
        <v>2738</v>
      </c>
      <c r="J12" s="577">
        <v>0.87</v>
      </c>
      <c r="K12" s="577">
        <v>0.41</v>
      </c>
      <c r="L12" s="577">
        <v>41.6</v>
      </c>
      <c r="M12" s="578">
        <v>46.56</v>
      </c>
    </row>
    <row r="13" spans="2:13" ht="18" customHeight="1">
      <c r="B13" s="573" t="s">
        <v>1326</v>
      </c>
      <c r="C13" s="574" t="s">
        <v>1108</v>
      </c>
      <c r="D13" s="575">
        <v>6984</v>
      </c>
      <c r="E13" s="576">
        <v>29667</v>
      </c>
      <c r="F13" s="576">
        <v>6944</v>
      </c>
      <c r="G13" s="576">
        <v>14501</v>
      </c>
      <c r="H13" s="576">
        <v>2794</v>
      </c>
      <c r="I13" s="576">
        <v>2697</v>
      </c>
      <c r="J13" s="577">
        <v>0.99</v>
      </c>
      <c r="K13" s="577">
        <v>0.49</v>
      </c>
      <c r="L13" s="577">
        <v>40.01</v>
      </c>
      <c r="M13" s="578">
        <v>38.84</v>
      </c>
    </row>
    <row r="14" spans="2:13" ht="18" customHeight="1">
      <c r="B14" s="573" t="s">
        <v>1326</v>
      </c>
      <c r="C14" s="574" t="s">
        <v>1109</v>
      </c>
      <c r="D14" s="575">
        <v>6580</v>
      </c>
      <c r="E14" s="576">
        <v>27917</v>
      </c>
      <c r="F14" s="576">
        <v>7421</v>
      </c>
      <c r="G14" s="576">
        <v>15508</v>
      </c>
      <c r="H14" s="576">
        <v>2726</v>
      </c>
      <c r="I14" s="576">
        <v>2647</v>
      </c>
      <c r="J14" s="577">
        <v>1.13</v>
      </c>
      <c r="K14" s="577">
        <v>0.56</v>
      </c>
      <c r="L14" s="577">
        <v>41.43</v>
      </c>
      <c r="M14" s="578">
        <v>35.67</v>
      </c>
    </row>
    <row r="15" spans="2:13" ht="18" customHeight="1">
      <c r="B15" s="573" t="s">
        <v>1326</v>
      </c>
      <c r="C15" s="574" t="s">
        <v>1110</v>
      </c>
      <c r="D15" s="575">
        <v>6561</v>
      </c>
      <c r="E15" s="576">
        <v>27215</v>
      </c>
      <c r="F15" s="576">
        <v>6720</v>
      </c>
      <c r="G15" s="576">
        <v>15981</v>
      </c>
      <c r="H15" s="576">
        <v>2459</v>
      </c>
      <c r="I15" s="576">
        <v>2369</v>
      </c>
      <c r="J15" s="577">
        <v>1.02</v>
      </c>
      <c r="K15" s="577">
        <v>0.59</v>
      </c>
      <c r="L15" s="577">
        <v>37.48</v>
      </c>
      <c r="M15" s="578">
        <v>35.25</v>
      </c>
    </row>
    <row r="16" spans="2:13" ht="18" customHeight="1">
      <c r="B16" s="573" t="s">
        <v>1326</v>
      </c>
      <c r="C16" s="574" t="s">
        <v>1111</v>
      </c>
      <c r="D16" s="575">
        <v>7423</v>
      </c>
      <c r="E16" s="576">
        <v>27437</v>
      </c>
      <c r="F16" s="576">
        <v>7507</v>
      </c>
      <c r="G16" s="576">
        <v>17104</v>
      </c>
      <c r="H16" s="576">
        <v>2927</v>
      </c>
      <c r="I16" s="576">
        <v>2866</v>
      </c>
      <c r="J16" s="577">
        <v>1.01</v>
      </c>
      <c r="K16" s="577">
        <v>0.62</v>
      </c>
      <c r="L16" s="577">
        <v>39.43</v>
      </c>
      <c r="M16" s="578">
        <v>38.18</v>
      </c>
    </row>
    <row r="17" spans="2:13" ht="18" customHeight="1">
      <c r="B17" s="573" t="s">
        <v>1326</v>
      </c>
      <c r="C17" s="574" t="s">
        <v>1112</v>
      </c>
      <c r="D17" s="575">
        <v>6667</v>
      </c>
      <c r="E17" s="576">
        <v>26728</v>
      </c>
      <c r="F17" s="576">
        <v>7052</v>
      </c>
      <c r="G17" s="576">
        <v>16291</v>
      </c>
      <c r="H17" s="576">
        <v>2727</v>
      </c>
      <c r="I17" s="576">
        <v>2677</v>
      </c>
      <c r="J17" s="577">
        <v>1.06</v>
      </c>
      <c r="K17" s="577">
        <v>0.61</v>
      </c>
      <c r="L17" s="577">
        <v>40.9</v>
      </c>
      <c r="M17" s="578">
        <v>37.96</v>
      </c>
    </row>
    <row r="18" spans="2:13" ht="18" customHeight="1">
      <c r="B18" s="573" t="s">
        <v>1326</v>
      </c>
      <c r="C18" s="574" t="s">
        <v>1113</v>
      </c>
      <c r="D18" s="575">
        <v>6444</v>
      </c>
      <c r="E18" s="576">
        <v>26147</v>
      </c>
      <c r="F18" s="576">
        <v>6121</v>
      </c>
      <c r="G18" s="576">
        <v>15562</v>
      </c>
      <c r="H18" s="576">
        <v>2545</v>
      </c>
      <c r="I18" s="576">
        <v>2472</v>
      </c>
      <c r="J18" s="577">
        <v>0.95</v>
      </c>
      <c r="K18" s="577">
        <v>0.6</v>
      </c>
      <c r="L18" s="577">
        <v>39.49</v>
      </c>
      <c r="M18" s="578">
        <v>40.39</v>
      </c>
    </row>
    <row r="19" spans="2:13" ht="18" customHeight="1">
      <c r="B19" s="573" t="s">
        <v>1326</v>
      </c>
      <c r="C19" s="574" t="s">
        <v>1114</v>
      </c>
      <c r="D19" s="575">
        <v>5932</v>
      </c>
      <c r="E19" s="576">
        <v>24698</v>
      </c>
      <c r="F19" s="576">
        <v>5650</v>
      </c>
      <c r="G19" s="576">
        <v>14181</v>
      </c>
      <c r="H19" s="576">
        <v>2188</v>
      </c>
      <c r="I19" s="576">
        <v>2127</v>
      </c>
      <c r="J19" s="577">
        <v>0.95</v>
      </c>
      <c r="K19" s="577">
        <v>0.57</v>
      </c>
      <c r="L19" s="577">
        <v>36.88</v>
      </c>
      <c r="M19" s="578">
        <v>37.65</v>
      </c>
    </row>
    <row r="20" spans="2:13" ht="18" customHeight="1">
      <c r="B20" s="573" t="s">
        <v>433</v>
      </c>
      <c r="C20" s="574" t="s">
        <v>1209</v>
      </c>
      <c r="D20" s="575">
        <v>7025</v>
      </c>
      <c r="E20" s="576">
        <v>24808</v>
      </c>
      <c r="F20" s="576">
        <v>6295</v>
      </c>
      <c r="G20" s="576">
        <v>14146</v>
      </c>
      <c r="H20" s="576">
        <v>1939</v>
      </c>
      <c r="I20" s="576">
        <v>1874</v>
      </c>
      <c r="J20" s="577">
        <v>0.9</v>
      </c>
      <c r="K20" s="577">
        <v>0.57</v>
      </c>
      <c r="L20" s="577">
        <v>27.6</v>
      </c>
      <c r="M20" s="578">
        <v>29.77</v>
      </c>
    </row>
    <row r="21" spans="2:13" ht="18" customHeight="1">
      <c r="B21" s="573" t="s">
        <v>1326</v>
      </c>
      <c r="C21" s="574" t="s">
        <v>1115</v>
      </c>
      <c r="D21" s="575">
        <v>7380</v>
      </c>
      <c r="E21" s="576">
        <v>25573</v>
      </c>
      <c r="F21" s="576">
        <v>6508</v>
      </c>
      <c r="G21" s="576">
        <v>15044</v>
      </c>
      <c r="H21" s="576">
        <v>2051</v>
      </c>
      <c r="I21" s="576">
        <v>1979</v>
      </c>
      <c r="J21" s="577">
        <v>0.88</v>
      </c>
      <c r="K21" s="577">
        <v>0.59</v>
      </c>
      <c r="L21" s="577">
        <v>27.79</v>
      </c>
      <c r="M21" s="578">
        <v>30.41</v>
      </c>
    </row>
    <row r="22" spans="2:13" ht="18" customHeight="1">
      <c r="B22" s="1038" t="s">
        <v>1326</v>
      </c>
      <c r="C22" s="574" t="s">
        <v>1116</v>
      </c>
      <c r="D22" s="575">
        <v>8311</v>
      </c>
      <c r="E22" s="576">
        <v>27938</v>
      </c>
      <c r="F22" s="576">
        <v>7064</v>
      </c>
      <c r="G22" s="576">
        <v>16378</v>
      </c>
      <c r="H22" s="576">
        <v>3013</v>
      </c>
      <c r="I22" s="576">
        <v>2945</v>
      </c>
      <c r="J22" s="577">
        <v>0.85</v>
      </c>
      <c r="K22" s="577">
        <v>0.59</v>
      </c>
      <c r="L22" s="577">
        <v>36.25</v>
      </c>
      <c r="M22" s="578">
        <v>41.69</v>
      </c>
    </row>
    <row r="23" spans="2:13" ht="18" customHeight="1">
      <c r="B23" s="573"/>
      <c r="C23" s="568" t="s">
        <v>1217</v>
      </c>
      <c r="D23" s="569">
        <v>10151</v>
      </c>
      <c r="E23" s="570">
        <v>30931</v>
      </c>
      <c r="F23" s="570">
        <v>6967</v>
      </c>
      <c r="G23" s="570">
        <v>15450</v>
      </c>
      <c r="H23" s="570">
        <v>2971</v>
      </c>
      <c r="I23" s="570">
        <v>2906</v>
      </c>
      <c r="J23" s="571">
        <v>0.69</v>
      </c>
      <c r="K23" s="571">
        <v>0.5</v>
      </c>
      <c r="L23" s="571">
        <v>29.27</v>
      </c>
      <c r="M23" s="572">
        <v>41.71</v>
      </c>
    </row>
    <row r="24" spans="2:13" ht="18" customHeight="1">
      <c r="B24" s="573" t="s">
        <v>1326</v>
      </c>
      <c r="C24" s="574" t="s">
        <v>1107</v>
      </c>
      <c r="D24" s="575">
        <v>7458</v>
      </c>
      <c r="E24" s="576">
        <v>30543</v>
      </c>
      <c r="F24" s="576">
        <v>7442</v>
      </c>
      <c r="G24" s="576">
        <v>16007</v>
      </c>
      <c r="H24" s="576">
        <v>2794</v>
      </c>
      <c r="I24" s="576">
        <v>2795</v>
      </c>
      <c r="J24" s="577">
        <v>1</v>
      </c>
      <c r="K24" s="577">
        <v>0.52</v>
      </c>
      <c r="L24" s="577">
        <v>37.46</v>
      </c>
      <c r="M24" s="578">
        <v>37.56</v>
      </c>
    </row>
    <row r="25" spans="2:13" ht="18" customHeight="1">
      <c r="B25" s="573" t="s">
        <v>1326</v>
      </c>
      <c r="C25" s="574" t="s">
        <v>1108</v>
      </c>
      <c r="D25" s="575">
        <v>6657</v>
      </c>
      <c r="E25" s="576">
        <v>29012</v>
      </c>
      <c r="F25" s="576">
        <v>7502</v>
      </c>
      <c r="G25" s="576">
        <v>17137</v>
      </c>
      <c r="H25" s="576">
        <v>2787</v>
      </c>
      <c r="I25" s="576">
        <v>2750</v>
      </c>
      <c r="J25" s="577">
        <v>1.13</v>
      </c>
      <c r="K25" s="577">
        <v>0.59</v>
      </c>
      <c r="L25" s="577">
        <v>41.87</v>
      </c>
      <c r="M25" s="578">
        <v>36.66</v>
      </c>
    </row>
    <row r="26" spans="2:13" ht="18" customHeight="1">
      <c r="B26" s="573" t="s">
        <v>1326</v>
      </c>
      <c r="C26" s="574" t="s">
        <v>1109</v>
      </c>
      <c r="D26" s="575">
        <v>6318</v>
      </c>
      <c r="E26" s="576">
        <v>27527</v>
      </c>
      <c r="F26" s="576">
        <v>7822</v>
      </c>
      <c r="G26" s="576">
        <v>17584</v>
      </c>
      <c r="H26" s="576">
        <v>2692</v>
      </c>
      <c r="I26" s="576">
        <v>2614</v>
      </c>
      <c r="J26" s="577">
        <v>1.24</v>
      </c>
      <c r="K26" s="577">
        <v>0.64</v>
      </c>
      <c r="L26" s="577">
        <v>42.61</v>
      </c>
      <c r="M26" s="578">
        <v>33.42</v>
      </c>
    </row>
    <row r="27" spans="2:13" ht="18" customHeight="1">
      <c r="B27" s="573" t="s">
        <v>1326</v>
      </c>
      <c r="C27" s="574" t="s">
        <v>1110</v>
      </c>
      <c r="D27" s="575">
        <v>6394</v>
      </c>
      <c r="E27" s="576">
        <v>26715</v>
      </c>
      <c r="F27" s="576">
        <v>8060</v>
      </c>
      <c r="G27" s="576">
        <v>18683</v>
      </c>
      <c r="H27" s="576">
        <v>2513</v>
      </c>
      <c r="I27" s="576">
        <v>2460</v>
      </c>
      <c r="J27" s="577">
        <v>1.26</v>
      </c>
      <c r="K27" s="577">
        <v>0.7</v>
      </c>
      <c r="L27" s="577">
        <v>39.3</v>
      </c>
      <c r="M27" s="578">
        <v>30.52</v>
      </c>
    </row>
    <row r="28" spans="2:13" ht="18" customHeight="1">
      <c r="B28" s="573" t="s">
        <v>1326</v>
      </c>
      <c r="C28" s="574" t="s">
        <v>1111</v>
      </c>
      <c r="D28" s="575">
        <v>6801</v>
      </c>
      <c r="E28" s="576">
        <v>26808</v>
      </c>
      <c r="F28" s="576">
        <v>8749</v>
      </c>
      <c r="G28" s="576">
        <v>19780</v>
      </c>
      <c r="H28" s="576">
        <v>2789</v>
      </c>
      <c r="I28" s="576">
        <v>2732</v>
      </c>
      <c r="J28" s="577">
        <v>1.29</v>
      </c>
      <c r="K28" s="577">
        <v>0.74</v>
      </c>
      <c r="L28" s="577">
        <v>41.01</v>
      </c>
      <c r="M28" s="578">
        <v>31.23</v>
      </c>
    </row>
    <row r="29" spans="2:13" ht="18" customHeight="1">
      <c r="B29" s="573" t="s">
        <v>1326</v>
      </c>
      <c r="C29" s="574" t="s">
        <v>439</v>
      </c>
      <c r="D29" s="575">
        <v>6544</v>
      </c>
      <c r="E29" s="576">
        <v>26526</v>
      </c>
      <c r="F29" s="576">
        <v>8006</v>
      </c>
      <c r="G29" s="576">
        <v>19845</v>
      </c>
      <c r="H29" s="576">
        <v>2728</v>
      </c>
      <c r="I29" s="576">
        <v>2651</v>
      </c>
      <c r="J29" s="577">
        <v>1.22</v>
      </c>
      <c r="K29" s="577">
        <v>0.75</v>
      </c>
      <c r="L29" s="577">
        <v>41.69</v>
      </c>
      <c r="M29" s="578">
        <v>33.11</v>
      </c>
    </row>
    <row r="30" spans="2:13" ht="18" customHeight="1">
      <c r="B30" s="573" t="s">
        <v>1326</v>
      </c>
      <c r="C30" s="574" t="s">
        <v>1113</v>
      </c>
      <c r="D30" s="575">
        <v>5911</v>
      </c>
      <c r="E30" s="576">
        <v>25499</v>
      </c>
      <c r="F30" s="576">
        <v>7676</v>
      </c>
      <c r="G30" s="576">
        <v>19940</v>
      </c>
      <c r="H30" s="576">
        <v>2523</v>
      </c>
      <c r="I30" s="576">
        <v>2481</v>
      </c>
      <c r="J30" s="577">
        <v>1.3</v>
      </c>
      <c r="K30" s="577">
        <v>0.78</v>
      </c>
      <c r="L30" s="577">
        <v>42.68</v>
      </c>
      <c r="M30" s="578">
        <v>32.32</v>
      </c>
    </row>
    <row r="31" spans="2:13" ht="18" customHeight="1">
      <c r="B31" s="573" t="s">
        <v>1326</v>
      </c>
      <c r="C31" s="574" t="s">
        <v>1114</v>
      </c>
      <c r="D31" s="575">
        <v>5455</v>
      </c>
      <c r="E31" s="576">
        <v>24142</v>
      </c>
      <c r="F31" s="576">
        <v>6771</v>
      </c>
      <c r="G31" s="576">
        <v>18274</v>
      </c>
      <c r="H31" s="576">
        <v>2195</v>
      </c>
      <c r="I31" s="576">
        <v>2104</v>
      </c>
      <c r="J31" s="577">
        <v>1.24</v>
      </c>
      <c r="K31" s="577">
        <v>0.76</v>
      </c>
      <c r="L31" s="577">
        <v>40.24</v>
      </c>
      <c r="M31" s="578">
        <v>31.07</v>
      </c>
    </row>
    <row r="32" spans="2:13" ht="18" customHeight="1">
      <c r="B32" s="573" t="s">
        <v>440</v>
      </c>
      <c r="C32" s="574" t="s">
        <v>1209</v>
      </c>
      <c r="D32" s="575">
        <v>7007</v>
      </c>
      <c r="E32" s="576">
        <v>24743</v>
      </c>
      <c r="F32" s="576">
        <v>8096</v>
      </c>
      <c r="G32" s="576">
        <v>18516</v>
      </c>
      <c r="H32" s="576">
        <v>2173</v>
      </c>
      <c r="I32" s="576">
        <v>2097</v>
      </c>
      <c r="J32" s="577">
        <v>1.16</v>
      </c>
      <c r="K32" s="577">
        <v>0.75</v>
      </c>
      <c r="L32" s="577">
        <v>31.01</v>
      </c>
      <c r="M32" s="578">
        <v>25.9</v>
      </c>
    </row>
    <row r="33" spans="2:13" ht="18" customHeight="1">
      <c r="B33" s="581" t="s">
        <v>1326</v>
      </c>
      <c r="C33" s="574" t="s">
        <v>1115</v>
      </c>
      <c r="D33" s="575">
        <v>6447</v>
      </c>
      <c r="E33" s="576">
        <v>24721</v>
      </c>
      <c r="F33" s="576">
        <v>7779</v>
      </c>
      <c r="G33" s="576">
        <v>18868</v>
      </c>
      <c r="H33" s="576">
        <v>2218</v>
      </c>
      <c r="I33" s="576">
        <v>2137</v>
      </c>
      <c r="J33" s="577">
        <v>1.21</v>
      </c>
      <c r="K33" s="577">
        <v>0.76</v>
      </c>
      <c r="L33" s="577">
        <v>34.4</v>
      </c>
      <c r="M33" s="578">
        <v>27.47</v>
      </c>
    </row>
    <row r="34" spans="2:13" ht="18" customHeight="1">
      <c r="B34" s="581" t="s">
        <v>1326</v>
      </c>
      <c r="C34" s="574" t="s">
        <v>1116</v>
      </c>
      <c r="D34" s="575">
        <v>8010</v>
      </c>
      <c r="E34" s="576">
        <v>26942</v>
      </c>
      <c r="F34" s="576">
        <v>10248</v>
      </c>
      <c r="G34" s="576">
        <v>22196</v>
      </c>
      <c r="H34" s="576">
        <v>3692</v>
      </c>
      <c r="I34" s="576">
        <v>3622</v>
      </c>
      <c r="J34" s="577">
        <v>1.28</v>
      </c>
      <c r="K34" s="577">
        <v>0.82</v>
      </c>
      <c r="L34" s="577">
        <v>46.09</v>
      </c>
      <c r="M34" s="578">
        <v>35.34</v>
      </c>
    </row>
    <row r="35" spans="2:13" s="588" customFormat="1" ht="18" customHeight="1">
      <c r="B35" s="1366" t="s">
        <v>767</v>
      </c>
      <c r="C35" s="1367"/>
      <c r="D35" s="589">
        <v>31041</v>
      </c>
      <c r="E35" s="590">
        <v>118718</v>
      </c>
      <c r="F35" s="590">
        <v>38403</v>
      </c>
      <c r="G35" s="590">
        <v>90475</v>
      </c>
      <c r="H35" s="590">
        <v>10202</v>
      </c>
      <c r="I35" s="590">
        <v>10641</v>
      </c>
      <c r="J35" s="591">
        <v>1.24</v>
      </c>
      <c r="K35" s="591">
        <v>0.76</v>
      </c>
      <c r="L35" s="591">
        <v>32.87</v>
      </c>
      <c r="M35" s="592">
        <v>27.71</v>
      </c>
    </row>
    <row r="36" spans="2:13" s="588" customFormat="1" ht="18" customHeight="1">
      <c r="B36" s="1368" t="s">
        <v>768</v>
      </c>
      <c r="C36" s="1369"/>
      <c r="D36" s="593">
        <v>12061</v>
      </c>
      <c r="E36" s="594">
        <v>48167</v>
      </c>
      <c r="F36" s="594">
        <v>12783</v>
      </c>
      <c r="G36" s="594">
        <v>28845</v>
      </c>
      <c r="H36" s="594">
        <v>4719</v>
      </c>
      <c r="I36" s="594">
        <v>4689</v>
      </c>
      <c r="J36" s="595">
        <v>1.06</v>
      </c>
      <c r="K36" s="595">
        <v>0.6</v>
      </c>
      <c r="L36" s="595">
        <v>39.13</v>
      </c>
      <c r="M36" s="596">
        <v>36.68</v>
      </c>
    </row>
    <row r="37" spans="2:13" s="588" customFormat="1" ht="18" customHeight="1">
      <c r="B37" s="1368" t="s">
        <v>769</v>
      </c>
      <c r="C37" s="1369"/>
      <c r="D37" s="593">
        <v>10070</v>
      </c>
      <c r="E37" s="594">
        <v>40545</v>
      </c>
      <c r="F37" s="594">
        <v>11645</v>
      </c>
      <c r="G37" s="594">
        <v>27561</v>
      </c>
      <c r="H37" s="594">
        <v>4169</v>
      </c>
      <c r="I37" s="594">
        <v>4116</v>
      </c>
      <c r="J37" s="595">
        <v>1.16</v>
      </c>
      <c r="K37" s="595">
        <v>0.68</v>
      </c>
      <c r="L37" s="595">
        <v>41.4</v>
      </c>
      <c r="M37" s="596">
        <v>35.35</v>
      </c>
    </row>
    <row r="38" spans="2:13" s="588" customFormat="1" ht="18" customHeight="1">
      <c r="B38" s="1368" t="s">
        <v>770</v>
      </c>
      <c r="C38" s="1369"/>
      <c r="D38" s="593">
        <v>9320</v>
      </c>
      <c r="E38" s="594">
        <v>35410</v>
      </c>
      <c r="F38" s="594">
        <v>10645</v>
      </c>
      <c r="G38" s="594">
        <v>25177</v>
      </c>
      <c r="H38" s="594">
        <v>3913</v>
      </c>
      <c r="I38" s="594">
        <v>3948</v>
      </c>
      <c r="J38" s="595">
        <v>1.14</v>
      </c>
      <c r="K38" s="595">
        <v>0.71</v>
      </c>
      <c r="L38" s="595">
        <v>41.98</v>
      </c>
      <c r="M38" s="596">
        <v>37.09</v>
      </c>
    </row>
    <row r="39" spans="2:13" s="588" customFormat="1" ht="18" customHeight="1">
      <c r="B39" s="1368" t="s">
        <v>771</v>
      </c>
      <c r="C39" s="1369"/>
      <c r="D39" s="593">
        <v>5599</v>
      </c>
      <c r="E39" s="594">
        <v>21389</v>
      </c>
      <c r="F39" s="594">
        <v>5403</v>
      </c>
      <c r="G39" s="594">
        <v>11538</v>
      </c>
      <c r="H39" s="594">
        <v>2679</v>
      </c>
      <c r="I39" s="594">
        <v>2247</v>
      </c>
      <c r="J39" s="595">
        <v>0.96</v>
      </c>
      <c r="K39" s="595">
        <v>0.54</v>
      </c>
      <c r="L39" s="595">
        <v>47.85</v>
      </c>
      <c r="M39" s="596">
        <v>41.59</v>
      </c>
    </row>
    <row r="40" spans="2:13" s="588" customFormat="1" ht="18" customHeight="1">
      <c r="B40" s="1368" t="s">
        <v>772</v>
      </c>
      <c r="C40" s="1369"/>
      <c r="D40" s="593">
        <v>3952</v>
      </c>
      <c r="E40" s="594">
        <v>15357</v>
      </c>
      <c r="F40" s="594">
        <v>3635</v>
      </c>
      <c r="G40" s="594">
        <v>8571</v>
      </c>
      <c r="H40" s="594">
        <v>1690</v>
      </c>
      <c r="I40" s="594">
        <v>1423</v>
      </c>
      <c r="J40" s="595">
        <v>0.92</v>
      </c>
      <c r="K40" s="595">
        <v>0.56</v>
      </c>
      <c r="L40" s="595">
        <v>42.76</v>
      </c>
      <c r="M40" s="596">
        <v>39.15</v>
      </c>
    </row>
    <row r="41" spans="2:13" s="588" customFormat="1" ht="18" customHeight="1">
      <c r="B41" s="1374" t="s">
        <v>773</v>
      </c>
      <c r="C41" s="1375"/>
      <c r="D41" s="551">
        <v>5985</v>
      </c>
      <c r="E41" s="552">
        <v>23068</v>
      </c>
      <c r="F41" s="552">
        <v>7570</v>
      </c>
      <c r="G41" s="552">
        <v>18304</v>
      </c>
      <c r="H41" s="552">
        <v>2479</v>
      </c>
      <c r="I41" s="552">
        <v>2259</v>
      </c>
      <c r="J41" s="553">
        <v>1.26</v>
      </c>
      <c r="K41" s="553">
        <v>0.79</v>
      </c>
      <c r="L41" s="595">
        <v>41.42</v>
      </c>
      <c r="M41" s="596">
        <v>29.84</v>
      </c>
    </row>
    <row r="42" spans="2:13" s="588" customFormat="1" ht="18" customHeight="1">
      <c r="B42" s="1374" t="s">
        <v>1328</v>
      </c>
      <c r="C42" s="1375"/>
      <c r="D42" s="554">
        <v>5125</v>
      </c>
      <c r="E42" s="555">
        <v>21455</v>
      </c>
      <c r="F42" s="555">
        <v>5034</v>
      </c>
      <c r="G42" s="555">
        <v>11809</v>
      </c>
      <c r="H42" s="555">
        <v>2224</v>
      </c>
      <c r="I42" s="555">
        <v>2026</v>
      </c>
      <c r="J42" s="556">
        <v>0.98</v>
      </c>
      <c r="K42" s="556">
        <v>0.55</v>
      </c>
      <c r="L42" s="597">
        <v>43.4</v>
      </c>
      <c r="M42" s="598">
        <v>40.25</v>
      </c>
    </row>
    <row r="43" spans="2:13" s="588" customFormat="1" ht="18" customHeight="1" thickBot="1">
      <c r="B43" s="1376" t="s">
        <v>1329</v>
      </c>
      <c r="C43" s="1377"/>
      <c r="D43" s="511">
        <v>83153</v>
      </c>
      <c r="E43" s="512">
        <v>324109</v>
      </c>
      <c r="F43" s="512">
        <v>95118</v>
      </c>
      <c r="G43" s="512">
        <v>222280</v>
      </c>
      <c r="H43" s="512">
        <v>32075</v>
      </c>
      <c r="I43" s="512">
        <v>31349</v>
      </c>
      <c r="J43" s="513">
        <v>1.14</v>
      </c>
      <c r="K43" s="513">
        <v>0.69</v>
      </c>
      <c r="L43" s="513">
        <v>38.58</v>
      </c>
      <c r="M43" s="514">
        <v>32.95</v>
      </c>
    </row>
    <row r="44" spans="2:11" ht="18" customHeight="1">
      <c r="B44" s="9" t="s">
        <v>434</v>
      </c>
      <c r="C44" s="516"/>
      <c r="D44" s="516"/>
      <c r="E44" s="516"/>
      <c r="F44" s="516"/>
      <c r="G44" s="516"/>
      <c r="H44" s="516"/>
      <c r="I44" s="516"/>
      <c r="J44" s="516"/>
      <c r="K44" s="516"/>
    </row>
    <row r="45" spans="2:11" ht="18" customHeight="1">
      <c r="B45" s="9" t="s">
        <v>435</v>
      </c>
      <c r="C45" s="516"/>
      <c r="D45" s="516"/>
      <c r="E45" s="516"/>
      <c r="F45" s="516"/>
      <c r="G45" s="516"/>
      <c r="H45" s="516"/>
      <c r="I45" s="516"/>
      <c r="J45" s="516"/>
      <c r="K45" s="557"/>
    </row>
  </sheetData>
  <mergeCells count="21">
    <mergeCell ref="B42:C42"/>
    <mergeCell ref="B43:C43"/>
    <mergeCell ref="B38:C38"/>
    <mergeCell ref="B39:C39"/>
    <mergeCell ref="B40:C40"/>
    <mergeCell ref="B41:C41"/>
    <mergeCell ref="M4:M5"/>
    <mergeCell ref="B35:C35"/>
    <mergeCell ref="B36:C36"/>
    <mergeCell ref="B37:C37"/>
    <mergeCell ref="B4:C5"/>
    <mergeCell ref="B2:M2"/>
    <mergeCell ref="D4:D5"/>
    <mergeCell ref="E4:E5"/>
    <mergeCell ref="F4:F5"/>
    <mergeCell ref="G4:G5"/>
    <mergeCell ref="H4:H5"/>
    <mergeCell ref="I4:I5"/>
    <mergeCell ref="J4:J5"/>
    <mergeCell ref="K4:K5"/>
    <mergeCell ref="L4:L5"/>
  </mergeCells>
  <conditionalFormatting sqref="B11:M34">
    <cfRule type="expression" priority="1" dxfId="0" stopIfTrue="1">
      <formula>MONTH($B11)=3</formula>
    </cfRule>
    <cfRule type="expression" priority="2" dxfId="1" stopIfTrue="1">
      <formula>MOD(MONTH($B11),3)=0</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dimension ref="B2:N15"/>
  <sheetViews>
    <sheetView workbookViewId="0" topLeftCell="A1">
      <selection activeCell="F9" sqref="F9"/>
    </sheetView>
  </sheetViews>
  <sheetFormatPr defaultColWidth="9.00390625" defaultRowHeight="18" customHeight="1"/>
  <cols>
    <col min="1" max="1" width="2.75390625" style="600" customWidth="1"/>
    <col min="2" max="12" width="10.625" style="600" customWidth="1"/>
    <col min="13" max="16384" width="9.00390625" style="600" customWidth="1"/>
  </cols>
  <sheetData>
    <row r="2" ht="18" customHeight="1">
      <c r="B2" s="756" t="s">
        <v>134</v>
      </c>
    </row>
    <row r="3" spans="9:12" ht="18" customHeight="1" thickBot="1">
      <c r="I3" s="1319" t="s">
        <v>135</v>
      </c>
      <c r="J3" s="1319"/>
      <c r="K3" s="1319"/>
      <c r="L3" s="1319"/>
    </row>
    <row r="4" spans="2:13" ht="18" customHeight="1" thickTop="1">
      <c r="B4" s="1320" t="s">
        <v>725</v>
      </c>
      <c r="C4" s="1306" t="s">
        <v>49</v>
      </c>
      <c r="D4" s="1306" t="s">
        <v>1010</v>
      </c>
      <c r="E4" s="1306" t="s">
        <v>50</v>
      </c>
      <c r="F4" s="1306" t="s">
        <v>51</v>
      </c>
      <c r="G4" s="1306" t="s">
        <v>52</v>
      </c>
      <c r="H4" s="1306" t="s">
        <v>53</v>
      </c>
      <c r="I4" s="1308" t="s">
        <v>54</v>
      </c>
      <c r="J4" s="1316" t="s">
        <v>55</v>
      </c>
      <c r="K4" s="1316"/>
      <c r="L4" s="1310"/>
      <c r="M4" s="9"/>
    </row>
    <row r="5" spans="2:13" ht="18" customHeight="1">
      <c r="B5" s="1321"/>
      <c r="C5" s="1307"/>
      <c r="D5" s="1307"/>
      <c r="E5" s="1307"/>
      <c r="F5" s="1307"/>
      <c r="G5" s="1307"/>
      <c r="H5" s="1307"/>
      <c r="I5" s="1309"/>
      <c r="J5" s="135" t="s">
        <v>1092</v>
      </c>
      <c r="K5" s="135" t="s">
        <v>1396</v>
      </c>
      <c r="L5" s="131" t="s">
        <v>1397</v>
      </c>
      <c r="M5" s="9"/>
    </row>
    <row r="6" spans="2:13" ht="31.5" customHeight="1" thickBot="1">
      <c r="B6" s="330" t="s">
        <v>136</v>
      </c>
      <c r="C6" s="490">
        <v>19924</v>
      </c>
      <c r="D6" s="490">
        <v>308125</v>
      </c>
      <c r="E6" s="490">
        <v>55766</v>
      </c>
      <c r="F6" s="490">
        <v>52015</v>
      </c>
      <c r="G6" s="490">
        <v>39889</v>
      </c>
      <c r="H6" s="490">
        <v>17786</v>
      </c>
      <c r="I6" s="490">
        <v>15489</v>
      </c>
      <c r="J6" s="490">
        <v>73025</v>
      </c>
      <c r="K6" s="490">
        <v>33114</v>
      </c>
      <c r="L6" s="491">
        <v>39911</v>
      </c>
      <c r="M6" s="9"/>
    </row>
    <row r="7" spans="2:13" ht="16.5" customHeight="1" thickTop="1">
      <c r="B7" s="1315" t="s">
        <v>48</v>
      </c>
      <c r="C7" s="1316"/>
      <c r="D7" s="1316"/>
      <c r="E7" s="1316"/>
      <c r="F7" s="1316"/>
      <c r="G7" s="1316"/>
      <c r="H7" s="1316"/>
      <c r="I7" s="1316"/>
      <c r="J7" s="1316" t="s">
        <v>56</v>
      </c>
      <c r="K7" s="1316"/>
      <c r="L7" s="1310"/>
      <c r="M7" s="9"/>
    </row>
    <row r="8" spans="2:13" ht="15" customHeight="1">
      <c r="B8" s="1301" t="s">
        <v>57</v>
      </c>
      <c r="C8" s="1302"/>
      <c r="D8" s="1303" t="s">
        <v>58</v>
      </c>
      <c r="E8" s="1304"/>
      <c r="F8" s="1303" t="s">
        <v>59</v>
      </c>
      <c r="G8" s="1304"/>
      <c r="H8" s="1303" t="s">
        <v>60</v>
      </c>
      <c r="I8" s="1304"/>
      <c r="J8" s="1318"/>
      <c r="K8" s="1318"/>
      <c r="L8" s="1300"/>
      <c r="M8" s="9"/>
    </row>
    <row r="9" spans="2:13" ht="25.5" customHeight="1">
      <c r="B9" s="331"/>
      <c r="C9" s="560" t="s">
        <v>718</v>
      </c>
      <c r="D9" s="332"/>
      <c r="E9" s="560" t="s">
        <v>718</v>
      </c>
      <c r="F9" s="332"/>
      <c r="G9" s="560" t="s">
        <v>718</v>
      </c>
      <c r="H9" s="332"/>
      <c r="I9" s="560" t="s">
        <v>718</v>
      </c>
      <c r="J9" s="135" t="s">
        <v>61</v>
      </c>
      <c r="K9" s="135" t="s">
        <v>1396</v>
      </c>
      <c r="L9" s="131" t="s">
        <v>1397</v>
      </c>
      <c r="M9" s="9"/>
    </row>
    <row r="10" spans="2:14" ht="31.5" customHeight="1" thickBot="1">
      <c r="B10" s="492">
        <v>10785</v>
      </c>
      <c r="C10" s="490">
        <v>3128</v>
      </c>
      <c r="D10" s="490">
        <v>18724</v>
      </c>
      <c r="E10" s="490">
        <v>8329</v>
      </c>
      <c r="F10" s="490">
        <v>28383</v>
      </c>
      <c r="G10" s="490">
        <v>16841</v>
      </c>
      <c r="H10" s="490">
        <v>15133</v>
      </c>
      <c r="I10" s="490">
        <v>6138</v>
      </c>
      <c r="J10" s="490">
        <v>8069796</v>
      </c>
      <c r="K10" s="490">
        <v>4169676</v>
      </c>
      <c r="L10" s="491">
        <v>3900120</v>
      </c>
      <c r="M10" s="9"/>
      <c r="N10" s="1122"/>
    </row>
    <row r="11" spans="2:13" ht="16.5" customHeight="1" thickTop="1">
      <c r="B11" s="1315" t="s">
        <v>62</v>
      </c>
      <c r="C11" s="1316"/>
      <c r="D11" s="1316" t="s">
        <v>63</v>
      </c>
      <c r="E11" s="1316"/>
      <c r="F11" s="1316" t="s">
        <v>64</v>
      </c>
      <c r="G11" s="1316"/>
      <c r="H11" s="1316"/>
      <c r="I11" s="1316"/>
      <c r="J11" s="1316"/>
      <c r="K11" s="1316"/>
      <c r="L11" s="1316" t="s">
        <v>65</v>
      </c>
      <c r="M11" s="1310"/>
    </row>
    <row r="12" spans="2:13" ht="18" customHeight="1">
      <c r="B12" s="1317"/>
      <c r="C12" s="1318"/>
      <c r="D12" s="1318"/>
      <c r="E12" s="1318"/>
      <c r="F12" s="1318" t="s">
        <v>66</v>
      </c>
      <c r="G12" s="1318"/>
      <c r="H12" s="1318" t="s">
        <v>67</v>
      </c>
      <c r="I12" s="1318"/>
      <c r="J12" s="1318" t="s">
        <v>68</v>
      </c>
      <c r="K12" s="1318"/>
      <c r="L12" s="1305"/>
      <c r="M12" s="1295"/>
    </row>
    <row r="13" spans="2:13" s="610" customFormat="1" ht="27" customHeight="1">
      <c r="B13" s="757" t="s">
        <v>69</v>
      </c>
      <c r="C13" s="758" t="s">
        <v>70</v>
      </c>
      <c r="D13" s="758" t="s">
        <v>69</v>
      </c>
      <c r="E13" s="758" t="s">
        <v>70</v>
      </c>
      <c r="F13" s="758" t="s">
        <v>69</v>
      </c>
      <c r="G13" s="758" t="s">
        <v>70</v>
      </c>
      <c r="H13" s="758" t="s">
        <v>69</v>
      </c>
      <c r="I13" s="758" t="s">
        <v>70</v>
      </c>
      <c r="J13" s="758" t="s">
        <v>69</v>
      </c>
      <c r="K13" s="758" t="s">
        <v>70</v>
      </c>
      <c r="L13" s="758" t="s">
        <v>69</v>
      </c>
      <c r="M13" s="759" t="s">
        <v>70</v>
      </c>
    </row>
    <row r="14" spans="2:13" ht="31.5" customHeight="1" thickBot="1">
      <c r="B14" s="760">
        <v>1031</v>
      </c>
      <c r="C14" s="761">
        <v>196841</v>
      </c>
      <c r="D14" s="761">
        <v>2096</v>
      </c>
      <c r="E14" s="761">
        <v>392405</v>
      </c>
      <c r="F14" s="761">
        <v>25757</v>
      </c>
      <c r="G14" s="761">
        <v>1003907</v>
      </c>
      <c r="H14" s="761">
        <v>7705</v>
      </c>
      <c r="I14" s="761">
        <v>1422060</v>
      </c>
      <c r="J14" s="761">
        <v>102</v>
      </c>
      <c r="K14" s="761">
        <v>16416</v>
      </c>
      <c r="L14" s="761">
        <v>841</v>
      </c>
      <c r="M14" s="762">
        <v>22569</v>
      </c>
    </row>
    <row r="15" ht="18" customHeight="1">
      <c r="B15" s="600" t="s">
        <v>71</v>
      </c>
    </row>
  </sheetData>
  <mergeCells count="23">
    <mergeCell ref="L11:M12"/>
    <mergeCell ref="F12:G12"/>
    <mergeCell ref="H12:I12"/>
    <mergeCell ref="J12:K12"/>
    <mergeCell ref="H4:H5"/>
    <mergeCell ref="I4:I5"/>
    <mergeCell ref="J4:L4"/>
    <mergeCell ref="B7:I7"/>
    <mergeCell ref="J7:L8"/>
    <mergeCell ref="B8:C8"/>
    <mergeCell ref="D8:E8"/>
    <mergeCell ref="F8:G8"/>
    <mergeCell ref="H8:I8"/>
    <mergeCell ref="B11:C12"/>
    <mergeCell ref="D11:E12"/>
    <mergeCell ref="F11:K11"/>
    <mergeCell ref="I3:L3"/>
    <mergeCell ref="B4:B5"/>
    <mergeCell ref="C4:C5"/>
    <mergeCell ref="D4:D5"/>
    <mergeCell ref="E4:E5"/>
    <mergeCell ref="F4:F5"/>
    <mergeCell ref="G4:G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21"/>
  <dimension ref="B2:J17"/>
  <sheetViews>
    <sheetView workbookViewId="0" topLeftCell="A1">
      <selection activeCell="F9" sqref="F9"/>
    </sheetView>
  </sheetViews>
  <sheetFormatPr defaultColWidth="9.00390625" defaultRowHeight="13.5"/>
  <cols>
    <col min="1" max="1" width="1.625" style="9" customWidth="1"/>
    <col min="2" max="2" width="16.25390625" style="9" customWidth="1"/>
    <col min="3" max="10" width="10.375" style="9" customWidth="1"/>
    <col min="11" max="16384" width="9.00390625" style="9" customWidth="1"/>
  </cols>
  <sheetData>
    <row r="2" ht="14.25">
      <c r="B2" s="8" t="s">
        <v>137</v>
      </c>
    </row>
    <row r="4" spans="2:10" ht="15" customHeight="1" thickBot="1">
      <c r="B4" s="9" t="s">
        <v>758</v>
      </c>
      <c r="F4" s="147"/>
      <c r="J4" s="148" t="s">
        <v>1334</v>
      </c>
    </row>
    <row r="5" spans="2:10" ht="18.75" customHeight="1" thickTop="1">
      <c r="B5" s="1296" t="s">
        <v>8</v>
      </c>
      <c r="C5" s="1123" t="s">
        <v>9</v>
      </c>
      <c r="D5" s="1123"/>
      <c r="E5" s="1123"/>
      <c r="F5" s="1123"/>
      <c r="G5" s="1123" t="s">
        <v>10</v>
      </c>
      <c r="H5" s="1123"/>
      <c r="I5" s="1123"/>
      <c r="J5" s="1124"/>
    </row>
    <row r="6" spans="2:10" ht="18.75" customHeight="1">
      <c r="B6" s="1297"/>
      <c r="C6" s="1125" t="s">
        <v>720</v>
      </c>
      <c r="D6" s="1125" t="s">
        <v>138</v>
      </c>
      <c r="E6" s="1125" t="s">
        <v>11</v>
      </c>
      <c r="F6" s="1125" t="s">
        <v>12</v>
      </c>
      <c r="G6" s="1125" t="s">
        <v>720</v>
      </c>
      <c r="H6" s="1125" t="s">
        <v>138</v>
      </c>
      <c r="I6" s="1125" t="s">
        <v>11</v>
      </c>
      <c r="J6" s="1126" t="s">
        <v>12</v>
      </c>
    </row>
    <row r="7" spans="2:10" ht="24" customHeight="1">
      <c r="B7" s="1127" t="s">
        <v>794</v>
      </c>
      <c r="C7" s="1128">
        <v>25868</v>
      </c>
      <c r="D7" s="1128">
        <v>25721</v>
      </c>
      <c r="E7" s="1133">
        <v>-0.5682696768207824</v>
      </c>
      <c r="F7" s="1134">
        <v>100</v>
      </c>
      <c r="G7" s="1128">
        <v>348789</v>
      </c>
      <c r="H7" s="1128">
        <v>349677</v>
      </c>
      <c r="I7" s="1133">
        <v>0.2545951850545745</v>
      </c>
      <c r="J7" s="1135">
        <v>100</v>
      </c>
    </row>
    <row r="8" spans="2:10" ht="18.75" customHeight="1">
      <c r="B8" s="1129"/>
      <c r="C8" s="1130"/>
      <c r="D8" s="1130"/>
      <c r="E8" s="1136"/>
      <c r="F8" s="1136"/>
      <c r="G8" s="1130"/>
      <c r="H8" s="1130"/>
      <c r="I8" s="1136"/>
      <c r="J8" s="1137"/>
    </row>
    <row r="9" spans="2:10" ht="24" customHeight="1">
      <c r="B9" s="1129" t="s">
        <v>13</v>
      </c>
      <c r="C9" s="1130">
        <v>246</v>
      </c>
      <c r="D9" s="1130">
        <v>243</v>
      </c>
      <c r="E9" s="1138">
        <v>-1.2195121951219512</v>
      </c>
      <c r="F9" s="1136">
        <v>0.9447533144123478</v>
      </c>
      <c r="G9" s="1130">
        <v>1147</v>
      </c>
      <c r="H9" s="1130">
        <v>1117</v>
      </c>
      <c r="I9" s="1139">
        <v>-2.6155187445510024</v>
      </c>
      <c r="J9" s="1140">
        <v>0.31943765246212935</v>
      </c>
    </row>
    <row r="10" spans="2:10" ht="24" customHeight="1">
      <c r="B10" s="1129" t="s">
        <v>14</v>
      </c>
      <c r="C10" s="1130">
        <v>3</v>
      </c>
      <c r="D10" s="1130">
        <v>3</v>
      </c>
      <c r="E10" s="1138">
        <v>0</v>
      </c>
      <c r="F10" s="1136">
        <v>0.011663621165584542</v>
      </c>
      <c r="G10" s="1130">
        <v>36</v>
      </c>
      <c r="H10" s="1130">
        <v>35</v>
      </c>
      <c r="I10" s="1139">
        <v>-2.7777777777777777</v>
      </c>
      <c r="J10" s="1140">
        <v>0.010009237095948547</v>
      </c>
    </row>
    <row r="11" spans="2:10" ht="24" customHeight="1">
      <c r="B11" s="1129" t="s">
        <v>15</v>
      </c>
      <c r="C11" s="1130">
        <v>77</v>
      </c>
      <c r="D11" s="1130">
        <v>74</v>
      </c>
      <c r="E11" s="1138">
        <v>-3.896103896103896</v>
      </c>
      <c r="F11" s="1136">
        <v>0.28770265541775203</v>
      </c>
      <c r="G11" s="1130">
        <v>506</v>
      </c>
      <c r="H11" s="1130">
        <v>499</v>
      </c>
      <c r="I11" s="1139">
        <v>-1.383399209486166</v>
      </c>
      <c r="J11" s="1140">
        <v>0.14270312316795214</v>
      </c>
    </row>
    <row r="12" spans="2:10" ht="24" customHeight="1">
      <c r="B12" s="1129" t="s">
        <v>44</v>
      </c>
      <c r="C12" s="1130">
        <v>6450</v>
      </c>
      <c r="D12" s="1130">
        <v>6390</v>
      </c>
      <c r="E12" s="1138">
        <v>-0.9302325581395349</v>
      </c>
      <c r="F12" s="1136">
        <v>24.843513082695072</v>
      </c>
      <c r="G12" s="1130">
        <v>34935</v>
      </c>
      <c r="H12" s="1130">
        <v>33536</v>
      </c>
      <c r="I12" s="1139">
        <v>-4.004579934163447</v>
      </c>
      <c r="J12" s="1140">
        <v>9.590565007135156</v>
      </c>
    </row>
    <row r="13" spans="2:10" ht="24" customHeight="1">
      <c r="B13" s="1129" t="s">
        <v>16</v>
      </c>
      <c r="C13" s="1130">
        <v>4561</v>
      </c>
      <c r="D13" s="1130">
        <v>4485</v>
      </c>
      <c r="E13" s="1138">
        <v>-1.6663012497259373</v>
      </c>
      <c r="F13" s="1136">
        <v>17.43711364254889</v>
      </c>
      <c r="G13" s="1130">
        <v>105069</v>
      </c>
      <c r="H13" s="1130">
        <v>105757</v>
      </c>
      <c r="I13" s="1139">
        <v>0.6548077929741408</v>
      </c>
      <c r="J13" s="1140">
        <v>30.24419678732087</v>
      </c>
    </row>
    <row r="14" spans="2:10" ht="24" customHeight="1">
      <c r="B14" s="1129" t="s">
        <v>17</v>
      </c>
      <c r="C14" s="1130">
        <v>570</v>
      </c>
      <c r="D14" s="1130">
        <v>557</v>
      </c>
      <c r="E14" s="1138">
        <v>-2.280701754385965</v>
      </c>
      <c r="F14" s="1136">
        <v>2.165545663076863</v>
      </c>
      <c r="G14" s="1130">
        <v>18364</v>
      </c>
      <c r="H14" s="1130">
        <v>18331</v>
      </c>
      <c r="I14" s="1139">
        <v>-0.1796994118928338</v>
      </c>
      <c r="J14" s="1140">
        <v>5.242266434452366</v>
      </c>
    </row>
    <row r="15" spans="2:10" ht="24" customHeight="1">
      <c r="B15" s="1129" t="s">
        <v>450</v>
      </c>
      <c r="C15" s="1130">
        <v>48</v>
      </c>
      <c r="D15" s="1130">
        <v>49</v>
      </c>
      <c r="E15" s="1138">
        <v>2.083333333333333</v>
      </c>
      <c r="F15" s="1136">
        <v>0.1905058123712142</v>
      </c>
      <c r="G15" s="1130">
        <v>1780</v>
      </c>
      <c r="H15" s="1130">
        <v>1798</v>
      </c>
      <c r="I15" s="1139">
        <v>1.0112359550561798</v>
      </c>
      <c r="J15" s="1140">
        <v>0.5141888085290139</v>
      </c>
    </row>
    <row r="16" spans="2:10" ht="24" customHeight="1" thickBot="1">
      <c r="B16" s="1131" t="s">
        <v>18</v>
      </c>
      <c r="C16" s="1132">
        <v>13913</v>
      </c>
      <c r="D16" s="1132">
        <v>13920</v>
      </c>
      <c r="E16" s="1141">
        <v>0.05031265722705384</v>
      </c>
      <c r="F16" s="1142">
        <v>54.11920220831228</v>
      </c>
      <c r="G16" s="1132">
        <v>186952</v>
      </c>
      <c r="H16" s="1132">
        <v>188604</v>
      </c>
      <c r="I16" s="1143">
        <v>0.883649278959305</v>
      </c>
      <c r="J16" s="1144">
        <v>53.93663294983656</v>
      </c>
    </row>
    <row r="17" ht="15" customHeight="1">
      <c r="B17" s="9" t="s">
        <v>451</v>
      </c>
    </row>
  </sheetData>
  <mergeCells count="1">
    <mergeCell ref="B5:B6"/>
  </mergeCells>
  <printOptions/>
  <pageMargins left="0.3937007874015748" right="0.3937007874015748" top="0.3937007874015748" bottom="0.3937007874015748" header="0.5118110236220472" footer="0.5118110236220472"/>
  <pageSetup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sheetPr codeName="Sheet22"/>
  <dimension ref="B2:H16"/>
  <sheetViews>
    <sheetView workbookViewId="0" topLeftCell="A1">
      <selection activeCell="F9" sqref="F9"/>
    </sheetView>
  </sheetViews>
  <sheetFormatPr defaultColWidth="9.00390625" defaultRowHeight="13.5"/>
  <cols>
    <col min="1" max="1" width="1.625" style="610" customWidth="1"/>
    <col min="2" max="2" width="18.125" style="610" customWidth="1"/>
    <col min="3" max="7" width="14.125" style="610" customWidth="1"/>
    <col min="8" max="16384" width="9.00390625" style="610" customWidth="1"/>
  </cols>
  <sheetData>
    <row r="1" s="9" customFormat="1" ht="16.5" customHeight="1"/>
    <row r="2" s="9" customFormat="1" ht="14.25">
      <c r="B2" s="8" t="s">
        <v>139</v>
      </c>
    </row>
    <row r="3" s="9" customFormat="1" ht="14.25">
      <c r="B3" s="8"/>
    </row>
    <row r="4" spans="2:7" ht="18" customHeight="1" thickBot="1">
      <c r="B4" s="610" t="s">
        <v>759</v>
      </c>
      <c r="G4" s="763" t="s">
        <v>245</v>
      </c>
    </row>
    <row r="5" spans="2:7" ht="21" customHeight="1" thickTop="1">
      <c r="B5" s="1145" t="s">
        <v>19</v>
      </c>
      <c r="C5" s="1146" t="s">
        <v>20</v>
      </c>
      <c r="D5" s="1146" t="s">
        <v>21</v>
      </c>
      <c r="E5" s="1146" t="s">
        <v>22</v>
      </c>
      <c r="F5" s="1146" t="s">
        <v>1120</v>
      </c>
      <c r="G5" s="1147" t="s">
        <v>246</v>
      </c>
    </row>
    <row r="6" spans="2:7" ht="21" customHeight="1">
      <c r="B6" s="1148" t="s">
        <v>345</v>
      </c>
      <c r="C6" s="1130">
        <v>25868</v>
      </c>
      <c r="D6" s="1130">
        <v>348789</v>
      </c>
      <c r="E6" s="1130">
        <v>5432980</v>
      </c>
      <c r="F6" s="1130">
        <v>5153528</v>
      </c>
      <c r="G6" s="1137">
        <v>6162151</v>
      </c>
    </row>
    <row r="7" spans="2:8" s="765" customFormat="1" ht="21" customHeight="1">
      <c r="B7" s="1149" t="s">
        <v>247</v>
      </c>
      <c r="C7" s="1128">
        <v>25721</v>
      </c>
      <c r="D7" s="1128">
        <v>349677</v>
      </c>
      <c r="E7" s="1128">
        <v>5734082</v>
      </c>
      <c r="F7" s="1128">
        <v>5483972</v>
      </c>
      <c r="G7" s="1153">
        <v>6177022</v>
      </c>
      <c r="H7" s="545"/>
    </row>
    <row r="8" spans="2:7" ht="8.25" customHeight="1">
      <c r="B8" s="1150"/>
      <c r="C8" s="1130"/>
      <c r="D8" s="1130"/>
      <c r="E8" s="1130"/>
      <c r="F8" s="1130"/>
      <c r="G8" s="1137"/>
    </row>
    <row r="9" spans="2:7" ht="21" customHeight="1">
      <c r="B9" s="1151" t="s">
        <v>13</v>
      </c>
      <c r="C9" s="1154">
        <v>243</v>
      </c>
      <c r="D9" s="1154">
        <v>1117</v>
      </c>
      <c r="E9" s="1154">
        <v>82442</v>
      </c>
      <c r="F9" s="1154">
        <v>81054</v>
      </c>
      <c r="G9" s="1155">
        <v>152721</v>
      </c>
    </row>
    <row r="10" spans="2:7" ht="21" customHeight="1">
      <c r="B10" s="1151" t="s">
        <v>14</v>
      </c>
      <c r="C10" s="1154">
        <v>3</v>
      </c>
      <c r="D10" s="1154">
        <v>35</v>
      </c>
      <c r="E10" s="1154">
        <v>1918</v>
      </c>
      <c r="F10" s="1154">
        <v>1918</v>
      </c>
      <c r="G10" s="1155">
        <v>15016</v>
      </c>
    </row>
    <row r="11" spans="2:7" ht="21" customHeight="1">
      <c r="B11" s="1151" t="s">
        <v>15</v>
      </c>
      <c r="C11" s="1154">
        <v>74</v>
      </c>
      <c r="D11" s="1154">
        <v>499</v>
      </c>
      <c r="E11" s="1154">
        <v>100414</v>
      </c>
      <c r="F11" s="1154">
        <v>59566</v>
      </c>
      <c r="G11" s="1155">
        <v>362229</v>
      </c>
    </row>
    <row r="12" spans="2:7" ht="21" customHeight="1">
      <c r="B12" s="1129" t="s">
        <v>44</v>
      </c>
      <c r="C12" s="1154">
        <v>6390</v>
      </c>
      <c r="D12" s="1154">
        <v>33536</v>
      </c>
      <c r="E12" s="1154">
        <v>1337952</v>
      </c>
      <c r="F12" s="1154">
        <v>1317362</v>
      </c>
      <c r="G12" s="1155">
        <v>2263977</v>
      </c>
    </row>
    <row r="13" spans="2:7" ht="21" customHeight="1">
      <c r="B13" s="1151" t="s">
        <v>16</v>
      </c>
      <c r="C13" s="1154">
        <v>4485</v>
      </c>
      <c r="D13" s="1154">
        <v>105757</v>
      </c>
      <c r="E13" s="1154">
        <v>1641017</v>
      </c>
      <c r="F13" s="1154">
        <v>1581166</v>
      </c>
      <c r="G13" s="1155">
        <v>1672228</v>
      </c>
    </row>
    <row r="14" spans="2:7" ht="21" customHeight="1">
      <c r="B14" s="1151" t="s">
        <v>17</v>
      </c>
      <c r="C14" s="1154">
        <v>557</v>
      </c>
      <c r="D14" s="1154">
        <v>18331</v>
      </c>
      <c r="E14" s="1154">
        <v>545191</v>
      </c>
      <c r="F14" s="1154">
        <v>462440</v>
      </c>
      <c r="G14" s="1155">
        <v>528007</v>
      </c>
    </row>
    <row r="15" spans="2:7" ht="21" customHeight="1">
      <c r="B15" s="1151" t="s">
        <v>23</v>
      </c>
      <c r="C15" s="1154">
        <v>49</v>
      </c>
      <c r="D15" s="1154">
        <v>1798</v>
      </c>
      <c r="E15" s="1154">
        <v>26858</v>
      </c>
      <c r="F15" s="1154">
        <v>26859</v>
      </c>
      <c r="G15" s="1155">
        <v>3354</v>
      </c>
    </row>
    <row r="16" spans="2:7" ht="21" customHeight="1" thickBot="1">
      <c r="B16" s="1152" t="s">
        <v>18</v>
      </c>
      <c r="C16" s="1156">
        <v>13920</v>
      </c>
      <c r="D16" s="1156">
        <v>188604</v>
      </c>
      <c r="E16" s="1156">
        <v>1998290</v>
      </c>
      <c r="F16" s="1156">
        <v>1953607</v>
      </c>
      <c r="G16" s="1157">
        <v>1179490</v>
      </c>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23"/>
  <dimension ref="A2:T21"/>
  <sheetViews>
    <sheetView workbookViewId="0" topLeftCell="A1">
      <selection activeCell="F9" sqref="F9"/>
    </sheetView>
  </sheetViews>
  <sheetFormatPr defaultColWidth="9.00390625" defaultRowHeight="13.5"/>
  <cols>
    <col min="1" max="1" width="13.125" style="152" customWidth="1"/>
    <col min="2" max="2" width="7.625" style="152" customWidth="1"/>
    <col min="3" max="3" width="10.125" style="152" customWidth="1"/>
    <col min="4" max="4" width="7.625" style="152" customWidth="1"/>
    <col min="5" max="5" width="10.125" style="152" customWidth="1"/>
    <col min="6" max="6" width="6.625" style="152" customWidth="1"/>
    <col min="7" max="7" width="9.125" style="152" customWidth="1"/>
    <col min="8" max="8" width="6.625" style="152" customWidth="1"/>
    <col min="9" max="9" width="9.125" style="152" customWidth="1"/>
    <col min="10" max="10" width="6.625" style="152" customWidth="1"/>
    <col min="11" max="11" width="9.125" style="152" customWidth="1"/>
    <col min="12" max="12" width="6.625" style="152" customWidth="1"/>
    <col min="13" max="13" width="9.125" style="152" customWidth="1"/>
    <col min="14" max="14" width="6.625" style="152" customWidth="1"/>
    <col min="15" max="15" width="9.125" style="152" customWidth="1"/>
    <col min="16" max="16" width="7.125" style="152" customWidth="1"/>
    <col min="17" max="17" width="10.125" style="152" customWidth="1"/>
    <col min="18" max="18" width="7.125" style="152" customWidth="1"/>
    <col min="19" max="19" width="10.125" style="152" customWidth="1"/>
    <col min="20" max="16384" width="9.00390625" style="152" customWidth="1"/>
  </cols>
  <sheetData>
    <row r="1" s="9" customFormat="1" ht="16.5" customHeight="1"/>
    <row r="2" s="9" customFormat="1" ht="14.25">
      <c r="A2" s="8" t="s">
        <v>140</v>
      </c>
    </row>
    <row r="3" ht="14.25" customHeight="1"/>
    <row r="4" spans="1:20" ht="16.5" customHeight="1" thickBot="1">
      <c r="A4" s="20" t="s">
        <v>244</v>
      </c>
      <c r="Q4" s="153"/>
      <c r="R4" s="154"/>
      <c r="S4" s="333" t="s">
        <v>245</v>
      </c>
      <c r="T4" s="154"/>
    </row>
    <row r="5" spans="1:20" ht="15" customHeight="1" thickTop="1">
      <c r="A5" s="1298" t="s">
        <v>24</v>
      </c>
      <c r="B5" s="1158" t="s">
        <v>25</v>
      </c>
      <c r="C5" s="1158"/>
      <c r="D5" s="1158" t="s">
        <v>26</v>
      </c>
      <c r="E5" s="1158"/>
      <c r="F5" s="1158" t="s">
        <v>27</v>
      </c>
      <c r="G5" s="1158"/>
      <c r="H5" s="1158" t="s">
        <v>28</v>
      </c>
      <c r="I5" s="1158"/>
      <c r="J5" s="1158" t="s">
        <v>29</v>
      </c>
      <c r="K5" s="1158"/>
      <c r="L5" s="1158" t="s">
        <v>30</v>
      </c>
      <c r="M5" s="1158"/>
      <c r="N5" s="1158" t="s">
        <v>45</v>
      </c>
      <c r="O5" s="1158"/>
      <c r="P5" s="1158" t="s">
        <v>31</v>
      </c>
      <c r="Q5" s="1158"/>
      <c r="R5" s="1158" t="s">
        <v>32</v>
      </c>
      <c r="S5" s="1159"/>
      <c r="T5" s="154"/>
    </row>
    <row r="6" spans="1:20" ht="15" customHeight="1">
      <c r="A6" s="1299"/>
      <c r="B6" s="1160" t="s">
        <v>428</v>
      </c>
      <c r="C6" s="1160" t="s">
        <v>429</v>
      </c>
      <c r="D6" s="1160" t="s">
        <v>428</v>
      </c>
      <c r="E6" s="1160" t="s">
        <v>429</v>
      </c>
      <c r="F6" s="1160" t="s">
        <v>428</v>
      </c>
      <c r="G6" s="1160" t="s">
        <v>429</v>
      </c>
      <c r="H6" s="1160" t="s">
        <v>428</v>
      </c>
      <c r="I6" s="1160" t="s">
        <v>429</v>
      </c>
      <c r="J6" s="1160" t="s">
        <v>428</v>
      </c>
      <c r="K6" s="1160" t="s">
        <v>429</v>
      </c>
      <c r="L6" s="1160" t="s">
        <v>428</v>
      </c>
      <c r="M6" s="1160" t="s">
        <v>429</v>
      </c>
      <c r="N6" s="1160" t="s">
        <v>428</v>
      </c>
      <c r="O6" s="1160" t="s">
        <v>429</v>
      </c>
      <c r="P6" s="1160" t="s">
        <v>428</v>
      </c>
      <c r="Q6" s="1160" t="s">
        <v>429</v>
      </c>
      <c r="R6" s="1160" t="s">
        <v>428</v>
      </c>
      <c r="S6" s="1161" t="s">
        <v>429</v>
      </c>
      <c r="T6" s="154"/>
    </row>
    <row r="7" spans="1:20" ht="21" customHeight="1">
      <c r="A7" s="1162" t="s">
        <v>345</v>
      </c>
      <c r="B7" s="1163">
        <v>59240</v>
      </c>
      <c r="C7" s="1163">
        <v>6162151</v>
      </c>
      <c r="D7" s="1163">
        <v>26061</v>
      </c>
      <c r="E7" s="1163">
        <v>1393618</v>
      </c>
      <c r="F7" s="1163">
        <v>4897</v>
      </c>
      <c r="G7" s="1163">
        <v>738050</v>
      </c>
      <c r="H7" s="1163">
        <v>120</v>
      </c>
      <c r="I7" s="1163">
        <v>209307</v>
      </c>
      <c r="J7" s="1163">
        <v>5</v>
      </c>
      <c r="K7" s="1163">
        <v>26929</v>
      </c>
      <c r="L7" s="1163">
        <v>22</v>
      </c>
      <c r="M7" s="1163">
        <v>12992</v>
      </c>
      <c r="N7" s="1164">
        <v>410</v>
      </c>
      <c r="O7" s="1164">
        <v>59239</v>
      </c>
      <c r="P7" s="1163">
        <v>13712</v>
      </c>
      <c r="Q7" s="1163">
        <v>2971435</v>
      </c>
      <c r="R7" s="1163">
        <v>14013</v>
      </c>
      <c r="S7" s="1165">
        <v>750581</v>
      </c>
      <c r="T7" s="154"/>
    </row>
    <row r="8" spans="1:20" s="337" customFormat="1" ht="21" customHeight="1">
      <c r="A8" s="1170" t="s">
        <v>141</v>
      </c>
      <c r="B8" s="1171">
        <v>60145</v>
      </c>
      <c r="C8" s="1171">
        <v>6177022</v>
      </c>
      <c r="D8" s="1171">
        <v>26915</v>
      </c>
      <c r="E8" s="1171">
        <v>1498219</v>
      </c>
      <c r="F8" s="1171">
        <v>5129</v>
      </c>
      <c r="G8" s="1171">
        <v>750940</v>
      </c>
      <c r="H8" s="1171">
        <v>94</v>
      </c>
      <c r="I8" s="1171">
        <v>151256</v>
      </c>
      <c r="J8" s="1171">
        <v>5</v>
      </c>
      <c r="K8" s="1171">
        <v>24853</v>
      </c>
      <c r="L8" s="1171">
        <v>31</v>
      </c>
      <c r="M8" s="1171">
        <v>17756</v>
      </c>
      <c r="N8" s="1171">
        <v>428</v>
      </c>
      <c r="O8" s="1171">
        <v>61099</v>
      </c>
      <c r="P8" s="1171">
        <v>13509</v>
      </c>
      <c r="Q8" s="1171">
        <v>2910579</v>
      </c>
      <c r="R8" s="1171">
        <v>14034</v>
      </c>
      <c r="S8" s="1172">
        <v>762321</v>
      </c>
      <c r="T8" s="336"/>
    </row>
    <row r="9" spans="1:20" ht="9" customHeight="1">
      <c r="A9" s="1166"/>
      <c r="B9" s="1173"/>
      <c r="C9" s="1173"/>
      <c r="D9" s="1173"/>
      <c r="E9" s="1173"/>
      <c r="F9" s="1173"/>
      <c r="G9" s="1173"/>
      <c r="H9" s="1173"/>
      <c r="I9" s="1173"/>
      <c r="J9" s="1173"/>
      <c r="K9" s="1173"/>
      <c r="L9" s="1173"/>
      <c r="M9" s="1173"/>
      <c r="N9" s="1173"/>
      <c r="O9" s="1173"/>
      <c r="P9" s="1173"/>
      <c r="Q9" s="1173"/>
      <c r="R9" s="1173"/>
      <c r="S9" s="1174"/>
      <c r="T9" s="154"/>
    </row>
    <row r="10" spans="1:20" ht="21" customHeight="1">
      <c r="A10" s="1167" t="s">
        <v>13</v>
      </c>
      <c r="B10" s="1163">
        <v>1243</v>
      </c>
      <c r="C10" s="1163">
        <v>152721</v>
      </c>
      <c r="D10" s="1164">
        <v>293</v>
      </c>
      <c r="E10" s="1164">
        <v>16898</v>
      </c>
      <c r="F10" s="1164">
        <v>90</v>
      </c>
      <c r="G10" s="1164">
        <v>10297</v>
      </c>
      <c r="H10" s="1164">
        <v>0</v>
      </c>
      <c r="I10" s="1164">
        <v>0</v>
      </c>
      <c r="J10" s="1164">
        <v>0</v>
      </c>
      <c r="K10" s="1164">
        <v>0</v>
      </c>
      <c r="L10" s="1164">
        <v>0</v>
      </c>
      <c r="M10" s="1164">
        <v>0</v>
      </c>
      <c r="N10" s="1164">
        <v>4</v>
      </c>
      <c r="O10" s="1164">
        <v>681</v>
      </c>
      <c r="P10" s="1164">
        <v>483</v>
      </c>
      <c r="Q10" s="1164">
        <v>110586</v>
      </c>
      <c r="R10" s="1164">
        <v>373</v>
      </c>
      <c r="S10" s="1175">
        <v>14259</v>
      </c>
      <c r="T10" s="154"/>
    </row>
    <row r="11" spans="1:20" ht="21" customHeight="1">
      <c r="A11" s="1167" t="s">
        <v>14</v>
      </c>
      <c r="B11" s="1165">
        <v>111</v>
      </c>
      <c r="C11" s="1163">
        <v>15016</v>
      </c>
      <c r="D11" s="1164">
        <v>17</v>
      </c>
      <c r="E11" s="1164">
        <v>421</v>
      </c>
      <c r="F11" s="1164">
        <v>2</v>
      </c>
      <c r="G11" s="1164">
        <v>365</v>
      </c>
      <c r="H11" s="1164">
        <v>0</v>
      </c>
      <c r="I11" s="1164">
        <v>0</v>
      </c>
      <c r="J11" s="1164">
        <v>0</v>
      </c>
      <c r="K11" s="1164">
        <v>0</v>
      </c>
      <c r="L11" s="1164">
        <v>0</v>
      </c>
      <c r="M11" s="1164">
        <v>0</v>
      </c>
      <c r="N11" s="1164">
        <v>0</v>
      </c>
      <c r="O11" s="1164">
        <v>0</v>
      </c>
      <c r="P11" s="1164">
        <v>54</v>
      </c>
      <c r="Q11" s="1164">
        <v>13301</v>
      </c>
      <c r="R11" s="1164">
        <v>38</v>
      </c>
      <c r="S11" s="1175">
        <v>929</v>
      </c>
      <c r="T11" s="154"/>
    </row>
    <row r="12" spans="1:20" ht="21" customHeight="1">
      <c r="A12" s="1167" t="s">
        <v>15</v>
      </c>
      <c r="B12" s="1163">
        <v>2725</v>
      </c>
      <c r="C12" s="1163">
        <v>362229</v>
      </c>
      <c r="D12" s="1164">
        <v>635</v>
      </c>
      <c r="E12" s="1164">
        <v>38944</v>
      </c>
      <c r="F12" s="1164">
        <v>349</v>
      </c>
      <c r="G12" s="1164">
        <v>70424</v>
      </c>
      <c r="H12" s="1164">
        <v>2</v>
      </c>
      <c r="I12" s="1164">
        <v>2975</v>
      </c>
      <c r="J12" s="1164">
        <v>0</v>
      </c>
      <c r="K12" s="1164">
        <v>0</v>
      </c>
      <c r="L12" s="1164">
        <v>2</v>
      </c>
      <c r="M12" s="1164">
        <v>1203</v>
      </c>
      <c r="N12" s="1164">
        <v>9</v>
      </c>
      <c r="O12" s="1164">
        <v>1532</v>
      </c>
      <c r="P12" s="1164">
        <v>828</v>
      </c>
      <c r="Q12" s="1164">
        <v>191943</v>
      </c>
      <c r="R12" s="1164">
        <v>900</v>
      </c>
      <c r="S12" s="1175">
        <v>55207</v>
      </c>
      <c r="T12" s="154"/>
    </row>
    <row r="13" spans="1:19" ht="21" customHeight="1">
      <c r="A13" s="1167" t="s">
        <v>46</v>
      </c>
      <c r="B13" s="1163">
        <v>16543</v>
      </c>
      <c r="C13" s="1163">
        <v>2263977</v>
      </c>
      <c r="D13" s="1164">
        <v>5136</v>
      </c>
      <c r="E13" s="1164">
        <v>366725</v>
      </c>
      <c r="F13" s="1164">
        <v>1683</v>
      </c>
      <c r="G13" s="1164">
        <v>302551</v>
      </c>
      <c r="H13" s="1164">
        <v>29</v>
      </c>
      <c r="I13" s="1164">
        <v>47607</v>
      </c>
      <c r="J13" s="1164">
        <v>2</v>
      </c>
      <c r="K13" s="1164">
        <v>15687</v>
      </c>
      <c r="L13" s="1164">
        <v>17</v>
      </c>
      <c r="M13" s="1164">
        <v>9602</v>
      </c>
      <c r="N13" s="1164">
        <v>237</v>
      </c>
      <c r="O13" s="1164">
        <v>34934</v>
      </c>
      <c r="P13" s="1164">
        <v>5113</v>
      </c>
      <c r="Q13" s="1164">
        <v>1197161</v>
      </c>
      <c r="R13" s="1164">
        <v>4326</v>
      </c>
      <c r="S13" s="1175">
        <v>289710</v>
      </c>
    </row>
    <row r="14" spans="1:19" ht="21" customHeight="1">
      <c r="A14" s="1167" t="s">
        <v>16</v>
      </c>
      <c r="B14" s="1163">
        <v>18910</v>
      </c>
      <c r="C14" s="1163">
        <v>1672228</v>
      </c>
      <c r="D14" s="1164">
        <v>8302</v>
      </c>
      <c r="E14" s="1164">
        <v>417011</v>
      </c>
      <c r="F14" s="1164">
        <v>1490</v>
      </c>
      <c r="G14" s="1164">
        <v>195885</v>
      </c>
      <c r="H14" s="1164">
        <v>31</v>
      </c>
      <c r="I14" s="1164">
        <v>52089</v>
      </c>
      <c r="J14" s="1164">
        <v>1</v>
      </c>
      <c r="K14" s="1164">
        <v>2786</v>
      </c>
      <c r="L14" s="1164">
        <v>5</v>
      </c>
      <c r="M14" s="1164">
        <v>3312</v>
      </c>
      <c r="N14" s="1164">
        <v>75</v>
      </c>
      <c r="O14" s="1164">
        <v>10030</v>
      </c>
      <c r="P14" s="1164">
        <v>4292</v>
      </c>
      <c r="Q14" s="1164">
        <v>771581</v>
      </c>
      <c r="R14" s="1164">
        <v>4714</v>
      </c>
      <c r="S14" s="1175">
        <v>219534</v>
      </c>
    </row>
    <row r="15" spans="1:19" ht="21" customHeight="1">
      <c r="A15" s="1167" t="s">
        <v>17</v>
      </c>
      <c r="B15" s="1163">
        <v>4233</v>
      </c>
      <c r="C15" s="1163">
        <v>528007</v>
      </c>
      <c r="D15" s="1164">
        <v>1691</v>
      </c>
      <c r="E15" s="1164">
        <v>140701</v>
      </c>
      <c r="F15" s="1164">
        <v>375</v>
      </c>
      <c r="G15" s="1164">
        <v>51814</v>
      </c>
      <c r="H15" s="1164">
        <v>9</v>
      </c>
      <c r="I15" s="1164">
        <v>15256</v>
      </c>
      <c r="J15" s="1164">
        <v>0</v>
      </c>
      <c r="K15" s="1164">
        <v>0</v>
      </c>
      <c r="L15" s="1164">
        <v>2</v>
      </c>
      <c r="M15" s="1164">
        <v>1320</v>
      </c>
      <c r="N15" s="1164">
        <v>19</v>
      </c>
      <c r="O15" s="1164">
        <v>2780</v>
      </c>
      <c r="P15" s="1164">
        <v>957</v>
      </c>
      <c r="Q15" s="1164">
        <v>252368</v>
      </c>
      <c r="R15" s="1164">
        <v>1180</v>
      </c>
      <c r="S15" s="1175">
        <v>63768</v>
      </c>
    </row>
    <row r="16" spans="1:19" ht="21" customHeight="1">
      <c r="A16" s="1167" t="s">
        <v>23</v>
      </c>
      <c r="B16" s="1163">
        <v>60</v>
      </c>
      <c r="C16" s="1163">
        <v>3354</v>
      </c>
      <c r="D16" s="1164">
        <v>48</v>
      </c>
      <c r="E16" s="1164">
        <v>1017</v>
      </c>
      <c r="F16" s="1164">
        <v>0</v>
      </c>
      <c r="G16" s="1164">
        <v>0</v>
      </c>
      <c r="H16" s="1164">
        <v>0</v>
      </c>
      <c r="I16" s="1164">
        <v>0</v>
      </c>
      <c r="J16" s="1164">
        <v>0</v>
      </c>
      <c r="K16" s="1164">
        <v>0</v>
      </c>
      <c r="L16" s="1164">
        <v>0</v>
      </c>
      <c r="M16" s="1164">
        <v>0</v>
      </c>
      <c r="N16" s="1164">
        <v>0</v>
      </c>
      <c r="O16" s="1164">
        <v>0</v>
      </c>
      <c r="P16" s="1164">
        <v>6</v>
      </c>
      <c r="Q16" s="1164">
        <v>1870</v>
      </c>
      <c r="R16" s="1164">
        <v>6</v>
      </c>
      <c r="S16" s="1175">
        <v>468</v>
      </c>
    </row>
    <row r="17" spans="1:19" ht="21" customHeight="1">
      <c r="A17" s="1167" t="s">
        <v>18</v>
      </c>
      <c r="B17" s="1163">
        <v>16320</v>
      </c>
      <c r="C17" s="1176">
        <v>1179490</v>
      </c>
      <c r="D17" s="1164">
        <v>10793</v>
      </c>
      <c r="E17" s="1164">
        <v>516503</v>
      </c>
      <c r="F17" s="1164">
        <v>1140</v>
      </c>
      <c r="G17" s="1164">
        <v>119604</v>
      </c>
      <c r="H17" s="1164">
        <v>23</v>
      </c>
      <c r="I17" s="1164">
        <v>33329</v>
      </c>
      <c r="J17" s="1164">
        <v>2</v>
      </c>
      <c r="K17" s="1164">
        <v>6380</v>
      </c>
      <c r="L17" s="1164">
        <v>5</v>
      </c>
      <c r="M17" s="1164">
        <v>2319</v>
      </c>
      <c r="N17" s="1164">
        <v>84</v>
      </c>
      <c r="O17" s="1164">
        <v>11142</v>
      </c>
      <c r="P17" s="1164">
        <v>1776</v>
      </c>
      <c r="Q17" s="1164">
        <v>371769</v>
      </c>
      <c r="R17" s="1164">
        <v>2497</v>
      </c>
      <c r="S17" s="1175">
        <v>118446</v>
      </c>
    </row>
    <row r="18" spans="1:19" ht="21" customHeight="1">
      <c r="A18" s="1168" t="s">
        <v>33</v>
      </c>
      <c r="B18" s="1177">
        <v>56356</v>
      </c>
      <c r="C18" s="1177">
        <v>5771167</v>
      </c>
      <c r="D18" s="1178">
        <v>25290</v>
      </c>
      <c r="E18" s="1178">
        <v>1362738</v>
      </c>
      <c r="F18" s="1178">
        <v>4904</v>
      </c>
      <c r="G18" s="1178">
        <v>727142</v>
      </c>
      <c r="H18" s="1178">
        <v>91</v>
      </c>
      <c r="I18" s="1178">
        <v>147939</v>
      </c>
      <c r="J18" s="1178">
        <v>4</v>
      </c>
      <c r="K18" s="1178">
        <v>20893</v>
      </c>
      <c r="L18" s="1178">
        <v>30</v>
      </c>
      <c r="M18" s="1178">
        <v>17323</v>
      </c>
      <c r="N18" s="1178">
        <v>392</v>
      </c>
      <c r="O18" s="1178">
        <v>56815</v>
      </c>
      <c r="P18" s="1178">
        <v>12563</v>
      </c>
      <c r="Q18" s="1178">
        <v>2717399</v>
      </c>
      <c r="R18" s="1178">
        <v>13082</v>
      </c>
      <c r="S18" s="1179">
        <v>720919</v>
      </c>
    </row>
    <row r="19" spans="1:19" ht="21" customHeight="1" thickBot="1">
      <c r="A19" s="1169" t="s">
        <v>34</v>
      </c>
      <c r="B19" s="1180">
        <v>3789</v>
      </c>
      <c r="C19" s="1180">
        <v>405855</v>
      </c>
      <c r="D19" s="1181">
        <v>1625</v>
      </c>
      <c r="E19" s="1181">
        <v>135481</v>
      </c>
      <c r="F19" s="1181">
        <v>225</v>
      </c>
      <c r="G19" s="1181">
        <v>23797</v>
      </c>
      <c r="H19" s="1181">
        <v>3</v>
      </c>
      <c r="I19" s="1181">
        <v>3317</v>
      </c>
      <c r="J19" s="1181">
        <v>1</v>
      </c>
      <c r="K19" s="1181">
        <v>3960</v>
      </c>
      <c r="L19" s="1181">
        <v>1</v>
      </c>
      <c r="M19" s="1181">
        <v>434</v>
      </c>
      <c r="N19" s="1181">
        <v>36</v>
      </c>
      <c r="O19" s="1181">
        <v>4284</v>
      </c>
      <c r="P19" s="1181">
        <v>946</v>
      </c>
      <c r="Q19" s="1181">
        <v>193180</v>
      </c>
      <c r="R19" s="1181">
        <v>952</v>
      </c>
      <c r="S19" s="1182">
        <v>41401</v>
      </c>
    </row>
    <row r="20" ht="15" customHeight="1">
      <c r="A20" s="158" t="s">
        <v>142</v>
      </c>
    </row>
    <row r="21" spans="2:19" ht="10.5">
      <c r="B21" s="155"/>
      <c r="C21" s="155"/>
      <c r="D21" s="155"/>
      <c r="E21" s="155"/>
      <c r="F21" s="155"/>
      <c r="G21" s="155"/>
      <c r="H21" s="155"/>
      <c r="I21" s="155"/>
      <c r="J21" s="155"/>
      <c r="K21" s="155"/>
      <c r="L21" s="155"/>
      <c r="M21" s="155"/>
      <c r="N21" s="155"/>
      <c r="O21" s="155"/>
      <c r="P21" s="155"/>
      <c r="Q21" s="155"/>
      <c r="R21" s="155"/>
      <c r="S21" s="155"/>
    </row>
  </sheetData>
  <mergeCells count="1">
    <mergeCell ref="A5:A6"/>
  </mergeCells>
  <printOptions/>
  <pageMargins left="0.3937007874015748" right="0.3937007874015748" top="0.3937007874015748" bottom="0.3937007874015748" header="0.5118110236220472" footer="0.5118110236220472"/>
  <pageSetup horizontalDpi="600" verticalDpi="600" orientation="landscape" paperSize="9" scale="87" r:id="rId1"/>
</worksheet>
</file>

<file path=xl/worksheets/sheet24.xml><?xml version="1.0" encoding="utf-8"?>
<worksheet xmlns="http://schemas.openxmlformats.org/spreadsheetml/2006/main" xmlns:r="http://schemas.openxmlformats.org/officeDocument/2006/relationships">
  <sheetPr codeName="Sheet24"/>
  <dimension ref="A2:J14"/>
  <sheetViews>
    <sheetView workbookViewId="0" topLeftCell="A1">
      <selection activeCell="F9" sqref="F9"/>
    </sheetView>
  </sheetViews>
  <sheetFormatPr defaultColWidth="9.00390625" defaultRowHeight="15" customHeight="1"/>
  <cols>
    <col min="1" max="1" width="2.625" style="158" customWidth="1"/>
    <col min="2" max="2" width="18.625" style="158" customWidth="1"/>
    <col min="3" max="3" width="13.125" style="158" customWidth="1"/>
    <col min="4" max="4" width="6.125" style="158" customWidth="1"/>
    <col min="5" max="5" width="13.125" style="158" customWidth="1"/>
    <col min="6" max="6" width="6.125" style="158" customWidth="1"/>
    <col min="7" max="7" width="13.125" style="158" customWidth="1"/>
    <col min="8" max="8" width="6.125" style="158" customWidth="1"/>
    <col min="9" max="9" width="13.125" style="158" customWidth="1"/>
    <col min="10" max="10" width="6.125" style="158" customWidth="1"/>
    <col min="11" max="16384" width="9.00390625" style="158" customWidth="1"/>
  </cols>
  <sheetData>
    <row r="1" s="9" customFormat="1" ht="16.5" customHeight="1"/>
    <row r="2" s="9" customFormat="1" ht="14.25">
      <c r="A2" s="8" t="s">
        <v>140</v>
      </c>
    </row>
    <row r="4" spans="2:10" ht="18" customHeight="1" thickBot="1">
      <c r="B4" s="156" t="s">
        <v>1333</v>
      </c>
      <c r="C4" s="156"/>
      <c r="D4" s="156"/>
      <c r="E4" s="156"/>
      <c r="F4" s="156"/>
      <c r="G4" s="156"/>
      <c r="H4" s="156"/>
      <c r="I4" s="157"/>
      <c r="J4" s="157" t="s">
        <v>35</v>
      </c>
    </row>
    <row r="5" spans="2:10" ht="24" customHeight="1" thickTop="1">
      <c r="B5" s="1183" t="s">
        <v>36</v>
      </c>
      <c r="C5" s="1184" t="s">
        <v>1125</v>
      </c>
      <c r="D5" s="1185"/>
      <c r="E5" s="1186" t="s">
        <v>37</v>
      </c>
      <c r="F5" s="1187"/>
      <c r="G5" s="1184" t="s">
        <v>38</v>
      </c>
      <c r="H5" s="1185"/>
      <c r="I5" s="1188" t="s">
        <v>39</v>
      </c>
      <c r="J5" s="1185"/>
    </row>
    <row r="6" spans="2:10" ht="23.25" customHeight="1">
      <c r="B6" s="1189" t="s">
        <v>345</v>
      </c>
      <c r="C6" s="1190">
        <v>163</v>
      </c>
      <c r="D6" s="1191">
        <v>2020</v>
      </c>
      <c r="E6" s="1190">
        <v>1</v>
      </c>
      <c r="F6" s="1192">
        <v>94</v>
      </c>
      <c r="G6" s="1190">
        <v>52</v>
      </c>
      <c r="H6" s="1191">
        <v>792</v>
      </c>
      <c r="I6" s="1190">
        <v>110</v>
      </c>
      <c r="J6" s="1191">
        <v>1134</v>
      </c>
    </row>
    <row r="7" spans="2:10" s="159" customFormat="1" ht="23.25" customHeight="1">
      <c r="B7" s="1193" t="s">
        <v>141</v>
      </c>
      <c r="C7" s="1196">
        <v>153</v>
      </c>
      <c r="D7" s="487">
        <v>1995</v>
      </c>
      <c r="E7" s="1196">
        <v>0</v>
      </c>
      <c r="F7" s="1197">
        <v>91</v>
      </c>
      <c r="G7" s="1196">
        <v>48</v>
      </c>
      <c r="H7" s="487">
        <v>781</v>
      </c>
      <c r="I7" s="1196">
        <v>105</v>
      </c>
      <c r="J7" s="487">
        <v>1123</v>
      </c>
    </row>
    <row r="8" spans="2:10" ht="21" customHeight="1">
      <c r="B8" s="1194"/>
      <c r="C8" s="1190"/>
      <c r="D8" s="62"/>
      <c r="E8" s="1190"/>
      <c r="F8" s="1198"/>
      <c r="G8" s="1190"/>
      <c r="H8" s="170"/>
      <c r="I8" s="1190"/>
      <c r="J8" s="170"/>
    </row>
    <row r="9" spans="2:10" ht="23.25" customHeight="1">
      <c r="B9" s="1189" t="s">
        <v>40</v>
      </c>
      <c r="C9" s="1190">
        <v>57</v>
      </c>
      <c r="D9" s="170">
        <v>710</v>
      </c>
      <c r="E9" s="1190">
        <v>0</v>
      </c>
      <c r="F9" s="1198">
        <v>29</v>
      </c>
      <c r="G9" s="1190">
        <v>23</v>
      </c>
      <c r="H9" s="170">
        <v>293</v>
      </c>
      <c r="I9" s="1190">
        <v>34</v>
      </c>
      <c r="J9" s="170">
        <v>388</v>
      </c>
    </row>
    <row r="10" spans="2:10" ht="23.25" customHeight="1">
      <c r="B10" s="1189" t="s">
        <v>41</v>
      </c>
      <c r="C10" s="1190">
        <v>32</v>
      </c>
      <c r="D10" s="170">
        <v>464</v>
      </c>
      <c r="E10" s="1190">
        <v>0</v>
      </c>
      <c r="F10" s="1198">
        <v>28</v>
      </c>
      <c r="G10" s="1190">
        <v>5</v>
      </c>
      <c r="H10" s="170">
        <v>166</v>
      </c>
      <c r="I10" s="1190">
        <v>27</v>
      </c>
      <c r="J10" s="170">
        <v>270</v>
      </c>
    </row>
    <row r="11" spans="2:10" ht="23.25" customHeight="1">
      <c r="B11" s="1189" t="s">
        <v>47</v>
      </c>
      <c r="C11" s="1190">
        <v>43</v>
      </c>
      <c r="D11" s="170">
        <v>502</v>
      </c>
      <c r="E11" s="1190">
        <v>0</v>
      </c>
      <c r="F11" s="1198">
        <v>12</v>
      </c>
      <c r="G11" s="1190">
        <v>15</v>
      </c>
      <c r="H11" s="170">
        <v>208</v>
      </c>
      <c r="I11" s="1190">
        <v>28</v>
      </c>
      <c r="J11" s="170">
        <v>282</v>
      </c>
    </row>
    <row r="12" spans="2:10" ht="23.25" customHeight="1">
      <c r="B12" s="1189" t="s">
        <v>42</v>
      </c>
      <c r="C12" s="1190">
        <v>8</v>
      </c>
      <c r="D12" s="170">
        <v>160</v>
      </c>
      <c r="E12" s="1190">
        <v>0</v>
      </c>
      <c r="F12" s="1198">
        <v>9</v>
      </c>
      <c r="G12" s="1190">
        <v>2</v>
      </c>
      <c r="H12" s="170">
        <v>54</v>
      </c>
      <c r="I12" s="1190">
        <v>6</v>
      </c>
      <c r="J12" s="170">
        <v>97</v>
      </c>
    </row>
    <row r="13" spans="2:10" ht="23.25" customHeight="1" thickBot="1">
      <c r="B13" s="1195" t="s">
        <v>43</v>
      </c>
      <c r="C13" s="1199">
        <v>13</v>
      </c>
      <c r="D13" s="1200">
        <v>159</v>
      </c>
      <c r="E13" s="1199">
        <v>0</v>
      </c>
      <c r="F13" s="1201">
        <v>13</v>
      </c>
      <c r="G13" s="1199">
        <v>3</v>
      </c>
      <c r="H13" s="1200">
        <v>60</v>
      </c>
      <c r="I13" s="1199">
        <v>10</v>
      </c>
      <c r="J13" s="1200">
        <v>86</v>
      </c>
    </row>
    <row r="14" ht="15" customHeight="1">
      <c r="B14" s="158" t="s">
        <v>427</v>
      </c>
    </row>
  </sheetData>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sheetPr codeName="Sheet25"/>
  <dimension ref="A1:P34"/>
  <sheetViews>
    <sheetView workbookViewId="0" topLeftCell="A1">
      <selection activeCell="F9" sqref="F9"/>
    </sheetView>
  </sheetViews>
  <sheetFormatPr defaultColWidth="9.00390625" defaultRowHeight="15" customHeight="1"/>
  <cols>
    <col min="1" max="1" width="2.625" style="769" customWidth="1"/>
    <col min="2" max="2" width="3.625" style="769" customWidth="1"/>
    <col min="3" max="3" width="14.625" style="769" customWidth="1"/>
    <col min="4" max="4" width="7.625" style="769" customWidth="1"/>
    <col min="5" max="13" width="7.625" style="770" customWidth="1"/>
    <col min="14" max="16" width="9.00390625" style="770" customWidth="1"/>
    <col min="17" max="16384" width="9.00390625" style="769" customWidth="1"/>
  </cols>
  <sheetData>
    <row r="1" ht="15" customHeight="1">
      <c r="L1" s="771"/>
    </row>
    <row r="2" spans="1:16" s="141" customFormat="1" ht="24" customHeight="1">
      <c r="A2" s="140"/>
      <c r="B2" s="141" t="s">
        <v>764</v>
      </c>
      <c r="E2" s="76"/>
      <c r="F2" s="76"/>
      <c r="G2" s="76"/>
      <c r="H2" s="76"/>
      <c r="I2" s="76"/>
      <c r="J2" s="76"/>
      <c r="K2" s="76"/>
      <c r="L2" s="76"/>
      <c r="M2" s="76"/>
      <c r="N2" s="76"/>
      <c r="O2" s="76"/>
      <c r="P2" s="76"/>
    </row>
    <row r="3" spans="3:16" s="26" customFormat="1" ht="15" customHeight="1">
      <c r="C3" s="25"/>
      <c r="D3" s="25"/>
      <c r="E3" s="144"/>
      <c r="F3" s="144"/>
      <c r="G3" s="144"/>
      <c r="H3" s="144"/>
      <c r="I3" s="144"/>
      <c r="J3" s="144"/>
      <c r="K3" s="144"/>
      <c r="M3" s="142"/>
      <c r="N3" s="142"/>
      <c r="O3" s="142"/>
      <c r="P3" s="142"/>
    </row>
    <row r="4" spans="2:16" s="26" customFormat="1" ht="21" customHeight="1" thickBot="1">
      <c r="B4" s="143" t="s">
        <v>765</v>
      </c>
      <c r="C4" s="25"/>
      <c r="D4" s="25"/>
      <c r="E4" s="144"/>
      <c r="F4" s="144"/>
      <c r="G4" s="144"/>
      <c r="H4" s="144"/>
      <c r="I4" s="144"/>
      <c r="J4" s="144"/>
      <c r="K4" s="144"/>
      <c r="L4" s="12" t="s">
        <v>143</v>
      </c>
      <c r="M4" s="142"/>
      <c r="N4" s="142"/>
      <c r="O4" s="142"/>
      <c r="P4" s="142"/>
    </row>
    <row r="5" spans="2:16" s="63" customFormat="1" ht="15" customHeight="1" thickTop="1">
      <c r="B5" s="1388" t="s">
        <v>1389</v>
      </c>
      <c r="C5" s="1389"/>
      <c r="D5" s="1398" t="s">
        <v>1393</v>
      </c>
      <c r="E5" s="1399"/>
      <c r="F5" s="1400"/>
      <c r="G5" s="1398" t="s">
        <v>1394</v>
      </c>
      <c r="H5" s="1399"/>
      <c r="I5" s="1400"/>
      <c r="J5" s="1398" t="s">
        <v>1395</v>
      </c>
      <c r="K5" s="1399"/>
      <c r="L5" s="1399"/>
      <c r="M5" s="75"/>
      <c r="N5" s="75"/>
      <c r="O5" s="75"/>
      <c r="P5" s="75"/>
    </row>
    <row r="6" spans="2:16" s="63" customFormat="1" ht="15" customHeight="1">
      <c r="B6" s="1390"/>
      <c r="C6" s="1391"/>
      <c r="D6" s="1401"/>
      <c r="E6" s="1402"/>
      <c r="F6" s="1390"/>
      <c r="G6" s="1401"/>
      <c r="H6" s="1402"/>
      <c r="I6" s="1390"/>
      <c r="J6" s="1401"/>
      <c r="K6" s="1402"/>
      <c r="L6" s="1402"/>
      <c r="M6" s="75"/>
      <c r="N6" s="75"/>
      <c r="O6" s="75"/>
      <c r="P6" s="75"/>
    </row>
    <row r="7" spans="2:16" s="63" customFormat="1" ht="16.5" customHeight="1">
      <c r="B7" s="1392"/>
      <c r="C7" s="1393"/>
      <c r="D7" s="251" t="s">
        <v>1396</v>
      </c>
      <c r="E7" s="60" t="s">
        <v>1397</v>
      </c>
      <c r="F7" s="60" t="s">
        <v>1154</v>
      </c>
      <c r="G7" s="60" t="s">
        <v>1396</v>
      </c>
      <c r="H7" s="60" t="s">
        <v>1397</v>
      </c>
      <c r="I7" s="60" t="s">
        <v>1154</v>
      </c>
      <c r="J7" s="60" t="s">
        <v>1396</v>
      </c>
      <c r="K7" s="60" t="s">
        <v>1397</v>
      </c>
      <c r="L7" s="61" t="s">
        <v>1154</v>
      </c>
      <c r="M7" s="75"/>
      <c r="N7" s="75"/>
      <c r="O7" s="75"/>
      <c r="P7" s="75"/>
    </row>
    <row r="8" spans="2:16" s="63" customFormat="1" ht="24" customHeight="1">
      <c r="B8" s="1403" t="s">
        <v>0</v>
      </c>
      <c r="C8" s="1404"/>
      <c r="D8" s="418">
        <v>1233</v>
      </c>
      <c r="E8" s="418">
        <v>911</v>
      </c>
      <c r="F8" s="476">
        <v>2144</v>
      </c>
      <c r="G8" s="418">
        <v>11</v>
      </c>
      <c r="H8" s="418">
        <v>752</v>
      </c>
      <c r="I8" s="476">
        <v>763</v>
      </c>
      <c r="J8" s="477">
        <v>0.8921330089213302</v>
      </c>
      <c r="K8" s="477">
        <v>82.54665203073546</v>
      </c>
      <c r="L8" s="478">
        <v>35.58768656716418</v>
      </c>
      <c r="M8" s="68"/>
      <c r="N8" s="75"/>
      <c r="O8" s="75"/>
      <c r="P8" s="75"/>
    </row>
    <row r="9" spans="2:16" s="63" customFormat="1" ht="24" customHeight="1">
      <c r="B9" s="1385" t="s">
        <v>1</v>
      </c>
      <c r="C9" s="247" t="s">
        <v>2</v>
      </c>
      <c r="D9" s="479">
        <v>46</v>
      </c>
      <c r="E9" s="480">
        <v>42</v>
      </c>
      <c r="F9" s="425">
        <v>88</v>
      </c>
      <c r="G9" s="480">
        <v>1</v>
      </c>
      <c r="H9" s="480">
        <v>25</v>
      </c>
      <c r="I9" s="425">
        <v>26</v>
      </c>
      <c r="J9" s="1202">
        <v>2.1739130434782608</v>
      </c>
      <c r="K9" s="453">
        <v>59.523809523809526</v>
      </c>
      <c r="L9" s="452">
        <v>29.545454545454547</v>
      </c>
      <c r="M9" s="68"/>
      <c r="N9" s="75"/>
      <c r="O9" s="75"/>
      <c r="P9" s="75"/>
    </row>
    <row r="10" spans="2:16" s="63" customFormat="1" ht="24" customHeight="1">
      <c r="B10" s="1386"/>
      <c r="C10" s="248" t="s">
        <v>3</v>
      </c>
      <c r="D10" s="168">
        <v>97</v>
      </c>
      <c r="E10" s="436">
        <v>61</v>
      </c>
      <c r="F10" s="425">
        <v>158</v>
      </c>
      <c r="G10" s="436">
        <v>2</v>
      </c>
      <c r="H10" s="436">
        <v>34</v>
      </c>
      <c r="I10" s="425">
        <v>36</v>
      </c>
      <c r="J10" s="453">
        <v>2.0618556701030926</v>
      </c>
      <c r="K10" s="453">
        <v>55.73770491803278</v>
      </c>
      <c r="L10" s="452">
        <v>22.78481012658228</v>
      </c>
      <c r="M10" s="68"/>
      <c r="N10" s="75"/>
      <c r="O10" s="75"/>
      <c r="P10" s="75"/>
    </row>
    <row r="11" spans="2:16" s="63" customFormat="1" ht="24" customHeight="1">
      <c r="B11" s="1386"/>
      <c r="C11" s="248" t="s">
        <v>4</v>
      </c>
      <c r="D11" s="168">
        <v>385</v>
      </c>
      <c r="E11" s="436">
        <v>283</v>
      </c>
      <c r="F11" s="425">
        <v>668</v>
      </c>
      <c r="G11" s="436">
        <v>3</v>
      </c>
      <c r="H11" s="436">
        <v>235</v>
      </c>
      <c r="I11" s="425">
        <v>238</v>
      </c>
      <c r="J11" s="453">
        <v>0.7792207792207793</v>
      </c>
      <c r="K11" s="453">
        <v>83.03886925795054</v>
      </c>
      <c r="L11" s="452">
        <v>35.62874251497006</v>
      </c>
      <c r="M11" s="68"/>
      <c r="N11" s="75"/>
      <c r="O11" s="75"/>
      <c r="P11" s="75"/>
    </row>
    <row r="12" spans="2:16" s="63" customFormat="1" ht="24" customHeight="1">
      <c r="B12" s="1386"/>
      <c r="C12" s="248" t="s">
        <v>5</v>
      </c>
      <c r="D12" s="168">
        <v>215</v>
      </c>
      <c r="E12" s="436">
        <v>151</v>
      </c>
      <c r="F12" s="425">
        <v>366</v>
      </c>
      <c r="G12" s="436">
        <v>1</v>
      </c>
      <c r="H12" s="436">
        <v>137</v>
      </c>
      <c r="I12" s="425">
        <v>138</v>
      </c>
      <c r="J12" s="453">
        <v>0.46511627906976744</v>
      </c>
      <c r="K12" s="453">
        <v>90.72847682119205</v>
      </c>
      <c r="L12" s="452">
        <v>37.704918032786885</v>
      </c>
      <c r="M12" s="68"/>
      <c r="N12" s="75"/>
      <c r="O12" s="75"/>
      <c r="P12" s="75"/>
    </row>
    <row r="13" spans="2:16" s="63" customFormat="1" ht="24" customHeight="1" thickBot="1">
      <c r="B13" s="1387"/>
      <c r="C13" s="249" t="s">
        <v>6</v>
      </c>
      <c r="D13" s="412">
        <v>490</v>
      </c>
      <c r="E13" s="481">
        <v>374</v>
      </c>
      <c r="F13" s="412">
        <v>864</v>
      </c>
      <c r="G13" s="481">
        <v>4</v>
      </c>
      <c r="H13" s="481">
        <v>321</v>
      </c>
      <c r="I13" s="412">
        <v>325</v>
      </c>
      <c r="J13" s="454">
        <v>0.8163265306122449</v>
      </c>
      <c r="K13" s="454">
        <v>85.8288770053476</v>
      </c>
      <c r="L13" s="482">
        <v>37.61574074074074</v>
      </c>
      <c r="M13" s="68"/>
      <c r="N13" s="75"/>
      <c r="O13" s="75"/>
      <c r="P13" s="75"/>
    </row>
    <row r="14" spans="2:16" s="26" customFormat="1" ht="15" customHeight="1">
      <c r="B14" s="63" t="s">
        <v>1390</v>
      </c>
      <c r="E14" s="142"/>
      <c r="F14" s="142"/>
      <c r="G14" s="142"/>
      <c r="H14" s="142"/>
      <c r="I14" s="142"/>
      <c r="J14" s="142"/>
      <c r="K14" s="142"/>
      <c r="L14" s="142"/>
      <c r="M14" s="142"/>
      <c r="N14" s="142"/>
      <c r="O14" s="142"/>
      <c r="P14" s="142"/>
    </row>
    <row r="15" spans="2:16" s="26" customFormat="1" ht="15" customHeight="1">
      <c r="B15" s="63" t="s">
        <v>1391</v>
      </c>
      <c r="E15" s="142"/>
      <c r="F15" s="142"/>
      <c r="G15" s="142"/>
      <c r="H15" s="142"/>
      <c r="I15" s="142"/>
      <c r="J15" s="142"/>
      <c r="K15" s="142"/>
      <c r="L15" s="142"/>
      <c r="M15" s="142"/>
      <c r="N15" s="142"/>
      <c r="O15" s="142"/>
      <c r="P15" s="142"/>
    </row>
    <row r="16" spans="2:16" s="26" customFormat="1" ht="15" customHeight="1">
      <c r="B16" s="63" t="s">
        <v>1392</v>
      </c>
      <c r="E16" s="142"/>
      <c r="F16" s="142"/>
      <c r="G16" s="142"/>
      <c r="H16" s="142"/>
      <c r="I16" s="142"/>
      <c r="J16" s="142"/>
      <c r="K16" s="142"/>
      <c r="L16" s="142"/>
      <c r="M16" s="142"/>
      <c r="N16" s="142"/>
      <c r="O16" s="142"/>
      <c r="P16" s="142"/>
    </row>
    <row r="17" spans="2:16" s="26" customFormat="1" ht="15" customHeight="1">
      <c r="B17" s="63" t="s">
        <v>452</v>
      </c>
      <c r="E17" s="142"/>
      <c r="F17" s="142"/>
      <c r="G17" s="142"/>
      <c r="H17" s="142"/>
      <c r="I17" s="142"/>
      <c r="J17" s="142"/>
      <c r="K17" s="142"/>
      <c r="L17" s="142"/>
      <c r="M17" s="142"/>
      <c r="N17" s="142"/>
      <c r="O17" s="142"/>
      <c r="P17" s="142"/>
    </row>
    <row r="18" spans="5:16" s="26" customFormat="1" ht="15" customHeight="1">
      <c r="E18" s="142"/>
      <c r="F18" s="142"/>
      <c r="G18" s="142"/>
      <c r="H18" s="142"/>
      <c r="I18" s="142"/>
      <c r="J18" s="142"/>
      <c r="K18" s="142"/>
      <c r="L18" s="142"/>
      <c r="M18" s="142"/>
      <c r="N18" s="142"/>
      <c r="O18" s="142"/>
      <c r="P18" s="142"/>
    </row>
    <row r="19" spans="5:16" s="26" customFormat="1" ht="15" customHeight="1">
      <c r="E19" s="142"/>
      <c r="F19" s="142"/>
      <c r="G19" s="142"/>
      <c r="H19" s="142"/>
      <c r="I19" s="142"/>
      <c r="J19" s="142"/>
      <c r="K19" s="142"/>
      <c r="L19" s="142"/>
      <c r="M19" s="142"/>
      <c r="N19" s="142"/>
      <c r="O19" s="142"/>
      <c r="P19" s="142"/>
    </row>
    <row r="20" spans="5:16" s="26" customFormat="1" ht="15" customHeight="1">
      <c r="E20" s="142"/>
      <c r="F20" s="142"/>
      <c r="G20" s="142"/>
      <c r="H20" s="142"/>
      <c r="I20" s="142"/>
      <c r="J20" s="142"/>
      <c r="K20" s="142"/>
      <c r="L20" s="142"/>
      <c r="M20" s="142"/>
      <c r="N20" s="142"/>
      <c r="O20" s="142"/>
      <c r="P20" s="142"/>
    </row>
    <row r="21" spans="5:16" s="26" customFormat="1" ht="15" customHeight="1">
      <c r="E21" s="142"/>
      <c r="F21" s="142"/>
      <c r="G21" s="142"/>
      <c r="H21" s="142"/>
      <c r="I21" s="142"/>
      <c r="J21" s="142"/>
      <c r="K21" s="142"/>
      <c r="L21" s="142"/>
      <c r="M21" s="142"/>
      <c r="N21" s="142"/>
      <c r="O21" s="142"/>
      <c r="P21" s="142"/>
    </row>
    <row r="22" spans="5:16" s="26" customFormat="1" ht="15" customHeight="1">
      <c r="E22" s="142"/>
      <c r="F22" s="142"/>
      <c r="G22" s="142"/>
      <c r="H22" s="142"/>
      <c r="I22" s="142"/>
      <c r="J22" s="142"/>
      <c r="K22" s="142"/>
      <c r="L22" s="142"/>
      <c r="M22" s="142"/>
      <c r="N22" s="142"/>
      <c r="O22" s="142"/>
      <c r="P22" s="142"/>
    </row>
    <row r="23" spans="2:16" s="26" customFormat="1" ht="15" customHeight="1">
      <c r="B23" s="143" t="s">
        <v>774</v>
      </c>
      <c r="C23" s="25"/>
      <c r="D23" s="25"/>
      <c r="E23" s="144"/>
      <c r="F23" s="144"/>
      <c r="G23" s="118"/>
      <c r="H23" s="144"/>
      <c r="I23" s="144"/>
      <c r="J23" s="144"/>
      <c r="K23" s="142"/>
      <c r="L23" s="142"/>
      <c r="M23" s="142"/>
      <c r="N23" s="142"/>
      <c r="O23" s="142"/>
      <c r="P23" s="142"/>
    </row>
    <row r="24" spans="2:16" s="26" customFormat="1" ht="16.5" customHeight="1" thickBot="1">
      <c r="B24" s="25"/>
      <c r="C24" s="25"/>
      <c r="D24" s="25"/>
      <c r="E24" s="144"/>
      <c r="F24" s="12" t="s">
        <v>144</v>
      </c>
      <c r="G24" s="144"/>
      <c r="H24" s="144"/>
      <c r="I24" s="144"/>
      <c r="J24" s="144"/>
      <c r="K24" s="144"/>
      <c r="L24" s="144"/>
      <c r="M24" s="142"/>
      <c r="N24" s="142"/>
      <c r="O24" s="142"/>
      <c r="P24" s="142"/>
    </row>
    <row r="25" spans="2:15" s="63" customFormat="1" ht="16.5" customHeight="1" thickTop="1">
      <c r="B25" s="1394" t="s">
        <v>1389</v>
      </c>
      <c r="C25" s="1395"/>
      <c r="D25" s="1381" t="s">
        <v>1161</v>
      </c>
      <c r="E25" s="1382"/>
      <c r="F25" s="1382"/>
      <c r="G25" s="62"/>
      <c r="H25" s="62"/>
      <c r="I25" s="62"/>
      <c r="J25" s="1343"/>
      <c r="K25" s="1343"/>
      <c r="L25" s="75"/>
      <c r="M25" s="75"/>
      <c r="N25" s="75"/>
      <c r="O25" s="75"/>
    </row>
    <row r="26" spans="2:15" s="63" customFormat="1" ht="16.5" customHeight="1">
      <c r="B26" s="1396"/>
      <c r="C26" s="1397"/>
      <c r="D26" s="252"/>
      <c r="E26" s="120" t="s">
        <v>1396</v>
      </c>
      <c r="F26" s="121" t="s">
        <v>1397</v>
      </c>
      <c r="G26" s="68"/>
      <c r="H26" s="68"/>
      <c r="I26" s="68"/>
      <c r="J26" s="1343"/>
      <c r="K26" s="1343"/>
      <c r="L26" s="75"/>
      <c r="M26" s="75"/>
      <c r="N26" s="75"/>
      <c r="O26" s="75"/>
    </row>
    <row r="27" spans="2:15" s="63" customFormat="1" ht="24" customHeight="1">
      <c r="B27" s="1383" t="s">
        <v>7</v>
      </c>
      <c r="C27" s="1384"/>
      <c r="D27" s="476">
        <v>54</v>
      </c>
      <c r="E27" s="476">
        <v>18</v>
      </c>
      <c r="F27" s="483">
        <v>36</v>
      </c>
      <c r="G27" s="250"/>
      <c r="H27" s="250"/>
      <c r="I27" s="250"/>
      <c r="J27" s="250"/>
      <c r="K27" s="250"/>
      <c r="L27" s="75"/>
      <c r="M27" s="75"/>
      <c r="N27" s="75"/>
      <c r="O27" s="75"/>
    </row>
    <row r="28" spans="2:15" s="63" customFormat="1" ht="24" customHeight="1">
      <c r="B28" s="1385" t="s">
        <v>1</v>
      </c>
      <c r="C28" s="247" t="s">
        <v>2</v>
      </c>
      <c r="D28" s="479">
        <v>6</v>
      </c>
      <c r="E28" s="480">
        <v>1</v>
      </c>
      <c r="F28" s="484">
        <v>5</v>
      </c>
      <c r="G28" s="127"/>
      <c r="H28" s="127"/>
      <c r="I28" s="127"/>
      <c r="J28" s="127"/>
      <c r="K28" s="127"/>
      <c r="L28" s="75"/>
      <c r="M28" s="75"/>
      <c r="N28" s="75"/>
      <c r="O28" s="75"/>
    </row>
    <row r="29" spans="2:15" s="63" customFormat="1" ht="24" customHeight="1">
      <c r="B29" s="1386"/>
      <c r="C29" s="248" t="s">
        <v>3</v>
      </c>
      <c r="D29" s="167">
        <v>3</v>
      </c>
      <c r="E29" s="436">
        <v>2</v>
      </c>
      <c r="F29" s="485">
        <v>1</v>
      </c>
      <c r="G29" s="127"/>
      <c r="H29" s="127"/>
      <c r="I29" s="127"/>
      <c r="J29" s="127"/>
      <c r="K29" s="127"/>
      <c r="L29" s="75"/>
      <c r="M29" s="75"/>
      <c r="N29" s="75"/>
      <c r="O29" s="75"/>
    </row>
    <row r="30" spans="2:15" s="63" customFormat="1" ht="24" customHeight="1">
      <c r="B30" s="1386"/>
      <c r="C30" s="248" t="s">
        <v>4</v>
      </c>
      <c r="D30" s="167">
        <v>18</v>
      </c>
      <c r="E30" s="436">
        <v>4</v>
      </c>
      <c r="F30" s="485">
        <v>14</v>
      </c>
      <c r="G30" s="127"/>
      <c r="H30" s="127"/>
      <c r="I30" s="127"/>
      <c r="J30" s="127"/>
      <c r="K30" s="127"/>
      <c r="L30" s="75"/>
      <c r="M30" s="75"/>
      <c r="N30" s="75"/>
      <c r="O30" s="75"/>
    </row>
    <row r="31" spans="2:15" s="63" customFormat="1" ht="24" customHeight="1">
      <c r="B31" s="1386"/>
      <c r="C31" s="248" t="s">
        <v>5</v>
      </c>
      <c r="D31" s="167">
        <v>5</v>
      </c>
      <c r="E31" s="436">
        <v>2</v>
      </c>
      <c r="F31" s="485">
        <v>3</v>
      </c>
      <c r="G31" s="127"/>
      <c r="H31" s="127"/>
      <c r="I31" s="127"/>
      <c r="J31" s="127"/>
      <c r="K31" s="127"/>
      <c r="L31" s="75"/>
      <c r="M31" s="75"/>
      <c r="N31" s="75"/>
      <c r="O31" s="75"/>
    </row>
    <row r="32" spans="2:15" s="63" customFormat="1" ht="24" customHeight="1" thickBot="1">
      <c r="B32" s="1387"/>
      <c r="C32" s="249" t="s">
        <v>6</v>
      </c>
      <c r="D32" s="169">
        <v>22</v>
      </c>
      <c r="E32" s="481">
        <v>9</v>
      </c>
      <c r="F32" s="486">
        <v>13</v>
      </c>
      <c r="G32" s="127"/>
      <c r="H32" s="127"/>
      <c r="I32" s="127"/>
      <c r="J32" s="127"/>
      <c r="K32" s="127"/>
      <c r="L32" s="75"/>
      <c r="M32" s="75"/>
      <c r="N32" s="75"/>
      <c r="O32" s="75"/>
    </row>
    <row r="33" spans="2:12" ht="15" customHeight="1">
      <c r="B33" s="26"/>
      <c r="C33" s="26"/>
      <c r="D33" s="26"/>
      <c r="E33" s="142"/>
      <c r="F33" s="142"/>
      <c r="G33" s="142"/>
      <c r="H33" s="142"/>
      <c r="I33" s="142"/>
      <c r="J33" s="142"/>
      <c r="K33" s="142"/>
      <c r="L33" s="142"/>
    </row>
    <row r="34" spans="4:12" ht="15" customHeight="1">
      <c r="D34" s="26"/>
      <c r="E34" s="142"/>
      <c r="F34" s="142"/>
      <c r="G34" s="142"/>
      <c r="H34" s="142"/>
      <c r="I34" s="142"/>
      <c r="J34" s="142"/>
      <c r="K34" s="142"/>
      <c r="L34" s="142"/>
    </row>
  </sheetData>
  <mergeCells count="12">
    <mergeCell ref="D5:F6"/>
    <mergeCell ref="G5:I6"/>
    <mergeCell ref="J5:L6"/>
    <mergeCell ref="B8:C8"/>
    <mergeCell ref="B28:B32"/>
    <mergeCell ref="B9:B13"/>
    <mergeCell ref="B5:C7"/>
    <mergeCell ref="B25:C26"/>
    <mergeCell ref="D25:F25"/>
    <mergeCell ref="J25:J26"/>
    <mergeCell ref="K25:K26"/>
    <mergeCell ref="B27:C2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26"/>
  <dimension ref="B1:CD81"/>
  <sheetViews>
    <sheetView zoomScaleSheetLayoutView="100" workbookViewId="0" topLeftCell="A1">
      <selection activeCell="F9" sqref="F9"/>
    </sheetView>
  </sheetViews>
  <sheetFormatPr defaultColWidth="9.00390625" defaultRowHeight="13.5"/>
  <cols>
    <col min="1" max="1" width="0.37109375" style="668" customWidth="1"/>
    <col min="2" max="2" width="9.625" style="668" customWidth="1"/>
    <col min="3" max="3" width="14.50390625" style="668" customWidth="1"/>
    <col min="4" max="9" width="12.125" style="668" customWidth="1"/>
    <col min="10" max="13" width="11.75390625" style="668" customWidth="1"/>
    <col min="14" max="33" width="7.625" style="668" customWidth="1"/>
    <col min="34" max="34" width="17.25390625" style="668" customWidth="1"/>
    <col min="35" max="35" width="9.75390625" style="668" customWidth="1"/>
    <col min="36" max="36" width="10.75390625" style="668" customWidth="1"/>
    <col min="37" max="37" width="9.125" style="668" customWidth="1"/>
    <col min="38" max="38" width="10.75390625" style="668" customWidth="1"/>
    <col min="39" max="39" width="9.00390625" style="668" customWidth="1"/>
    <col min="40" max="40" width="11.00390625" style="668" customWidth="1"/>
    <col min="41" max="44" width="9.00390625" style="668" customWidth="1"/>
    <col min="45" max="45" width="4.75390625" style="668" customWidth="1"/>
    <col min="46" max="46" width="21.125" style="668" customWidth="1"/>
    <col min="47" max="47" width="9.00390625" style="668" customWidth="1"/>
    <col min="48" max="48" width="10.75390625" style="668" customWidth="1"/>
    <col min="49" max="49" width="9.00390625" style="668" customWidth="1"/>
    <col min="50" max="50" width="11.00390625" style="668" customWidth="1"/>
    <col min="51" max="51" width="9.00390625" style="668" customWidth="1"/>
    <col min="52" max="52" width="11.25390625" style="668" customWidth="1"/>
    <col min="53" max="56" width="9.00390625" style="668" customWidth="1"/>
    <col min="57" max="57" width="7.625" style="668" customWidth="1"/>
    <col min="58" max="58" width="17.25390625" style="668" customWidth="1"/>
    <col min="59" max="59" width="9.75390625" style="668" customWidth="1"/>
    <col min="60" max="60" width="10.75390625" style="668" customWidth="1"/>
    <col min="61" max="61" width="9.125" style="668" customWidth="1"/>
    <col min="62" max="62" width="10.75390625" style="668" customWidth="1"/>
    <col min="63" max="63" width="9.00390625" style="668" customWidth="1"/>
    <col min="64" max="64" width="11.00390625" style="668" customWidth="1"/>
    <col min="65" max="16384" width="9.00390625" style="668" customWidth="1"/>
  </cols>
  <sheetData>
    <row r="1" ht="12">
      <c r="M1" s="772"/>
    </row>
    <row r="2" spans="2:37" ht="22.5" customHeight="1">
      <c r="B2" s="23" t="s">
        <v>242</v>
      </c>
      <c r="AG2" s="23" t="s">
        <v>243</v>
      </c>
      <c r="AH2" s="16"/>
      <c r="AI2" s="16"/>
      <c r="AJ2" s="1203" t="s">
        <v>145</v>
      </c>
      <c r="AK2" s="16"/>
    </row>
    <row r="3" spans="2:37" ht="15" customHeight="1">
      <c r="B3" s="23"/>
      <c r="AG3" s="23"/>
      <c r="AH3" s="16"/>
      <c r="AI3" s="16"/>
      <c r="AJ3" s="1203"/>
      <c r="AK3" s="16"/>
    </row>
    <row r="4" spans="2:42" ht="14.25" customHeight="1" thickBot="1">
      <c r="B4" s="773" t="s">
        <v>168</v>
      </c>
      <c r="AG4" s="16"/>
      <c r="AH4" s="99"/>
      <c r="AI4" s="99"/>
      <c r="AJ4" s="99"/>
      <c r="AK4" s="99"/>
      <c r="AL4" s="99"/>
      <c r="AM4" s="606"/>
      <c r="AN4" s="774"/>
      <c r="AP4" s="775" t="s">
        <v>169</v>
      </c>
    </row>
    <row r="5" spans="2:82" ht="15" customHeight="1" thickBot="1" thickTop="1">
      <c r="B5" s="62"/>
      <c r="C5" s="62"/>
      <c r="D5" s="62"/>
      <c r="E5" s="62"/>
      <c r="F5" s="62"/>
      <c r="G5" s="62"/>
      <c r="H5" s="775" t="s">
        <v>905</v>
      </c>
      <c r="I5" s="776"/>
      <c r="AF5" s="16"/>
      <c r="AG5" s="1400" t="s">
        <v>906</v>
      </c>
      <c r="AH5" s="1431" t="s">
        <v>1156</v>
      </c>
      <c r="AI5" s="1439" t="s">
        <v>146</v>
      </c>
      <c r="AJ5" s="1439" t="s">
        <v>1134</v>
      </c>
      <c r="AK5" s="132" t="s">
        <v>1157</v>
      </c>
      <c r="AL5" s="132"/>
      <c r="AM5" s="134" t="s">
        <v>1123</v>
      </c>
      <c r="AN5" s="132" t="s">
        <v>147</v>
      </c>
      <c r="AO5" s="132"/>
      <c r="AP5" s="1204"/>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row>
    <row r="6" spans="2:82" ht="21.75" customHeight="1" thickTop="1">
      <c r="B6" s="1400" t="s">
        <v>170</v>
      </c>
      <c r="C6" s="1431" t="s">
        <v>1156</v>
      </c>
      <c r="D6" s="1439" t="s">
        <v>897</v>
      </c>
      <c r="E6" s="1439" t="s">
        <v>1134</v>
      </c>
      <c r="F6" s="132" t="s">
        <v>1157</v>
      </c>
      <c r="G6" s="132"/>
      <c r="H6" s="1441" t="s">
        <v>422</v>
      </c>
      <c r="I6" s="776"/>
      <c r="AF6" s="16"/>
      <c r="AG6" s="1390"/>
      <c r="AH6" s="1391"/>
      <c r="AI6" s="1440"/>
      <c r="AJ6" s="1440"/>
      <c r="AK6" s="1205" t="s">
        <v>148</v>
      </c>
      <c r="AL6" s="1205" t="s">
        <v>1160</v>
      </c>
      <c r="AM6" s="133"/>
      <c r="AN6" s="1206" t="s">
        <v>149</v>
      </c>
      <c r="AO6" s="1205" t="s">
        <v>150</v>
      </c>
      <c r="AP6" s="1207" t="s">
        <v>151</v>
      </c>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row>
    <row r="7" spans="2:82" ht="14.25" customHeight="1">
      <c r="B7" s="1390"/>
      <c r="C7" s="1391"/>
      <c r="D7" s="1440"/>
      <c r="E7" s="1440"/>
      <c r="F7" s="120" t="s">
        <v>423</v>
      </c>
      <c r="G7" s="120" t="s">
        <v>1160</v>
      </c>
      <c r="H7" s="1442"/>
      <c r="I7" s="776"/>
      <c r="AF7" s="16"/>
      <c r="AG7" s="1208" t="s">
        <v>171</v>
      </c>
      <c r="AH7" s="1209">
        <v>16163</v>
      </c>
      <c r="AI7" s="1209">
        <v>217117</v>
      </c>
      <c r="AJ7" s="1209">
        <v>246056</v>
      </c>
      <c r="AK7" s="1209">
        <v>66615296</v>
      </c>
      <c r="AL7" s="1209">
        <v>65648436</v>
      </c>
      <c r="AM7" s="1210">
        <v>98.5</v>
      </c>
      <c r="AN7" s="1209">
        <v>65645436</v>
      </c>
      <c r="AO7" s="1209">
        <v>0</v>
      </c>
      <c r="AP7" s="1211">
        <v>65645436</v>
      </c>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row>
    <row r="8" spans="2:82" ht="21" customHeight="1" thickBot="1">
      <c r="B8" s="777" t="s">
        <v>453</v>
      </c>
      <c r="C8" s="1212">
        <v>15939</v>
      </c>
      <c r="D8" s="1212">
        <v>218845</v>
      </c>
      <c r="E8" s="1212">
        <v>238569</v>
      </c>
      <c r="F8" s="1212">
        <v>72407865</v>
      </c>
      <c r="G8" s="1212">
        <v>71114345</v>
      </c>
      <c r="H8" s="1213">
        <v>98.2</v>
      </c>
      <c r="I8" s="776"/>
      <c r="AF8" s="16"/>
      <c r="AG8" s="1214" t="s">
        <v>424</v>
      </c>
      <c r="AH8" s="1214"/>
      <c r="AI8" s="489"/>
      <c r="AJ8" s="489"/>
      <c r="AK8" s="489"/>
      <c r="AL8" s="489"/>
      <c r="AM8" s="1239"/>
      <c r="AN8" s="489"/>
      <c r="AO8" s="489"/>
      <c r="AP8" s="1240">
        <f>AN8-AO8</f>
        <v>0</v>
      </c>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row>
    <row r="9" spans="2:82" ht="21" customHeight="1" thickBot="1" thickTop="1">
      <c r="B9" s="778" t="s">
        <v>141</v>
      </c>
      <c r="C9" s="471">
        <v>15972</v>
      </c>
      <c r="D9" s="471">
        <v>220985</v>
      </c>
      <c r="E9" s="471">
        <v>236627</v>
      </c>
      <c r="F9" s="471">
        <v>74152992</v>
      </c>
      <c r="G9" s="471">
        <v>72833627</v>
      </c>
      <c r="H9" s="472">
        <v>98.2</v>
      </c>
      <c r="I9" s="1215"/>
      <c r="AF9" s="16"/>
      <c r="AG9" s="1400" t="s">
        <v>172</v>
      </c>
      <c r="AH9" s="1431"/>
      <c r="AI9" s="1398" t="s">
        <v>152</v>
      </c>
      <c r="AJ9" s="1399"/>
      <c r="AK9" s="1399"/>
      <c r="AL9" s="1399"/>
      <c r="AM9" s="1399"/>
      <c r="AN9" s="1399"/>
      <c r="AO9" s="1399"/>
      <c r="AP9" s="1399"/>
      <c r="AQ9" s="1399"/>
      <c r="AR9" s="1435"/>
      <c r="AS9" s="1430" t="s">
        <v>173</v>
      </c>
      <c r="AT9" s="1431"/>
      <c r="AU9" s="1436" t="s">
        <v>153</v>
      </c>
      <c r="AV9" s="1437"/>
      <c r="AW9" s="1437"/>
      <c r="AX9" s="1437"/>
      <c r="AY9" s="1437"/>
      <c r="AZ9" s="1437"/>
      <c r="BA9" s="1437"/>
      <c r="BB9" s="1437"/>
      <c r="BC9" s="1437"/>
      <c r="BD9" s="1437"/>
      <c r="BE9" s="1430" t="s">
        <v>279</v>
      </c>
      <c r="BF9" s="1431"/>
      <c r="BG9" s="1398" t="s">
        <v>154</v>
      </c>
      <c r="BH9" s="1399"/>
      <c r="BI9" s="1399"/>
      <c r="BJ9" s="1399"/>
      <c r="BK9" s="1399"/>
      <c r="BL9" s="1399"/>
      <c r="BM9" s="1399"/>
      <c r="BN9" s="1399"/>
      <c r="BO9" s="1399"/>
      <c r="BP9" s="1435"/>
      <c r="BQ9" s="1430" t="s">
        <v>173</v>
      </c>
      <c r="BR9" s="1431"/>
      <c r="BS9" s="1436" t="s">
        <v>155</v>
      </c>
      <c r="BT9" s="1437"/>
      <c r="BU9" s="1437"/>
      <c r="BV9" s="1437"/>
      <c r="BW9" s="1437"/>
      <c r="BX9" s="1437"/>
      <c r="BY9" s="1437"/>
      <c r="BZ9" s="1437"/>
      <c r="CA9" s="1437"/>
      <c r="CB9" s="1437"/>
      <c r="CC9" s="16"/>
      <c r="CD9" s="16"/>
    </row>
    <row r="10" spans="2:82" ht="15" customHeight="1">
      <c r="B10" s="339" t="s">
        <v>417</v>
      </c>
      <c r="C10" s="473"/>
      <c r="D10" s="474"/>
      <c r="E10" s="474"/>
      <c r="F10" s="474"/>
      <c r="G10" s="474"/>
      <c r="H10" s="475"/>
      <c r="I10" s="776"/>
      <c r="AF10" s="16"/>
      <c r="AG10" s="1443"/>
      <c r="AH10" s="1433"/>
      <c r="AI10" s="1216" t="s">
        <v>1162</v>
      </c>
      <c r="AJ10" s="1216"/>
      <c r="AK10" s="1216" t="s">
        <v>1163</v>
      </c>
      <c r="AL10" s="1217"/>
      <c r="AM10" s="1427" t="s">
        <v>156</v>
      </c>
      <c r="AN10" s="1428"/>
      <c r="AO10" s="1427" t="s">
        <v>157</v>
      </c>
      <c r="AP10" s="1428"/>
      <c r="AQ10" s="1427" t="s">
        <v>1164</v>
      </c>
      <c r="AR10" s="1438"/>
      <c r="AS10" s="1432"/>
      <c r="AT10" s="1433"/>
      <c r="AU10" s="1216" t="s">
        <v>1162</v>
      </c>
      <c r="AV10" s="1216"/>
      <c r="AW10" s="1216" t="s">
        <v>1163</v>
      </c>
      <c r="AX10" s="1217"/>
      <c r="AY10" s="1427" t="s">
        <v>156</v>
      </c>
      <c r="AZ10" s="1428"/>
      <c r="BA10" s="1427" t="s">
        <v>157</v>
      </c>
      <c r="BB10" s="1428"/>
      <c r="BC10" s="1427" t="s">
        <v>1164</v>
      </c>
      <c r="BD10" s="1429"/>
      <c r="BE10" s="1432"/>
      <c r="BF10" s="1433"/>
      <c r="BG10" s="1216" t="s">
        <v>1162</v>
      </c>
      <c r="BH10" s="1216"/>
      <c r="BI10" s="1216" t="s">
        <v>1163</v>
      </c>
      <c r="BJ10" s="1217"/>
      <c r="BK10" s="1427" t="s">
        <v>156</v>
      </c>
      <c r="BL10" s="1428"/>
      <c r="BM10" s="1427" t="s">
        <v>157</v>
      </c>
      <c r="BN10" s="1428"/>
      <c r="BO10" s="1427" t="s">
        <v>1164</v>
      </c>
      <c r="BP10" s="1438"/>
      <c r="BQ10" s="1432"/>
      <c r="BR10" s="1433"/>
      <c r="BS10" s="1216" t="s">
        <v>1162</v>
      </c>
      <c r="BT10" s="1216"/>
      <c r="BU10" s="1216" t="s">
        <v>1163</v>
      </c>
      <c r="BV10" s="1217"/>
      <c r="BW10" s="1427" t="s">
        <v>156</v>
      </c>
      <c r="BX10" s="1428"/>
      <c r="BY10" s="1427" t="s">
        <v>157</v>
      </c>
      <c r="BZ10" s="1428"/>
      <c r="CA10" s="1427" t="s">
        <v>1164</v>
      </c>
      <c r="CB10" s="1429"/>
      <c r="CC10" s="16"/>
      <c r="CD10" s="16"/>
    </row>
    <row r="11" spans="2:82" ht="14.25" customHeight="1">
      <c r="B11" s="779"/>
      <c r="C11" s="474"/>
      <c r="D11" s="474"/>
      <c r="E11" s="474"/>
      <c r="F11" s="474"/>
      <c r="G11" s="474"/>
      <c r="H11" s="475"/>
      <c r="I11" s="776"/>
      <c r="AF11" s="16"/>
      <c r="AG11" s="1443"/>
      <c r="AH11" s="1433"/>
      <c r="AI11" s="1218"/>
      <c r="AJ11" s="1218"/>
      <c r="AK11" s="1218"/>
      <c r="AL11" s="1219"/>
      <c r="AM11" s="1220"/>
      <c r="AN11" s="1221"/>
      <c r="AO11" s="1222"/>
      <c r="AP11" s="1221"/>
      <c r="AQ11" s="1220"/>
      <c r="AR11" s="1222"/>
      <c r="AS11" s="1432"/>
      <c r="AT11" s="1433"/>
      <c r="AU11" s="1218"/>
      <c r="AV11" s="1218"/>
      <c r="AW11" s="1218"/>
      <c r="AX11" s="1219"/>
      <c r="AY11" s="1220"/>
      <c r="AZ11" s="1221"/>
      <c r="BA11" s="1222"/>
      <c r="BB11" s="1221"/>
      <c r="BC11" s="1220"/>
      <c r="BD11" s="1222"/>
      <c r="BE11" s="1432"/>
      <c r="BF11" s="1433"/>
      <c r="BG11" s="1218"/>
      <c r="BH11" s="1218"/>
      <c r="BI11" s="1218"/>
      <c r="BJ11" s="1219"/>
      <c r="BK11" s="1220"/>
      <c r="BL11" s="1221"/>
      <c r="BM11" s="1222"/>
      <c r="BN11" s="1221"/>
      <c r="BO11" s="1220"/>
      <c r="BP11" s="1222"/>
      <c r="BQ11" s="1432"/>
      <c r="BR11" s="1433"/>
      <c r="BS11" s="1218"/>
      <c r="BT11" s="1218"/>
      <c r="BU11" s="1218"/>
      <c r="BV11" s="1219"/>
      <c r="BW11" s="1220"/>
      <c r="BX11" s="1221"/>
      <c r="BY11" s="1222"/>
      <c r="BZ11" s="1221"/>
      <c r="CA11" s="1220"/>
      <c r="CB11" s="1222"/>
      <c r="CC11" s="16"/>
      <c r="CD11" s="16"/>
    </row>
    <row r="12" spans="2:82" ht="14.25" customHeight="1">
      <c r="B12" s="779"/>
      <c r="C12" s="474"/>
      <c r="D12" s="474"/>
      <c r="E12" s="474"/>
      <c r="F12" s="474"/>
      <c r="G12" s="474"/>
      <c r="H12" s="475"/>
      <c r="I12" s="776"/>
      <c r="AF12" s="16"/>
      <c r="AG12" s="1443"/>
      <c r="AH12" s="1433"/>
      <c r="AI12" s="1218"/>
      <c r="AJ12" s="1218"/>
      <c r="AK12" s="1218"/>
      <c r="AL12" s="1219"/>
      <c r="AM12" s="1220"/>
      <c r="AN12" s="1221"/>
      <c r="AO12" s="1222"/>
      <c r="AP12" s="1221"/>
      <c r="AQ12" s="1220"/>
      <c r="AR12" s="1222"/>
      <c r="AS12" s="1432"/>
      <c r="AT12" s="1433"/>
      <c r="AU12" s="1218"/>
      <c r="AV12" s="1218"/>
      <c r="AW12" s="1218"/>
      <c r="AX12" s="1219"/>
      <c r="AY12" s="1220"/>
      <c r="AZ12" s="1221"/>
      <c r="BA12" s="1222"/>
      <c r="BB12" s="1221"/>
      <c r="BC12" s="1220"/>
      <c r="BD12" s="1222"/>
      <c r="BE12" s="1432"/>
      <c r="BF12" s="1433"/>
      <c r="BG12" s="1218"/>
      <c r="BH12" s="1218"/>
      <c r="BI12" s="1218"/>
      <c r="BJ12" s="1219"/>
      <c r="BK12" s="1220"/>
      <c r="BL12" s="1221"/>
      <c r="BM12" s="1222"/>
      <c r="BN12" s="1221"/>
      <c r="BO12" s="1220"/>
      <c r="BP12" s="1222"/>
      <c r="BQ12" s="1432"/>
      <c r="BR12" s="1433"/>
      <c r="BS12" s="1218"/>
      <c r="BT12" s="1218"/>
      <c r="BU12" s="1218"/>
      <c r="BV12" s="1219"/>
      <c r="BW12" s="1220"/>
      <c r="BX12" s="1221"/>
      <c r="BY12" s="1222"/>
      <c r="BZ12" s="1221"/>
      <c r="CA12" s="1220"/>
      <c r="CB12" s="1222"/>
      <c r="CC12" s="16"/>
      <c r="CD12" s="16"/>
    </row>
    <row r="13" spans="2:82" ht="20.25" customHeight="1" thickBot="1">
      <c r="B13" s="773" t="s">
        <v>280</v>
      </c>
      <c r="C13" s="474"/>
      <c r="D13" s="474"/>
      <c r="E13" s="474"/>
      <c r="F13" s="474"/>
      <c r="G13" s="474"/>
      <c r="H13" s="475"/>
      <c r="I13" s="776"/>
      <c r="K13" s="1444" t="s">
        <v>1136</v>
      </c>
      <c r="L13" s="1444"/>
      <c r="M13" s="1444"/>
      <c r="AF13" s="16"/>
      <c r="AG13" s="1390"/>
      <c r="AH13" s="1391"/>
      <c r="AI13" s="1224" t="s">
        <v>158</v>
      </c>
      <c r="AJ13" s="1224" t="s">
        <v>159</v>
      </c>
      <c r="AK13" s="1224" t="s">
        <v>158</v>
      </c>
      <c r="AL13" s="1225" t="s">
        <v>159</v>
      </c>
      <c r="AM13" s="1224" t="s">
        <v>158</v>
      </c>
      <c r="AN13" s="1224" t="s">
        <v>159</v>
      </c>
      <c r="AO13" s="1226" t="s">
        <v>158</v>
      </c>
      <c r="AP13" s="1224" t="s">
        <v>159</v>
      </c>
      <c r="AQ13" s="1224" t="s">
        <v>158</v>
      </c>
      <c r="AR13" s="1224" t="s">
        <v>159</v>
      </c>
      <c r="AS13" s="1434"/>
      <c r="AT13" s="1391"/>
      <c r="AU13" s="1224" t="s">
        <v>158</v>
      </c>
      <c r="AV13" s="1224" t="s">
        <v>159</v>
      </c>
      <c r="AW13" s="1224" t="s">
        <v>158</v>
      </c>
      <c r="AX13" s="1225" t="s">
        <v>159</v>
      </c>
      <c r="AY13" s="1224" t="s">
        <v>158</v>
      </c>
      <c r="AZ13" s="1224" t="s">
        <v>159</v>
      </c>
      <c r="BA13" s="1226" t="s">
        <v>158</v>
      </c>
      <c r="BB13" s="1224" t="s">
        <v>159</v>
      </c>
      <c r="BC13" s="1224" t="s">
        <v>158</v>
      </c>
      <c r="BD13" s="1225" t="s">
        <v>159</v>
      </c>
      <c r="BE13" s="1434"/>
      <c r="BF13" s="1391"/>
      <c r="BG13" s="1224" t="s">
        <v>158</v>
      </c>
      <c r="BH13" s="1224" t="s">
        <v>159</v>
      </c>
      <c r="BI13" s="1224" t="s">
        <v>158</v>
      </c>
      <c r="BJ13" s="1225" t="s">
        <v>159</v>
      </c>
      <c r="BK13" s="1224" t="s">
        <v>158</v>
      </c>
      <c r="BL13" s="1224" t="s">
        <v>159</v>
      </c>
      <c r="BM13" s="1226" t="s">
        <v>158</v>
      </c>
      <c r="BN13" s="1224" t="s">
        <v>159</v>
      </c>
      <c r="BO13" s="1224" t="s">
        <v>158</v>
      </c>
      <c r="BP13" s="1224" t="s">
        <v>159</v>
      </c>
      <c r="BQ13" s="1434"/>
      <c r="BR13" s="1391"/>
      <c r="BS13" s="1224" t="s">
        <v>158</v>
      </c>
      <c r="BT13" s="1224" t="s">
        <v>159</v>
      </c>
      <c r="BU13" s="1224" t="s">
        <v>158</v>
      </c>
      <c r="BV13" s="1225" t="s">
        <v>159</v>
      </c>
      <c r="BW13" s="1224" t="s">
        <v>158</v>
      </c>
      <c r="BX13" s="1224" t="s">
        <v>159</v>
      </c>
      <c r="BY13" s="1226" t="s">
        <v>158</v>
      </c>
      <c r="BZ13" s="1224" t="s">
        <v>159</v>
      </c>
      <c r="CA13" s="1224" t="s">
        <v>158</v>
      </c>
      <c r="CB13" s="1225" t="s">
        <v>159</v>
      </c>
      <c r="CC13" s="16"/>
      <c r="CD13" s="16"/>
    </row>
    <row r="14" spans="2:82" ht="27" customHeight="1" thickTop="1">
      <c r="B14" s="1399" t="s">
        <v>281</v>
      </c>
      <c r="C14" s="1400"/>
      <c r="D14" s="176" t="s">
        <v>1162</v>
      </c>
      <c r="E14" s="176"/>
      <c r="F14" s="176" t="s">
        <v>1163</v>
      </c>
      <c r="G14" s="177"/>
      <c r="H14" s="1424" t="s">
        <v>1165</v>
      </c>
      <c r="I14" s="1425"/>
      <c r="J14" s="1424" t="s">
        <v>1166</v>
      </c>
      <c r="K14" s="1425"/>
      <c r="L14" s="1424" t="s">
        <v>1164</v>
      </c>
      <c r="M14" s="1426"/>
      <c r="AF14" s="16"/>
      <c r="AG14" s="543"/>
      <c r="AH14" s="542"/>
      <c r="AI14" s="1241"/>
      <c r="AJ14" s="1241"/>
      <c r="AK14" s="1241"/>
      <c r="AL14" s="1242"/>
      <c r="AM14" s="1241"/>
      <c r="AN14" s="1242"/>
      <c r="AO14" s="1227"/>
      <c r="AP14" s="1227"/>
      <c r="AQ14" s="1227"/>
      <c r="AR14" s="780"/>
      <c r="AS14" s="1228"/>
      <c r="AT14" s="542"/>
      <c r="AU14" s="1241"/>
      <c r="AV14" s="1241"/>
      <c r="AW14" s="1241"/>
      <c r="AX14" s="1242"/>
      <c r="AY14" s="1241"/>
      <c r="AZ14" s="1241"/>
      <c r="BA14" s="1229"/>
      <c r="BB14" s="1230"/>
      <c r="BC14" s="1229"/>
      <c r="BD14" s="1231"/>
      <c r="BE14" s="1228"/>
      <c r="BF14" s="542"/>
      <c r="BG14" s="1241"/>
      <c r="BH14" s="1241"/>
      <c r="BI14" s="1241"/>
      <c r="BJ14" s="1242"/>
      <c r="BK14" s="1241"/>
      <c r="BL14" s="1242"/>
      <c r="BM14" s="1227"/>
      <c r="BN14" s="1227"/>
      <c r="BO14" s="1227"/>
      <c r="BP14" s="780"/>
      <c r="BQ14" s="1228"/>
      <c r="BR14" s="542"/>
      <c r="BS14" s="1241"/>
      <c r="BT14" s="1241"/>
      <c r="BU14" s="1241"/>
      <c r="BV14" s="1242"/>
      <c r="BW14" s="1241"/>
      <c r="BX14" s="1241"/>
      <c r="BY14" s="1229"/>
      <c r="BZ14" s="1230"/>
      <c r="CA14" s="1229"/>
      <c r="CB14" s="1231"/>
      <c r="CC14" s="16"/>
      <c r="CD14" s="16"/>
    </row>
    <row r="15" spans="2:82" ht="12.75" customHeight="1">
      <c r="B15" s="1402"/>
      <c r="C15" s="1390"/>
      <c r="D15" s="133" t="s">
        <v>425</v>
      </c>
      <c r="E15" s="133" t="s">
        <v>426</v>
      </c>
      <c r="F15" s="133" t="s">
        <v>425</v>
      </c>
      <c r="G15" s="201" t="s">
        <v>426</v>
      </c>
      <c r="H15" s="133" t="s">
        <v>425</v>
      </c>
      <c r="I15" s="133" t="s">
        <v>426</v>
      </c>
      <c r="J15" s="6" t="s">
        <v>425</v>
      </c>
      <c r="K15" s="133" t="s">
        <v>426</v>
      </c>
      <c r="L15" s="133" t="s">
        <v>425</v>
      </c>
      <c r="M15" s="201" t="s">
        <v>426</v>
      </c>
      <c r="N15" s="781"/>
      <c r="AF15" s="16"/>
      <c r="AG15" s="1423" t="s">
        <v>1167</v>
      </c>
      <c r="AH15" s="1420"/>
      <c r="AI15" s="1243" t="e">
        <f>+#REF!</f>
        <v>#REF!</v>
      </c>
      <c r="AJ15" s="1243" t="e">
        <f>+#REF!</f>
        <v>#REF!</v>
      </c>
      <c r="AK15" s="1243" t="e">
        <f>+#REF!</f>
        <v>#REF!</v>
      </c>
      <c r="AL15" s="1243" t="e">
        <f>+#REF!</f>
        <v>#REF!</v>
      </c>
      <c r="AM15" s="1243" t="e">
        <f>+#REF!</f>
        <v>#REF!</v>
      </c>
      <c r="AN15" s="1243" t="e">
        <f>+#REF!</f>
        <v>#REF!</v>
      </c>
      <c r="AO15" s="1232" t="e">
        <f>+#REF!</f>
        <v>#REF!</v>
      </c>
      <c r="AP15" s="1232" t="e">
        <f>+#REF!</f>
        <v>#REF!</v>
      </c>
      <c r="AQ15" s="1232"/>
      <c r="AR15" s="782"/>
      <c r="AS15" s="1419" t="s">
        <v>1167</v>
      </c>
      <c r="AT15" s="1420"/>
      <c r="AU15" s="1243" t="e">
        <f>+#REF!</f>
        <v>#REF!</v>
      </c>
      <c r="AV15" s="1243" t="e">
        <f>+#REF!</f>
        <v>#REF!</v>
      </c>
      <c r="AW15" s="1243" t="e">
        <f>+#REF!</f>
        <v>#REF!</v>
      </c>
      <c r="AX15" s="1243" t="e">
        <f>+#REF!</f>
        <v>#REF!</v>
      </c>
      <c r="AY15" s="1243" t="e">
        <f>+#REF!</f>
        <v>#REF!</v>
      </c>
      <c r="AZ15" s="1243" t="e">
        <f>+#REF!</f>
        <v>#REF!</v>
      </c>
      <c r="BA15" s="334" t="e">
        <f>+#REF!</f>
        <v>#REF!</v>
      </c>
      <c r="BB15" s="334" t="e">
        <f>+#REF!</f>
        <v>#REF!</v>
      </c>
      <c r="BC15" s="334"/>
      <c r="BD15" s="335"/>
      <c r="BE15" s="1419" t="s">
        <v>1167</v>
      </c>
      <c r="BF15" s="1420"/>
      <c r="BG15" s="1243" t="e">
        <f>+#REF!</f>
        <v>#REF!</v>
      </c>
      <c r="BH15" s="1243" t="e">
        <f>+#REF!</f>
        <v>#REF!</v>
      </c>
      <c r="BI15" s="1243" t="e">
        <f>+#REF!</f>
        <v>#REF!</v>
      </c>
      <c r="BJ15" s="1243" t="e">
        <f>+#REF!</f>
        <v>#REF!</v>
      </c>
      <c r="BK15" s="1243" t="e">
        <f>+#REF!</f>
        <v>#REF!</v>
      </c>
      <c r="BL15" s="1243" t="e">
        <f>+#REF!</f>
        <v>#REF!</v>
      </c>
      <c r="BM15" s="1232" t="e">
        <f>+#REF!</f>
        <v>#REF!</v>
      </c>
      <c r="BN15" s="1232" t="e">
        <f>+#REF!</f>
        <v>#REF!</v>
      </c>
      <c r="BO15" s="1232"/>
      <c r="BP15" s="782"/>
      <c r="BQ15" s="1419" t="s">
        <v>1167</v>
      </c>
      <c r="BR15" s="1420"/>
      <c r="BS15" s="1243" t="e">
        <f>+#REF!</f>
        <v>#REF!</v>
      </c>
      <c r="BT15" s="1243" t="e">
        <f>+#REF!</f>
        <v>#REF!</v>
      </c>
      <c r="BU15" s="1243" t="e">
        <f>+#REF!</f>
        <v>#REF!</v>
      </c>
      <c r="BV15" s="1243" t="e">
        <f>+#REF!</f>
        <v>#REF!</v>
      </c>
      <c r="BW15" s="1243" t="e">
        <f>+#REF!</f>
        <v>#REF!</v>
      </c>
      <c r="BX15" s="1243" t="e">
        <f>+#REF!</f>
        <v>#REF!</v>
      </c>
      <c r="BY15" s="334" t="e">
        <f>+#REF!</f>
        <v>#REF!</v>
      </c>
      <c r="BZ15" s="334" t="e">
        <f>+#REF!</f>
        <v>#REF!</v>
      </c>
      <c r="CA15" s="334"/>
      <c r="CB15" s="335"/>
      <c r="CC15" s="16"/>
      <c r="CD15" s="16"/>
    </row>
    <row r="16" spans="2:82" ht="21" customHeight="1">
      <c r="B16" s="1421" t="s">
        <v>794</v>
      </c>
      <c r="C16" s="1422"/>
      <c r="D16" s="788">
        <v>2374445</v>
      </c>
      <c r="E16" s="788">
        <v>26282537</v>
      </c>
      <c r="F16" s="788">
        <v>1930530</v>
      </c>
      <c r="G16" s="788">
        <v>19662364</v>
      </c>
      <c r="H16" s="788">
        <v>187720</v>
      </c>
      <c r="I16" s="788">
        <v>3145774</v>
      </c>
      <c r="J16" s="788">
        <v>16427</v>
      </c>
      <c r="K16" s="788">
        <v>236310</v>
      </c>
      <c r="L16" s="788">
        <v>1912</v>
      </c>
      <c r="M16" s="789">
        <v>126702</v>
      </c>
      <c r="O16" s="781"/>
      <c r="AF16" s="16"/>
      <c r="AG16" s="544"/>
      <c r="AH16" s="126" t="s">
        <v>1158</v>
      </c>
      <c r="AI16" s="334" t="e">
        <f>+#REF!</f>
        <v>#REF!</v>
      </c>
      <c r="AJ16" s="334" t="e">
        <f>+#REF!</f>
        <v>#REF!</v>
      </c>
      <c r="AK16" s="334" t="e">
        <f>+#REF!</f>
        <v>#REF!</v>
      </c>
      <c r="AL16" s="334" t="e">
        <f>+#REF!</f>
        <v>#REF!</v>
      </c>
      <c r="AM16" s="334" t="e">
        <f>+#REF!</f>
        <v>#REF!</v>
      </c>
      <c r="AN16" s="334" t="e">
        <f>+#REF!</f>
        <v>#REF!</v>
      </c>
      <c r="AO16" s="1232" t="e">
        <f>+#REF!</f>
        <v>#REF!</v>
      </c>
      <c r="AP16" s="1232" t="e">
        <f>+#REF!</f>
        <v>#REF!</v>
      </c>
      <c r="AQ16" s="1232"/>
      <c r="AR16" s="782"/>
      <c r="AS16" s="1233"/>
      <c r="AT16" s="126" t="s">
        <v>1158</v>
      </c>
      <c r="AU16" s="334" t="e">
        <f>+#REF!</f>
        <v>#REF!</v>
      </c>
      <c r="AV16" s="334" t="e">
        <f>+#REF!</f>
        <v>#REF!</v>
      </c>
      <c r="AW16" s="334" t="e">
        <f>+#REF!</f>
        <v>#REF!</v>
      </c>
      <c r="AX16" s="334" t="e">
        <f>+#REF!</f>
        <v>#REF!</v>
      </c>
      <c r="AY16" s="334" t="e">
        <f>+#REF!</f>
        <v>#REF!</v>
      </c>
      <c r="AZ16" s="334" t="e">
        <f>+#REF!</f>
        <v>#REF!</v>
      </c>
      <c r="BA16" s="334" t="e">
        <f>+#REF!</f>
        <v>#REF!</v>
      </c>
      <c r="BB16" s="334" t="e">
        <f>+#REF!</f>
        <v>#REF!</v>
      </c>
      <c r="BC16" s="334"/>
      <c r="BD16" s="335"/>
      <c r="BE16" s="1233"/>
      <c r="BF16" s="126" t="s">
        <v>1158</v>
      </c>
      <c r="BG16" s="334" t="e">
        <f>+#REF!</f>
        <v>#REF!</v>
      </c>
      <c r="BH16" s="334" t="e">
        <f>+#REF!</f>
        <v>#REF!</v>
      </c>
      <c r="BI16" s="334" t="e">
        <f>+#REF!</f>
        <v>#REF!</v>
      </c>
      <c r="BJ16" s="334" t="e">
        <f>+#REF!</f>
        <v>#REF!</v>
      </c>
      <c r="BK16" s="334" t="e">
        <f>+#REF!</f>
        <v>#REF!</v>
      </c>
      <c r="BL16" s="334" t="e">
        <f>+#REF!</f>
        <v>#REF!</v>
      </c>
      <c r="BM16" s="1232" t="e">
        <f>+#REF!</f>
        <v>#REF!</v>
      </c>
      <c r="BN16" s="1232" t="e">
        <f>+#REF!</f>
        <v>#REF!</v>
      </c>
      <c r="BO16" s="1232"/>
      <c r="BP16" s="782"/>
      <c r="BQ16" s="1233"/>
      <c r="BR16" s="126" t="s">
        <v>1158</v>
      </c>
      <c r="BS16" s="334" t="e">
        <f>+#REF!</f>
        <v>#REF!</v>
      </c>
      <c r="BT16" s="334" t="e">
        <f>+#REF!</f>
        <v>#REF!</v>
      </c>
      <c r="BU16" s="334" t="e">
        <f>+#REF!</f>
        <v>#REF!</v>
      </c>
      <c r="BV16" s="334" t="e">
        <f>+#REF!</f>
        <v>#REF!</v>
      </c>
      <c r="BW16" s="334" t="e">
        <f>+#REF!</f>
        <v>#REF!</v>
      </c>
      <c r="BX16" s="334" t="e">
        <f>+#REF!</f>
        <v>#REF!</v>
      </c>
      <c r="BY16" s="334" t="e">
        <f>+#REF!</f>
        <v>#REF!</v>
      </c>
      <c r="BZ16" s="334" t="e">
        <f>+#REF!</f>
        <v>#REF!</v>
      </c>
      <c r="CA16" s="334"/>
      <c r="CB16" s="335"/>
      <c r="CC16" s="16"/>
      <c r="CD16" s="16"/>
    </row>
    <row r="17" spans="2:82" ht="6" customHeight="1">
      <c r="B17" s="543"/>
      <c r="C17" s="542"/>
      <c r="D17" s="436"/>
      <c r="E17" s="436"/>
      <c r="F17" s="436"/>
      <c r="G17" s="436"/>
      <c r="H17" s="436"/>
      <c r="I17" s="436"/>
      <c r="J17" s="436"/>
      <c r="K17" s="436"/>
      <c r="L17" s="436"/>
      <c r="M17" s="485"/>
      <c r="AF17" s="16"/>
      <c r="AG17" s="544"/>
      <c r="AH17" s="126" t="s">
        <v>1159</v>
      </c>
      <c r="AI17" s="334" t="e">
        <f>+#REF!</f>
        <v>#REF!</v>
      </c>
      <c r="AJ17" s="334" t="e">
        <f>+#REF!</f>
        <v>#REF!</v>
      </c>
      <c r="AK17" s="334" t="e">
        <f>+#REF!</f>
        <v>#REF!</v>
      </c>
      <c r="AL17" s="334" t="e">
        <f>+#REF!</f>
        <v>#REF!</v>
      </c>
      <c r="AM17" s="334" t="e">
        <f>+#REF!</f>
        <v>#REF!</v>
      </c>
      <c r="AN17" s="334" t="e">
        <f>+#REF!</f>
        <v>#REF!</v>
      </c>
      <c r="AO17" s="1232" t="e">
        <f>+#REF!</f>
        <v>#REF!</v>
      </c>
      <c r="AP17" s="1232" t="e">
        <f>+#REF!</f>
        <v>#REF!</v>
      </c>
      <c r="AQ17" s="1232"/>
      <c r="AR17" s="782"/>
      <c r="AS17" s="1233"/>
      <c r="AT17" s="126" t="s">
        <v>1159</v>
      </c>
      <c r="AU17" s="334" t="e">
        <f>+#REF!</f>
        <v>#REF!</v>
      </c>
      <c r="AV17" s="334" t="e">
        <f>+#REF!</f>
        <v>#REF!</v>
      </c>
      <c r="AW17" s="334" t="e">
        <f>+#REF!</f>
        <v>#REF!</v>
      </c>
      <c r="AX17" s="334" t="e">
        <f>+#REF!</f>
        <v>#REF!</v>
      </c>
      <c r="AY17" s="334" t="e">
        <f>+#REF!</f>
        <v>#REF!</v>
      </c>
      <c r="AZ17" s="334" t="e">
        <f>+#REF!</f>
        <v>#REF!</v>
      </c>
      <c r="BA17" s="334" t="e">
        <f>+#REF!</f>
        <v>#REF!</v>
      </c>
      <c r="BB17" s="334" t="e">
        <f>+#REF!</f>
        <v>#REF!</v>
      </c>
      <c r="BC17" s="334"/>
      <c r="BD17" s="335"/>
      <c r="BE17" s="1233"/>
      <c r="BF17" s="126" t="s">
        <v>1159</v>
      </c>
      <c r="BG17" s="334" t="e">
        <f>+#REF!</f>
        <v>#REF!</v>
      </c>
      <c r="BH17" s="334" t="e">
        <f>+#REF!</f>
        <v>#REF!</v>
      </c>
      <c r="BI17" s="334" t="e">
        <f>+#REF!</f>
        <v>#REF!</v>
      </c>
      <c r="BJ17" s="334" t="e">
        <f>+#REF!</f>
        <v>#REF!</v>
      </c>
      <c r="BK17" s="334" t="e">
        <f>+#REF!</f>
        <v>#REF!</v>
      </c>
      <c r="BL17" s="334" t="e">
        <f>+#REF!</f>
        <v>#REF!</v>
      </c>
      <c r="BM17" s="1232" t="e">
        <f>+#REF!</f>
        <v>#REF!</v>
      </c>
      <c r="BN17" s="1232" t="e">
        <f>+#REF!</f>
        <v>#REF!</v>
      </c>
      <c r="BO17" s="1232"/>
      <c r="BP17" s="782"/>
      <c r="BQ17" s="1233"/>
      <c r="BR17" s="126" t="s">
        <v>1159</v>
      </c>
      <c r="BS17" s="334" t="e">
        <f>+#REF!</f>
        <v>#REF!</v>
      </c>
      <c r="BT17" s="334" t="e">
        <f>+#REF!</f>
        <v>#REF!</v>
      </c>
      <c r="BU17" s="334" t="e">
        <f>+#REF!</f>
        <v>#REF!</v>
      </c>
      <c r="BV17" s="334" t="e">
        <f>+#REF!</f>
        <v>#REF!</v>
      </c>
      <c r="BW17" s="334" t="e">
        <f>+#REF!</f>
        <v>#REF!</v>
      </c>
      <c r="BX17" s="334" t="e">
        <f>+#REF!</f>
        <v>#REF!</v>
      </c>
      <c r="BY17" s="334" t="e">
        <f>+#REF!</f>
        <v>#REF!</v>
      </c>
      <c r="BZ17" s="334" t="e">
        <f>+#REF!</f>
        <v>#REF!</v>
      </c>
      <c r="CA17" s="334"/>
      <c r="CB17" s="335"/>
      <c r="CC17" s="16"/>
      <c r="CD17" s="16"/>
    </row>
    <row r="18" spans="2:82" ht="21" customHeight="1">
      <c r="B18" s="1423" t="s">
        <v>1167</v>
      </c>
      <c r="C18" s="1420"/>
      <c r="D18" s="436">
        <v>1599943</v>
      </c>
      <c r="E18" s="436">
        <v>18431166</v>
      </c>
      <c r="F18" s="436">
        <v>1264059</v>
      </c>
      <c r="G18" s="436">
        <v>14851997</v>
      </c>
      <c r="H18" s="436">
        <v>123324</v>
      </c>
      <c r="I18" s="436">
        <v>2474550</v>
      </c>
      <c r="J18" s="436">
        <v>11253</v>
      </c>
      <c r="K18" s="436">
        <v>187561</v>
      </c>
      <c r="L18" s="791">
        <v>0</v>
      </c>
      <c r="M18" s="792">
        <v>0</v>
      </c>
      <c r="AF18" s="16"/>
      <c r="AG18" s="544"/>
      <c r="AH18" s="1234" t="s">
        <v>160</v>
      </c>
      <c r="AI18" s="334" t="e">
        <f>+#REF!</f>
        <v>#REF!</v>
      </c>
      <c r="AJ18" s="334" t="e">
        <f>+#REF!</f>
        <v>#REF!</v>
      </c>
      <c r="AK18" s="334" t="e">
        <f>+#REF!</f>
        <v>#REF!</v>
      </c>
      <c r="AL18" s="334" t="e">
        <f>+#REF!</f>
        <v>#REF!</v>
      </c>
      <c r="AM18" s="334" t="e">
        <f>+#REF!</f>
        <v>#REF!</v>
      </c>
      <c r="AN18" s="334" t="e">
        <f>+#REF!</f>
        <v>#REF!</v>
      </c>
      <c r="AO18" s="1232" t="e">
        <f>+#REF!</f>
        <v>#REF!</v>
      </c>
      <c r="AP18" s="1232" t="e">
        <f>+#REF!</f>
        <v>#REF!</v>
      </c>
      <c r="AQ18" s="1232"/>
      <c r="AR18" s="782"/>
      <c r="AS18" s="1233"/>
      <c r="AT18" s="1234" t="s">
        <v>1168</v>
      </c>
      <c r="AU18" s="334" t="e">
        <f>+#REF!</f>
        <v>#REF!</v>
      </c>
      <c r="AV18" s="334" t="e">
        <f>+#REF!</f>
        <v>#REF!</v>
      </c>
      <c r="AW18" s="334" t="e">
        <f>+#REF!</f>
        <v>#REF!</v>
      </c>
      <c r="AX18" s="334" t="e">
        <f>+#REF!</f>
        <v>#REF!</v>
      </c>
      <c r="AY18" s="334" t="e">
        <f>+#REF!</f>
        <v>#REF!</v>
      </c>
      <c r="AZ18" s="334" t="e">
        <f>+#REF!</f>
        <v>#REF!</v>
      </c>
      <c r="BA18" s="334" t="e">
        <f>+#REF!</f>
        <v>#REF!</v>
      </c>
      <c r="BB18" s="334" t="e">
        <f>+#REF!</f>
        <v>#REF!</v>
      </c>
      <c r="BC18" s="334"/>
      <c r="BD18" s="335"/>
      <c r="BE18" s="1233"/>
      <c r="BF18" s="1234" t="s">
        <v>160</v>
      </c>
      <c r="BG18" s="334" t="e">
        <f>+#REF!</f>
        <v>#REF!</v>
      </c>
      <c r="BH18" s="334" t="e">
        <f>+#REF!</f>
        <v>#REF!</v>
      </c>
      <c r="BI18" s="334" t="e">
        <f>+#REF!</f>
        <v>#REF!</v>
      </c>
      <c r="BJ18" s="334" t="e">
        <f>+#REF!</f>
        <v>#REF!</v>
      </c>
      <c r="BK18" s="334" t="e">
        <f>+#REF!</f>
        <v>#REF!</v>
      </c>
      <c r="BL18" s="334" t="e">
        <f>+#REF!</f>
        <v>#REF!</v>
      </c>
      <c r="BM18" s="1232" t="e">
        <f>+#REF!</f>
        <v>#REF!</v>
      </c>
      <c r="BN18" s="1232" t="e">
        <f>+#REF!</f>
        <v>#REF!</v>
      </c>
      <c r="BO18" s="1232"/>
      <c r="BP18" s="782"/>
      <c r="BQ18" s="1233"/>
      <c r="BR18" s="1234" t="s">
        <v>1168</v>
      </c>
      <c r="BS18" s="334" t="e">
        <f>+#REF!</f>
        <v>#REF!</v>
      </c>
      <c r="BT18" s="334" t="e">
        <f>+#REF!</f>
        <v>#REF!</v>
      </c>
      <c r="BU18" s="334" t="e">
        <f>+#REF!</f>
        <v>#REF!</v>
      </c>
      <c r="BV18" s="334" t="e">
        <f>+#REF!</f>
        <v>#REF!</v>
      </c>
      <c r="BW18" s="334" t="e">
        <f>+#REF!</f>
        <v>#REF!</v>
      </c>
      <c r="BX18" s="334" t="e">
        <f>+#REF!</f>
        <v>#REF!</v>
      </c>
      <c r="BY18" s="334" t="e">
        <f>+#REF!</f>
        <v>#REF!</v>
      </c>
      <c r="BZ18" s="334" t="e">
        <f>+#REF!</f>
        <v>#REF!</v>
      </c>
      <c r="CA18" s="334"/>
      <c r="CB18" s="335"/>
      <c r="CC18" s="16"/>
      <c r="CD18" s="16"/>
    </row>
    <row r="19" spans="2:82" ht="21" customHeight="1">
      <c r="B19" s="544"/>
      <c r="C19" s="126" t="s">
        <v>1158</v>
      </c>
      <c r="D19" s="436">
        <v>17888</v>
      </c>
      <c r="E19" s="436">
        <v>6551320</v>
      </c>
      <c r="F19" s="436">
        <v>18030</v>
      </c>
      <c r="G19" s="436">
        <v>6036065</v>
      </c>
      <c r="H19" s="436">
        <v>2420</v>
      </c>
      <c r="I19" s="436">
        <v>1181820</v>
      </c>
      <c r="J19" s="436">
        <v>168</v>
      </c>
      <c r="K19" s="436">
        <v>73155</v>
      </c>
      <c r="L19" s="791">
        <v>0</v>
      </c>
      <c r="M19" s="792">
        <v>0</v>
      </c>
      <c r="AF19" s="16"/>
      <c r="AG19" s="1411" t="s">
        <v>1169</v>
      </c>
      <c r="AH19" s="1408"/>
      <c r="AI19" s="334" t="e">
        <f>#REF!</f>
        <v>#REF!</v>
      </c>
      <c r="AJ19" s="334" t="e">
        <f>#REF!</f>
        <v>#REF!</v>
      </c>
      <c r="AK19" s="334" t="e">
        <f>+#REF!</f>
        <v>#REF!</v>
      </c>
      <c r="AL19" s="334" t="e">
        <f>+#REF!</f>
        <v>#REF!</v>
      </c>
      <c r="AM19" s="334" t="e">
        <f>+#REF!</f>
        <v>#REF!</v>
      </c>
      <c r="AN19" s="334" t="e">
        <f>+#REF!</f>
        <v>#REF!</v>
      </c>
      <c r="AO19" s="1232" t="e">
        <f>+#REF!</f>
        <v>#REF!</v>
      </c>
      <c r="AP19" s="1232" t="e">
        <f>+#REF!</f>
        <v>#REF!</v>
      </c>
      <c r="AQ19" s="1232"/>
      <c r="AR19" s="782"/>
      <c r="AS19" s="1407" t="s">
        <v>1169</v>
      </c>
      <c r="AT19" s="1408"/>
      <c r="AU19" s="334" t="e">
        <f>+#REF!</f>
        <v>#REF!</v>
      </c>
      <c r="AV19" s="334" t="e">
        <f>+#REF!</f>
        <v>#REF!</v>
      </c>
      <c r="AW19" s="334" t="e">
        <f>+#REF!</f>
        <v>#REF!</v>
      </c>
      <c r="AX19" s="334" t="e">
        <f>+#REF!</f>
        <v>#REF!</v>
      </c>
      <c r="AY19" s="334" t="e">
        <f>+#REF!</f>
        <v>#REF!</v>
      </c>
      <c r="AZ19" s="334" t="e">
        <f>+#REF!</f>
        <v>#REF!</v>
      </c>
      <c r="BA19" s="334" t="e">
        <f>+#REF!</f>
        <v>#REF!</v>
      </c>
      <c r="BB19" s="334" t="e">
        <f>+#REF!</f>
        <v>#REF!</v>
      </c>
      <c r="BC19" s="334"/>
      <c r="BD19" s="335"/>
      <c r="BE19" s="1407" t="s">
        <v>1169</v>
      </c>
      <c r="BF19" s="1408"/>
      <c r="BG19" s="334" t="e">
        <f>#REF!</f>
        <v>#REF!</v>
      </c>
      <c r="BH19" s="334" t="e">
        <f>#REF!</f>
        <v>#REF!</v>
      </c>
      <c r="BI19" s="334" t="e">
        <f>+#REF!</f>
        <v>#REF!</v>
      </c>
      <c r="BJ19" s="334" t="e">
        <f>+#REF!</f>
        <v>#REF!</v>
      </c>
      <c r="BK19" s="334" t="e">
        <f>+#REF!</f>
        <v>#REF!</v>
      </c>
      <c r="BL19" s="334" t="e">
        <f>+#REF!</f>
        <v>#REF!</v>
      </c>
      <c r="BM19" s="1232" t="e">
        <f>+#REF!</f>
        <v>#REF!</v>
      </c>
      <c r="BN19" s="1232" t="e">
        <f>+#REF!</f>
        <v>#REF!</v>
      </c>
      <c r="BO19" s="1232"/>
      <c r="BP19" s="782"/>
      <c r="BQ19" s="1407" t="s">
        <v>1169</v>
      </c>
      <c r="BR19" s="1408"/>
      <c r="BS19" s="334" t="e">
        <f>+#REF!</f>
        <v>#REF!</v>
      </c>
      <c r="BT19" s="334" t="e">
        <f>+#REF!</f>
        <v>#REF!</v>
      </c>
      <c r="BU19" s="334" t="e">
        <f>+#REF!</f>
        <v>#REF!</v>
      </c>
      <c r="BV19" s="334" t="e">
        <f>+#REF!</f>
        <v>#REF!</v>
      </c>
      <c r="BW19" s="334" t="e">
        <f>+#REF!</f>
        <v>#REF!</v>
      </c>
      <c r="BX19" s="334" t="e">
        <f>+#REF!</f>
        <v>#REF!</v>
      </c>
      <c r="BY19" s="334" t="e">
        <f>+#REF!</f>
        <v>#REF!</v>
      </c>
      <c r="BZ19" s="334" t="e">
        <f>+#REF!</f>
        <v>#REF!</v>
      </c>
      <c r="CA19" s="334"/>
      <c r="CB19" s="335"/>
      <c r="CC19" s="16"/>
      <c r="CD19" s="16"/>
    </row>
    <row r="20" spans="2:82" ht="21" customHeight="1">
      <c r="B20" s="544"/>
      <c r="C20" s="126" t="s">
        <v>1159</v>
      </c>
      <c r="D20" s="436">
        <v>1264630</v>
      </c>
      <c r="E20" s="436">
        <v>9204445</v>
      </c>
      <c r="F20" s="436">
        <v>1027831</v>
      </c>
      <c r="G20" s="436">
        <v>7226949</v>
      </c>
      <c r="H20" s="436">
        <v>106508</v>
      </c>
      <c r="I20" s="436">
        <v>1127711</v>
      </c>
      <c r="J20" s="436">
        <v>9298</v>
      </c>
      <c r="K20" s="436">
        <v>100317</v>
      </c>
      <c r="L20" s="791">
        <v>0</v>
      </c>
      <c r="M20" s="792">
        <v>0</v>
      </c>
      <c r="AF20" s="16"/>
      <c r="AG20" s="1416" t="s">
        <v>161</v>
      </c>
      <c r="AH20" s="1417"/>
      <c r="AI20" s="334" t="e">
        <f>+#REF!</f>
        <v>#REF!</v>
      </c>
      <c r="AJ20" s="334" t="e">
        <f>+#REF!</f>
        <v>#REF!</v>
      </c>
      <c r="AK20" s="334" t="e">
        <f>+#REF!</f>
        <v>#REF!</v>
      </c>
      <c r="AL20" s="334" t="e">
        <f>+#REF!</f>
        <v>#REF!</v>
      </c>
      <c r="AM20" s="334" t="e">
        <f>+#REF!</f>
        <v>#REF!</v>
      </c>
      <c r="AN20" s="334" t="e">
        <f>+#REF!</f>
        <v>#REF!</v>
      </c>
      <c r="AO20" s="1232" t="e">
        <f>+#REF!</f>
        <v>#REF!</v>
      </c>
      <c r="AP20" s="1232" t="e">
        <f>+#REF!</f>
        <v>#REF!</v>
      </c>
      <c r="AQ20" s="1232"/>
      <c r="AR20" s="782"/>
      <c r="AS20" s="1414" t="s">
        <v>162</v>
      </c>
      <c r="AT20" s="1415"/>
      <c r="AU20" s="334" t="e">
        <f>+#REF!</f>
        <v>#REF!</v>
      </c>
      <c r="AV20" s="334" t="e">
        <f>+#REF!</f>
        <v>#REF!</v>
      </c>
      <c r="AW20" s="334" t="e">
        <f>+#REF!</f>
        <v>#REF!</v>
      </c>
      <c r="AX20" s="334" t="e">
        <f>+#REF!</f>
        <v>#REF!</v>
      </c>
      <c r="AY20" s="334" t="e">
        <f>+#REF!</f>
        <v>#REF!</v>
      </c>
      <c r="AZ20" s="334" t="e">
        <f>+#REF!</f>
        <v>#REF!</v>
      </c>
      <c r="BA20" s="334" t="e">
        <f>+#REF!</f>
        <v>#REF!</v>
      </c>
      <c r="BB20" s="334" t="e">
        <f>+#REF!</f>
        <v>#REF!</v>
      </c>
      <c r="BC20" s="334"/>
      <c r="BD20" s="335"/>
      <c r="BE20" s="1418" t="s">
        <v>161</v>
      </c>
      <c r="BF20" s="1417"/>
      <c r="BG20" s="334" t="e">
        <f>+#REF!</f>
        <v>#REF!</v>
      </c>
      <c r="BH20" s="334" t="e">
        <f>+#REF!</f>
        <v>#REF!</v>
      </c>
      <c r="BI20" s="334" t="e">
        <f>+#REF!</f>
        <v>#REF!</v>
      </c>
      <c r="BJ20" s="334" t="e">
        <f>+#REF!</f>
        <v>#REF!</v>
      </c>
      <c r="BK20" s="334" t="e">
        <f>+#REF!</f>
        <v>#REF!</v>
      </c>
      <c r="BL20" s="334" t="e">
        <f>+#REF!</f>
        <v>#REF!</v>
      </c>
      <c r="BM20" s="1232" t="e">
        <f>+#REF!</f>
        <v>#REF!</v>
      </c>
      <c r="BN20" s="1232" t="e">
        <f>+#REF!</f>
        <v>#REF!</v>
      </c>
      <c r="BO20" s="1232"/>
      <c r="BP20" s="782"/>
      <c r="BQ20" s="1414" t="s">
        <v>162</v>
      </c>
      <c r="BR20" s="1415"/>
      <c r="BS20" s="334" t="e">
        <f>+#REF!</f>
        <v>#REF!</v>
      </c>
      <c r="BT20" s="334" t="e">
        <f>+#REF!</f>
        <v>#REF!</v>
      </c>
      <c r="BU20" s="334" t="e">
        <f>+#REF!</f>
        <v>#REF!</v>
      </c>
      <c r="BV20" s="334" t="e">
        <f>+#REF!</f>
        <v>#REF!</v>
      </c>
      <c r="BW20" s="334" t="e">
        <f>+#REF!</f>
        <v>#REF!</v>
      </c>
      <c r="BX20" s="334" t="e">
        <f>+#REF!</f>
        <v>#REF!</v>
      </c>
      <c r="BY20" s="334" t="e">
        <f>+#REF!</f>
        <v>#REF!</v>
      </c>
      <c r="BZ20" s="334" t="e">
        <f>+#REF!</f>
        <v>#REF!</v>
      </c>
      <c r="CA20" s="334"/>
      <c r="CB20" s="335"/>
      <c r="CC20" s="16"/>
      <c r="CD20" s="16"/>
    </row>
    <row r="21" spans="2:82" ht="21" customHeight="1">
      <c r="B21" s="544"/>
      <c r="C21" s="126" t="s">
        <v>1168</v>
      </c>
      <c r="D21" s="436">
        <v>317425</v>
      </c>
      <c r="E21" s="436">
        <v>2675401</v>
      </c>
      <c r="F21" s="436">
        <v>218198</v>
      </c>
      <c r="G21" s="436">
        <v>1588983</v>
      </c>
      <c r="H21" s="436">
        <v>14396</v>
      </c>
      <c r="I21" s="436">
        <v>165019</v>
      </c>
      <c r="J21" s="436">
        <v>1787</v>
      </c>
      <c r="K21" s="436">
        <v>14089</v>
      </c>
      <c r="L21" s="791">
        <v>0</v>
      </c>
      <c r="M21" s="792">
        <v>0</v>
      </c>
      <c r="AF21" s="16"/>
      <c r="AG21" s="1411" t="s">
        <v>282</v>
      </c>
      <c r="AH21" s="1408"/>
      <c r="AI21" s="334" t="e">
        <f>+#REF!</f>
        <v>#REF!</v>
      </c>
      <c r="AJ21" s="334" t="e">
        <f>+#REF!</f>
        <v>#REF!</v>
      </c>
      <c r="AK21" s="334" t="e">
        <f>+#REF!</f>
        <v>#REF!</v>
      </c>
      <c r="AL21" s="334" t="e">
        <f>+#REF!</f>
        <v>#REF!</v>
      </c>
      <c r="AM21" s="334" t="e">
        <f>+#REF!</f>
        <v>#REF!</v>
      </c>
      <c r="AN21" s="334" t="e">
        <f>+#REF!</f>
        <v>#REF!</v>
      </c>
      <c r="AO21" s="1232" t="e">
        <f>+#REF!</f>
        <v>#REF!</v>
      </c>
      <c r="AP21" s="1232" t="e">
        <f>+#REF!</f>
        <v>#REF!</v>
      </c>
      <c r="AQ21" s="1232"/>
      <c r="AR21" s="782"/>
      <c r="AS21" s="1407" t="s">
        <v>163</v>
      </c>
      <c r="AT21" s="1408"/>
      <c r="AU21" s="334" t="e">
        <f>+#REF!</f>
        <v>#REF!</v>
      </c>
      <c r="AV21" s="334" t="e">
        <f>+#REF!</f>
        <v>#REF!</v>
      </c>
      <c r="AW21" s="334" t="e">
        <f>+#REF!</f>
        <v>#REF!</v>
      </c>
      <c r="AX21" s="334" t="e">
        <f>+#REF!</f>
        <v>#REF!</v>
      </c>
      <c r="AY21" s="334" t="e">
        <f>+#REF!</f>
        <v>#REF!</v>
      </c>
      <c r="AZ21" s="334" t="e">
        <f>+#REF!</f>
        <v>#REF!</v>
      </c>
      <c r="BA21" s="334" t="e">
        <f>+#REF!</f>
        <v>#REF!</v>
      </c>
      <c r="BB21" s="334" t="e">
        <f>+#REF!</f>
        <v>#REF!</v>
      </c>
      <c r="BC21" s="334"/>
      <c r="BD21" s="335"/>
      <c r="BE21" s="1407" t="s">
        <v>283</v>
      </c>
      <c r="BF21" s="1408"/>
      <c r="BG21" s="334" t="e">
        <f>+#REF!</f>
        <v>#REF!</v>
      </c>
      <c r="BH21" s="334" t="e">
        <f>+#REF!</f>
        <v>#REF!</v>
      </c>
      <c r="BI21" s="334" t="e">
        <f>+#REF!</f>
        <v>#REF!</v>
      </c>
      <c r="BJ21" s="334" t="e">
        <f>+#REF!</f>
        <v>#REF!</v>
      </c>
      <c r="BK21" s="334" t="e">
        <f>+#REF!</f>
        <v>#REF!</v>
      </c>
      <c r="BL21" s="334" t="e">
        <f>+#REF!</f>
        <v>#REF!</v>
      </c>
      <c r="BM21" s="1232" t="e">
        <f>+#REF!</f>
        <v>#REF!</v>
      </c>
      <c r="BN21" s="1232" t="e">
        <f>+#REF!</f>
        <v>#REF!</v>
      </c>
      <c r="BO21" s="1232"/>
      <c r="BP21" s="782"/>
      <c r="BQ21" s="1407" t="s">
        <v>163</v>
      </c>
      <c r="BR21" s="1408"/>
      <c r="BS21" s="334" t="e">
        <f>+#REF!</f>
        <v>#REF!</v>
      </c>
      <c r="BT21" s="334" t="e">
        <f>+#REF!</f>
        <v>#REF!</v>
      </c>
      <c r="BU21" s="334" t="e">
        <f>+#REF!</f>
        <v>#REF!</v>
      </c>
      <c r="BV21" s="334" t="e">
        <f>+#REF!</f>
        <v>#REF!</v>
      </c>
      <c r="BW21" s="334" t="e">
        <f>+#REF!</f>
        <v>#REF!</v>
      </c>
      <c r="BX21" s="334" t="e">
        <f>+#REF!</f>
        <v>#REF!</v>
      </c>
      <c r="BY21" s="334" t="e">
        <f>+#REF!</f>
        <v>#REF!</v>
      </c>
      <c r="BZ21" s="334" t="e">
        <f>+#REF!</f>
        <v>#REF!</v>
      </c>
      <c r="CA21" s="334"/>
      <c r="CB21" s="335"/>
      <c r="CC21" s="16"/>
      <c r="CD21" s="16"/>
    </row>
    <row r="22" spans="2:82" ht="21" customHeight="1">
      <c r="B22" s="1412" t="s">
        <v>1169</v>
      </c>
      <c r="C22" s="1413"/>
      <c r="D22" s="790">
        <v>674256</v>
      </c>
      <c r="E22" s="790">
        <v>4208525</v>
      </c>
      <c r="F22" s="790">
        <v>608868</v>
      </c>
      <c r="G22" s="790">
        <v>3392186</v>
      </c>
      <c r="H22" s="790">
        <v>62057</v>
      </c>
      <c r="I22" s="790">
        <v>633680</v>
      </c>
      <c r="J22" s="790">
        <v>4991</v>
      </c>
      <c r="K22" s="790">
        <v>45931</v>
      </c>
      <c r="L22" s="791">
        <v>0</v>
      </c>
      <c r="M22" s="792">
        <v>0</v>
      </c>
      <c r="AF22" s="16"/>
      <c r="AG22" s="1411" t="s">
        <v>1170</v>
      </c>
      <c r="AH22" s="1408"/>
      <c r="AI22" s="136" t="e">
        <f>+#REF!</f>
        <v>#REF!</v>
      </c>
      <c r="AJ22" s="136" t="e">
        <f>+#REF!</f>
        <v>#REF!</v>
      </c>
      <c r="AK22" s="136" t="e">
        <f>+#REF!</f>
        <v>#REF!</v>
      </c>
      <c r="AL22" s="136" t="e">
        <f>+#REF!</f>
        <v>#REF!</v>
      </c>
      <c r="AM22" s="136" t="e">
        <f>+#REF!</f>
        <v>#REF!</v>
      </c>
      <c r="AN22" s="136" t="e">
        <f>+#REF!</f>
        <v>#REF!</v>
      </c>
      <c r="AO22" s="1232" t="e">
        <f>+#REF!</f>
        <v>#REF!</v>
      </c>
      <c r="AP22" s="1232" t="e">
        <f>+#REF!</f>
        <v>#REF!</v>
      </c>
      <c r="AQ22" s="1232"/>
      <c r="AR22" s="782"/>
      <c r="AS22" s="1414" t="s">
        <v>164</v>
      </c>
      <c r="AT22" s="1415"/>
      <c r="AU22" s="136" t="e">
        <f>+#REF!</f>
        <v>#REF!</v>
      </c>
      <c r="AV22" s="136" t="e">
        <f>+#REF!</f>
        <v>#REF!</v>
      </c>
      <c r="AW22" s="136" t="e">
        <f>+#REF!</f>
        <v>#REF!</v>
      </c>
      <c r="AX22" s="136" t="e">
        <f>+#REF!</f>
        <v>#REF!</v>
      </c>
      <c r="AY22" s="136" t="e">
        <f>+#REF!</f>
        <v>#REF!</v>
      </c>
      <c r="AZ22" s="136" t="e">
        <f>+#REF!</f>
        <v>#REF!</v>
      </c>
      <c r="BA22" s="334" t="e">
        <f>+#REF!</f>
        <v>#REF!</v>
      </c>
      <c r="BB22" s="334" t="e">
        <f>+#REF!</f>
        <v>#REF!</v>
      </c>
      <c r="BC22" s="334"/>
      <c r="BD22" s="335"/>
      <c r="BE22" s="1407" t="s">
        <v>1170</v>
      </c>
      <c r="BF22" s="1408"/>
      <c r="BG22" s="136" t="e">
        <f>+#REF!</f>
        <v>#REF!</v>
      </c>
      <c r="BH22" s="136" t="e">
        <f>+#REF!</f>
        <v>#REF!</v>
      </c>
      <c r="BI22" s="136" t="e">
        <f>+#REF!</f>
        <v>#REF!</v>
      </c>
      <c r="BJ22" s="136" t="e">
        <f>+#REF!</f>
        <v>#REF!</v>
      </c>
      <c r="BK22" s="136" t="e">
        <f>+#REF!</f>
        <v>#REF!</v>
      </c>
      <c r="BL22" s="136" t="e">
        <f>+#REF!</f>
        <v>#REF!</v>
      </c>
      <c r="BM22" s="1232" t="e">
        <f>+#REF!</f>
        <v>#REF!</v>
      </c>
      <c r="BN22" s="1232" t="e">
        <f>+#REF!</f>
        <v>#REF!</v>
      </c>
      <c r="BO22" s="1232"/>
      <c r="BP22" s="782"/>
      <c r="BQ22" s="1414" t="s">
        <v>164</v>
      </c>
      <c r="BR22" s="1415"/>
      <c r="BS22" s="136" t="e">
        <f>+#REF!</f>
        <v>#REF!</v>
      </c>
      <c r="BT22" s="136" t="e">
        <f>+#REF!</f>
        <v>#REF!</v>
      </c>
      <c r="BU22" s="136" t="e">
        <f>+#REF!</f>
        <v>#REF!</v>
      </c>
      <c r="BV22" s="136" t="e">
        <f>+#REF!</f>
        <v>#REF!</v>
      </c>
      <c r="BW22" s="136" t="e">
        <f>+#REF!</f>
        <v>#REF!</v>
      </c>
      <c r="BX22" s="136" t="e">
        <f>+#REF!</f>
        <v>#REF!</v>
      </c>
      <c r="BY22" s="334" t="e">
        <f>+#REF!</f>
        <v>#REF!</v>
      </c>
      <c r="BZ22" s="334" t="e">
        <f>+#REF!</f>
        <v>#REF!</v>
      </c>
      <c r="CA22" s="334"/>
      <c r="CB22" s="335"/>
      <c r="CC22" s="16"/>
      <c r="CD22" s="16"/>
    </row>
    <row r="23" spans="2:82" ht="21" customHeight="1">
      <c r="B23" s="1412" t="s">
        <v>898</v>
      </c>
      <c r="C23" s="1413"/>
      <c r="D23" s="790">
        <v>16793</v>
      </c>
      <c r="E23" s="790">
        <v>157610</v>
      </c>
      <c r="F23" s="790">
        <v>16042</v>
      </c>
      <c r="G23" s="790">
        <v>193603</v>
      </c>
      <c r="H23" s="790">
        <v>2306</v>
      </c>
      <c r="I23" s="790">
        <v>36543</v>
      </c>
      <c r="J23" s="790">
        <v>159</v>
      </c>
      <c r="K23" s="790">
        <v>1640</v>
      </c>
      <c r="L23" s="791">
        <v>0</v>
      </c>
      <c r="M23" s="792">
        <v>0</v>
      </c>
      <c r="AF23" s="16"/>
      <c r="AG23" s="1411" t="s">
        <v>1173</v>
      </c>
      <c r="AH23" s="1408"/>
      <c r="AI23" s="136" t="e">
        <f aca="true" t="shared" si="0" ref="AI23:AP23">+AI24+AI25</f>
        <v>#REF!</v>
      </c>
      <c r="AJ23" s="136" t="e">
        <f t="shared" si="0"/>
        <v>#REF!</v>
      </c>
      <c r="AK23" s="136" t="e">
        <f t="shared" si="0"/>
        <v>#REF!</v>
      </c>
      <c r="AL23" s="136" t="e">
        <f t="shared" si="0"/>
        <v>#REF!</v>
      </c>
      <c r="AM23" s="136" t="e">
        <f t="shared" si="0"/>
        <v>#REF!</v>
      </c>
      <c r="AN23" s="136" t="e">
        <f t="shared" si="0"/>
        <v>#REF!</v>
      </c>
      <c r="AO23" s="136" t="e">
        <f t="shared" si="0"/>
        <v>#REF!</v>
      </c>
      <c r="AP23" s="136" t="e">
        <f t="shared" si="0"/>
        <v>#REF!</v>
      </c>
      <c r="AQ23" s="136"/>
      <c r="AR23" s="461"/>
      <c r="AS23" s="1407" t="s">
        <v>1170</v>
      </c>
      <c r="AT23" s="1408"/>
      <c r="AU23" s="1244" t="e">
        <f>+#REF!</f>
        <v>#REF!</v>
      </c>
      <c r="AV23" s="1244" t="e">
        <f>+#REF!</f>
        <v>#REF!</v>
      </c>
      <c r="AW23" s="1244" t="e">
        <f>+#REF!</f>
        <v>#REF!</v>
      </c>
      <c r="AX23" s="1244" t="e">
        <f>+#REF!</f>
        <v>#REF!</v>
      </c>
      <c r="AY23" s="1244" t="e">
        <f>+#REF!</f>
        <v>#REF!</v>
      </c>
      <c r="AZ23" s="1244" t="e">
        <f>+#REF!</f>
        <v>#REF!</v>
      </c>
      <c r="BA23" s="334"/>
      <c r="BB23" s="334"/>
      <c r="BC23" s="136"/>
      <c r="BD23" s="462"/>
      <c r="BE23" s="1407" t="s">
        <v>1173</v>
      </c>
      <c r="BF23" s="1408"/>
      <c r="BG23" s="136" t="e">
        <f aca="true" t="shared" si="1" ref="BG23:BN23">+BG24+BG25</f>
        <v>#REF!</v>
      </c>
      <c r="BH23" s="136" t="e">
        <f t="shared" si="1"/>
        <v>#REF!</v>
      </c>
      <c r="BI23" s="136" t="e">
        <f t="shared" si="1"/>
        <v>#REF!</v>
      </c>
      <c r="BJ23" s="136" t="e">
        <f t="shared" si="1"/>
        <v>#REF!</v>
      </c>
      <c r="BK23" s="136" t="e">
        <f t="shared" si="1"/>
        <v>#REF!</v>
      </c>
      <c r="BL23" s="136" t="e">
        <f t="shared" si="1"/>
        <v>#REF!</v>
      </c>
      <c r="BM23" s="136" t="e">
        <f t="shared" si="1"/>
        <v>#REF!</v>
      </c>
      <c r="BN23" s="136" t="e">
        <f t="shared" si="1"/>
        <v>#REF!</v>
      </c>
      <c r="BO23" s="136"/>
      <c r="BP23" s="461"/>
      <c r="BQ23" s="1407" t="s">
        <v>1170</v>
      </c>
      <c r="BR23" s="1408"/>
      <c r="BS23" s="1244" t="e">
        <f>+#REF!</f>
        <v>#REF!</v>
      </c>
      <c r="BT23" s="1244" t="e">
        <f>+#REF!</f>
        <v>#REF!</v>
      </c>
      <c r="BU23" s="1244" t="e">
        <f>+#REF!</f>
        <v>#REF!</v>
      </c>
      <c r="BV23" s="1244" t="e">
        <f>+#REF!</f>
        <v>#REF!</v>
      </c>
      <c r="BW23" s="1244" t="e">
        <f>+#REF!</f>
        <v>#REF!</v>
      </c>
      <c r="BX23" s="1244" t="e">
        <f>+#REF!</f>
        <v>#REF!</v>
      </c>
      <c r="BY23" s="334"/>
      <c r="BZ23" s="334"/>
      <c r="CA23" s="136"/>
      <c r="CB23" s="462"/>
      <c r="CC23" s="16"/>
      <c r="CD23" s="16"/>
    </row>
    <row r="24" spans="2:82" ht="21" customHeight="1">
      <c r="B24" s="1412" t="s">
        <v>284</v>
      </c>
      <c r="C24" s="1413"/>
      <c r="D24" s="790">
        <v>129</v>
      </c>
      <c r="E24" s="790">
        <v>7165</v>
      </c>
      <c r="F24" s="790">
        <v>635</v>
      </c>
      <c r="G24" s="790">
        <v>31719</v>
      </c>
      <c r="H24" s="790">
        <v>33</v>
      </c>
      <c r="I24" s="790">
        <v>1001</v>
      </c>
      <c r="J24" s="790">
        <v>24</v>
      </c>
      <c r="K24" s="790">
        <v>1178</v>
      </c>
      <c r="L24" s="791">
        <v>0</v>
      </c>
      <c r="M24" s="792">
        <v>0</v>
      </c>
      <c r="AF24" s="16"/>
      <c r="AG24" s="783"/>
      <c r="AH24" s="126" t="s">
        <v>1158</v>
      </c>
      <c r="AI24" s="334" t="e">
        <f>+#REF!</f>
        <v>#REF!</v>
      </c>
      <c r="AJ24" s="334" t="e">
        <f>+#REF!</f>
        <v>#REF!</v>
      </c>
      <c r="AK24" s="334" t="e">
        <f>+#REF!</f>
        <v>#REF!</v>
      </c>
      <c r="AL24" s="334" t="e">
        <f>+#REF!</f>
        <v>#REF!</v>
      </c>
      <c r="AM24" s="334" t="e">
        <f>+#REF!</f>
        <v>#REF!</v>
      </c>
      <c r="AN24" s="334" t="e">
        <f>+#REF!</f>
        <v>#REF!</v>
      </c>
      <c r="AO24" s="1232" t="e">
        <f>+#REF!</f>
        <v>#REF!</v>
      </c>
      <c r="AP24" s="1232" t="e">
        <f>+#REF!</f>
        <v>#REF!</v>
      </c>
      <c r="AQ24" s="1232"/>
      <c r="AR24" s="782"/>
      <c r="AS24" s="1407" t="s">
        <v>165</v>
      </c>
      <c r="AT24" s="1408"/>
      <c r="AU24" s="334" t="e">
        <f>+#REF!</f>
        <v>#REF!</v>
      </c>
      <c r="AV24" s="334" t="e">
        <f>+#REF!</f>
        <v>#REF!</v>
      </c>
      <c r="AW24" s="334" t="e">
        <f>+#REF!</f>
        <v>#REF!</v>
      </c>
      <c r="AX24" s="334" t="e">
        <f>+#REF!</f>
        <v>#REF!</v>
      </c>
      <c r="AY24" s="488" t="e">
        <f>+#REF!</f>
        <v>#REF!</v>
      </c>
      <c r="AZ24" s="488" t="e">
        <f>+#REF!</f>
        <v>#REF!</v>
      </c>
      <c r="BA24" s="334"/>
      <c r="BB24" s="334"/>
      <c r="BC24" s="334"/>
      <c r="BD24" s="335"/>
      <c r="BE24" s="1235"/>
      <c r="BF24" s="126" t="s">
        <v>1158</v>
      </c>
      <c r="BG24" s="334" t="e">
        <f>+#REF!</f>
        <v>#REF!</v>
      </c>
      <c r="BH24" s="334" t="e">
        <f>+#REF!</f>
        <v>#REF!</v>
      </c>
      <c r="BI24" s="334" t="e">
        <f>+#REF!</f>
        <v>#REF!</v>
      </c>
      <c r="BJ24" s="334" t="e">
        <f>+#REF!</f>
        <v>#REF!</v>
      </c>
      <c r="BK24" s="334" t="e">
        <f>+#REF!</f>
        <v>#REF!</v>
      </c>
      <c r="BL24" s="334" t="e">
        <f>+#REF!</f>
        <v>#REF!</v>
      </c>
      <c r="BM24" s="1232" t="e">
        <f>+#REF!</f>
        <v>#REF!</v>
      </c>
      <c r="BN24" s="1232" t="e">
        <f>+#REF!</f>
        <v>#REF!</v>
      </c>
      <c r="BO24" s="1232"/>
      <c r="BP24" s="782"/>
      <c r="BQ24" s="1407" t="s">
        <v>165</v>
      </c>
      <c r="BR24" s="1408"/>
      <c r="BS24" s="334" t="e">
        <f>+#REF!</f>
        <v>#REF!</v>
      </c>
      <c r="BT24" s="334" t="e">
        <f>+#REF!</f>
        <v>#REF!</v>
      </c>
      <c r="BU24" s="334" t="e">
        <f>+#REF!</f>
        <v>#REF!</v>
      </c>
      <c r="BV24" s="334" t="e">
        <f>+#REF!</f>
        <v>#REF!</v>
      </c>
      <c r="BW24" s="488" t="e">
        <f>+#REF!</f>
        <v>#REF!</v>
      </c>
      <c r="BX24" s="488" t="e">
        <f>+#REF!</f>
        <v>#REF!</v>
      </c>
      <c r="BY24" s="334"/>
      <c r="BZ24" s="334"/>
      <c r="CA24" s="334"/>
      <c r="CB24" s="335"/>
      <c r="CC24" s="16"/>
      <c r="CD24" s="16"/>
    </row>
    <row r="25" spans="2:82" ht="21" customHeight="1">
      <c r="B25" s="1412" t="s">
        <v>1170</v>
      </c>
      <c r="C25" s="1413"/>
      <c r="D25" s="790">
        <v>67019</v>
      </c>
      <c r="E25" s="790">
        <v>270631</v>
      </c>
      <c r="F25" s="790">
        <v>35649</v>
      </c>
      <c r="G25" s="790">
        <v>179357</v>
      </c>
      <c r="H25" s="791">
        <v>0</v>
      </c>
      <c r="I25" s="791">
        <v>0</v>
      </c>
      <c r="J25" s="791">
        <v>0</v>
      </c>
      <c r="K25" s="791">
        <v>0</v>
      </c>
      <c r="L25" s="791">
        <v>0</v>
      </c>
      <c r="M25" s="792">
        <v>0</v>
      </c>
      <c r="AF25" s="16"/>
      <c r="AG25" s="783"/>
      <c r="AH25" s="1234" t="s">
        <v>166</v>
      </c>
      <c r="AI25" s="136" t="e">
        <f>+#REF!</f>
        <v>#REF!</v>
      </c>
      <c r="AJ25" s="136" t="e">
        <f>+#REF!</f>
        <v>#REF!</v>
      </c>
      <c r="AK25" s="136" t="e">
        <f>+#REF!</f>
        <v>#REF!</v>
      </c>
      <c r="AL25" s="136" t="e">
        <f>+#REF!</f>
        <v>#REF!</v>
      </c>
      <c r="AM25" s="136" t="e">
        <f>+#REF!</f>
        <v>#REF!</v>
      </c>
      <c r="AN25" s="136" t="e">
        <f>+#REF!</f>
        <v>#REF!</v>
      </c>
      <c r="AO25" s="1232" t="e">
        <f>+#REF!</f>
        <v>#REF!</v>
      </c>
      <c r="AP25" s="1232" t="e">
        <f>+#REF!</f>
        <v>#REF!</v>
      </c>
      <c r="AQ25" s="1232"/>
      <c r="AR25" s="782"/>
      <c r="AS25" s="1407" t="s">
        <v>167</v>
      </c>
      <c r="AT25" s="1408"/>
      <c r="AU25" s="136" t="e">
        <f aca="true" t="shared" si="2" ref="AU25:AZ25">+AU26+AU27</f>
        <v>#REF!</v>
      </c>
      <c r="AV25" s="136" t="e">
        <f t="shared" si="2"/>
        <v>#REF!</v>
      </c>
      <c r="AW25" s="136" t="e">
        <f t="shared" si="2"/>
        <v>#REF!</v>
      </c>
      <c r="AX25" s="136" t="e">
        <f t="shared" si="2"/>
        <v>#REF!</v>
      </c>
      <c r="AY25" s="136" t="e">
        <f t="shared" si="2"/>
        <v>#REF!</v>
      </c>
      <c r="AZ25" s="136" t="e">
        <f t="shared" si="2"/>
        <v>#REF!</v>
      </c>
      <c r="BA25" s="334"/>
      <c r="BB25" s="334"/>
      <c r="BC25" s="334"/>
      <c r="BD25" s="335"/>
      <c r="BE25" s="1235"/>
      <c r="BF25" s="1234" t="s">
        <v>166</v>
      </c>
      <c r="BG25" s="136" t="e">
        <f>+#REF!</f>
        <v>#REF!</v>
      </c>
      <c r="BH25" s="136" t="e">
        <f>+#REF!</f>
        <v>#REF!</v>
      </c>
      <c r="BI25" s="136" t="e">
        <f>+#REF!</f>
        <v>#REF!</v>
      </c>
      <c r="BJ25" s="136" t="e">
        <f>+#REF!</f>
        <v>#REF!</v>
      </c>
      <c r="BK25" s="136" t="e">
        <f>+#REF!</f>
        <v>#REF!</v>
      </c>
      <c r="BL25" s="136" t="e">
        <f>+#REF!</f>
        <v>#REF!</v>
      </c>
      <c r="BM25" s="1232" t="e">
        <f>+#REF!</f>
        <v>#REF!</v>
      </c>
      <c r="BN25" s="1232" t="e">
        <f>+#REF!</f>
        <v>#REF!</v>
      </c>
      <c r="BO25" s="1232"/>
      <c r="BP25" s="782"/>
      <c r="BQ25" s="1407" t="s">
        <v>167</v>
      </c>
      <c r="BR25" s="1408"/>
      <c r="BS25" s="136" t="e">
        <f aca="true" t="shared" si="3" ref="BS25:BX25">+BS26+BS27</f>
        <v>#REF!</v>
      </c>
      <c r="BT25" s="136" t="e">
        <f t="shared" si="3"/>
        <v>#REF!</v>
      </c>
      <c r="BU25" s="136" t="e">
        <f t="shared" si="3"/>
        <v>#REF!</v>
      </c>
      <c r="BV25" s="136" t="e">
        <f t="shared" si="3"/>
        <v>#REF!</v>
      </c>
      <c r="BW25" s="136" t="e">
        <f t="shared" si="3"/>
        <v>#REF!</v>
      </c>
      <c r="BX25" s="136" t="e">
        <f t="shared" si="3"/>
        <v>#REF!</v>
      </c>
      <c r="BY25" s="334"/>
      <c r="BZ25" s="334"/>
      <c r="CA25" s="334"/>
      <c r="CB25" s="335"/>
      <c r="CC25" s="16"/>
      <c r="CD25" s="16"/>
    </row>
    <row r="26" spans="2:82" ht="21" customHeight="1">
      <c r="B26" s="1411" t="s">
        <v>1173</v>
      </c>
      <c r="C26" s="1408"/>
      <c r="D26" s="790">
        <v>2797</v>
      </c>
      <c r="E26" s="790">
        <v>183134</v>
      </c>
      <c r="F26" s="790">
        <v>3175</v>
      </c>
      <c r="G26" s="790">
        <v>219092</v>
      </c>
      <c r="H26" s="791">
        <v>0</v>
      </c>
      <c r="I26" s="791">
        <v>0</v>
      </c>
      <c r="J26" s="791">
        <v>0</v>
      </c>
      <c r="K26" s="791">
        <v>0</v>
      </c>
      <c r="L26" s="791">
        <v>0</v>
      </c>
      <c r="M26" s="792">
        <v>0</v>
      </c>
      <c r="AF26" s="16"/>
      <c r="AG26" s="1411" t="s">
        <v>1174</v>
      </c>
      <c r="AH26" s="1408"/>
      <c r="AI26" s="136" t="e">
        <f aca="true" t="shared" si="4" ref="AI26:AP26">+AI27+AI28</f>
        <v>#REF!</v>
      </c>
      <c r="AJ26" s="136" t="e">
        <f t="shared" si="4"/>
        <v>#REF!</v>
      </c>
      <c r="AK26" s="136" t="e">
        <f t="shared" si="4"/>
        <v>#REF!</v>
      </c>
      <c r="AL26" s="136" t="e">
        <f t="shared" si="4"/>
        <v>#REF!</v>
      </c>
      <c r="AM26" s="136" t="e">
        <f t="shared" si="4"/>
        <v>#REF!</v>
      </c>
      <c r="AN26" s="136" t="e">
        <f t="shared" si="4"/>
        <v>#REF!</v>
      </c>
      <c r="AO26" s="136" t="e">
        <f t="shared" si="4"/>
        <v>#REF!</v>
      </c>
      <c r="AP26" s="136" t="e">
        <f t="shared" si="4"/>
        <v>#REF!</v>
      </c>
      <c r="AQ26" s="136"/>
      <c r="AR26" s="461"/>
      <c r="AS26" s="1235"/>
      <c r="AT26" s="126" t="s">
        <v>1158</v>
      </c>
      <c r="AU26" s="334" t="e">
        <f>+#REF!</f>
        <v>#REF!</v>
      </c>
      <c r="AV26" s="334" t="e">
        <f>+#REF!</f>
        <v>#REF!</v>
      </c>
      <c r="AW26" s="334" t="e">
        <f>+#REF!</f>
        <v>#REF!</v>
      </c>
      <c r="AX26" s="334" t="e">
        <f>+#REF!</f>
        <v>#REF!</v>
      </c>
      <c r="AY26" s="334" t="e">
        <f>+#REF!</f>
        <v>#REF!</v>
      </c>
      <c r="AZ26" s="334" t="e">
        <f>+#REF!</f>
        <v>#REF!</v>
      </c>
      <c r="BA26" s="334"/>
      <c r="BB26" s="334"/>
      <c r="BC26" s="136"/>
      <c r="BD26" s="462"/>
      <c r="BE26" s="1407" t="s">
        <v>1174</v>
      </c>
      <c r="BF26" s="1408"/>
      <c r="BG26" s="136" t="e">
        <f aca="true" t="shared" si="5" ref="BG26:BN26">+BG27+BG28</f>
        <v>#REF!</v>
      </c>
      <c r="BH26" s="136" t="e">
        <f t="shared" si="5"/>
        <v>#REF!</v>
      </c>
      <c r="BI26" s="136" t="e">
        <f t="shared" si="5"/>
        <v>#REF!</v>
      </c>
      <c r="BJ26" s="136" t="e">
        <f t="shared" si="5"/>
        <v>#REF!</v>
      </c>
      <c r="BK26" s="136" t="e">
        <f t="shared" si="5"/>
        <v>#REF!</v>
      </c>
      <c r="BL26" s="136" t="e">
        <f t="shared" si="5"/>
        <v>#REF!</v>
      </c>
      <c r="BM26" s="136" t="e">
        <f t="shared" si="5"/>
        <v>#REF!</v>
      </c>
      <c r="BN26" s="136" t="e">
        <f t="shared" si="5"/>
        <v>#REF!</v>
      </c>
      <c r="BO26" s="136"/>
      <c r="BP26" s="461"/>
      <c r="BQ26" s="1235"/>
      <c r="BR26" s="126" t="s">
        <v>1158</v>
      </c>
      <c r="BS26" s="334" t="e">
        <f>+#REF!</f>
        <v>#REF!</v>
      </c>
      <c r="BT26" s="334" t="e">
        <f>+#REF!</f>
        <v>#REF!</v>
      </c>
      <c r="BU26" s="334" t="e">
        <f>+#REF!</f>
        <v>#REF!</v>
      </c>
      <c r="BV26" s="334" t="e">
        <f>+#REF!</f>
        <v>#REF!</v>
      </c>
      <c r="BW26" s="334" t="e">
        <f>+#REF!</f>
        <v>#REF!</v>
      </c>
      <c r="BX26" s="334" t="e">
        <f>+#REF!</f>
        <v>#REF!</v>
      </c>
      <c r="BY26" s="334"/>
      <c r="BZ26" s="334"/>
      <c r="CA26" s="136"/>
      <c r="CB26" s="462"/>
      <c r="CC26" s="16"/>
      <c r="CD26" s="16"/>
    </row>
    <row r="27" spans="2:82" ht="21" customHeight="1">
      <c r="B27" s="137" t="s">
        <v>1174</v>
      </c>
      <c r="C27" s="138"/>
      <c r="D27" s="791">
        <v>0</v>
      </c>
      <c r="E27" s="791">
        <v>0</v>
      </c>
      <c r="F27" s="791">
        <v>0</v>
      </c>
      <c r="G27" s="791">
        <v>0</v>
      </c>
      <c r="H27" s="791">
        <v>0</v>
      </c>
      <c r="I27" s="791">
        <v>0</v>
      </c>
      <c r="J27" s="791">
        <v>0</v>
      </c>
      <c r="K27" s="791">
        <v>0</v>
      </c>
      <c r="L27" s="791">
        <v>0</v>
      </c>
      <c r="M27" s="792">
        <v>0</v>
      </c>
      <c r="AF27" s="16"/>
      <c r="AG27" s="783"/>
      <c r="AH27" s="126" t="s">
        <v>1158</v>
      </c>
      <c r="AI27" s="334" t="e">
        <f>+#REF!</f>
        <v>#REF!</v>
      </c>
      <c r="AJ27" s="334" t="e">
        <f>+#REF!</f>
        <v>#REF!</v>
      </c>
      <c r="AK27" s="136" t="e">
        <f>+#REF!</f>
        <v>#REF!</v>
      </c>
      <c r="AL27" s="136" t="e">
        <f>+#REF!</f>
        <v>#REF!</v>
      </c>
      <c r="AM27" s="136" t="e">
        <f>+#REF!</f>
        <v>#REF!</v>
      </c>
      <c r="AN27" s="136" t="e">
        <f>+#REF!</f>
        <v>#REF!</v>
      </c>
      <c r="AO27" s="1232" t="e">
        <f>+#REF!</f>
        <v>#REF!</v>
      </c>
      <c r="AP27" s="1232" t="e">
        <f>+#REF!</f>
        <v>#REF!</v>
      </c>
      <c r="AQ27" s="1232"/>
      <c r="AR27" s="782"/>
      <c r="AS27" s="1235"/>
      <c r="AT27" s="1234" t="s">
        <v>166</v>
      </c>
      <c r="AU27" s="136" t="e">
        <f>+#REF!</f>
        <v>#REF!</v>
      </c>
      <c r="AV27" s="136" t="e">
        <f>+#REF!</f>
        <v>#REF!</v>
      </c>
      <c r="AW27" s="136" t="e">
        <f>+#REF!</f>
        <v>#REF!</v>
      </c>
      <c r="AX27" s="136" t="e">
        <f>+#REF!</f>
        <v>#REF!</v>
      </c>
      <c r="AY27" s="136" t="e">
        <f>+#REF!</f>
        <v>#REF!</v>
      </c>
      <c r="AZ27" s="136" t="e">
        <f>+#REF!</f>
        <v>#REF!</v>
      </c>
      <c r="BA27" s="334"/>
      <c r="BB27" s="334"/>
      <c r="BC27" s="334"/>
      <c r="BD27" s="335"/>
      <c r="BE27" s="1235"/>
      <c r="BF27" s="126" t="s">
        <v>1158</v>
      </c>
      <c r="BG27" s="334" t="e">
        <f>+#REF!</f>
        <v>#REF!</v>
      </c>
      <c r="BH27" s="334" t="e">
        <f>+#REF!</f>
        <v>#REF!</v>
      </c>
      <c r="BI27" s="136" t="e">
        <f>+#REF!</f>
        <v>#REF!</v>
      </c>
      <c r="BJ27" s="136" t="e">
        <f>+#REF!</f>
        <v>#REF!</v>
      </c>
      <c r="BK27" s="136" t="e">
        <f>+#REF!</f>
        <v>#REF!</v>
      </c>
      <c r="BL27" s="136" t="e">
        <f>+#REF!</f>
        <v>#REF!</v>
      </c>
      <c r="BM27" s="1232" t="e">
        <f>+#REF!</f>
        <v>#REF!</v>
      </c>
      <c r="BN27" s="1232" t="e">
        <f>+#REF!</f>
        <v>#REF!</v>
      </c>
      <c r="BO27" s="1232"/>
      <c r="BP27" s="782"/>
      <c r="BQ27" s="1405" t="s">
        <v>166</v>
      </c>
      <c r="BR27" s="1406"/>
      <c r="BS27" s="136" t="e">
        <f>+#REF!</f>
        <v>#REF!</v>
      </c>
      <c r="BT27" s="136" t="e">
        <f>+#REF!</f>
        <v>#REF!</v>
      </c>
      <c r="BU27" s="136" t="e">
        <f>+#REF!</f>
        <v>#REF!</v>
      </c>
      <c r="BV27" s="136" t="e">
        <f>+#REF!</f>
        <v>#REF!</v>
      </c>
      <c r="BW27" s="136" t="e">
        <f>+#REF!</f>
        <v>#REF!</v>
      </c>
      <c r="BX27" s="136" t="e">
        <f>+#REF!</f>
        <v>#REF!</v>
      </c>
      <c r="BY27" s="334"/>
      <c r="BZ27" s="334"/>
      <c r="CA27" s="334"/>
      <c r="CB27" s="335"/>
      <c r="CC27" s="16"/>
      <c r="CD27" s="16"/>
    </row>
    <row r="28" spans="2:82" ht="21" customHeight="1">
      <c r="B28" s="784" t="s">
        <v>1175</v>
      </c>
      <c r="C28" s="785"/>
      <c r="D28" s="790">
        <v>13508</v>
      </c>
      <c r="E28" s="790">
        <v>3024306</v>
      </c>
      <c r="F28" s="790">
        <v>2102</v>
      </c>
      <c r="G28" s="790">
        <v>794410</v>
      </c>
      <c r="H28" s="791">
        <v>0</v>
      </c>
      <c r="I28" s="791">
        <v>0</v>
      </c>
      <c r="J28" s="791">
        <v>0</v>
      </c>
      <c r="K28" s="791">
        <v>0</v>
      </c>
      <c r="L28" s="791">
        <v>0</v>
      </c>
      <c r="M28" s="792">
        <v>0</v>
      </c>
      <c r="AF28" s="16"/>
      <c r="AG28" s="783"/>
      <c r="AH28" s="1234" t="s">
        <v>166</v>
      </c>
      <c r="AI28" s="334" t="e">
        <f>+#REF!</f>
        <v>#REF!</v>
      </c>
      <c r="AJ28" s="334" t="e">
        <f>+#REF!</f>
        <v>#REF!</v>
      </c>
      <c r="AK28" s="136" t="e">
        <f>+#REF!</f>
        <v>#REF!</v>
      </c>
      <c r="AL28" s="136" t="e">
        <f>+#REF!</f>
        <v>#REF!</v>
      </c>
      <c r="AM28" s="136" t="e">
        <f>+#REF!</f>
        <v>#REF!</v>
      </c>
      <c r="AN28" s="136" t="e">
        <f>+#REF!</f>
        <v>#REF!</v>
      </c>
      <c r="AO28" s="1232" t="e">
        <f>+#REF!</f>
        <v>#REF!</v>
      </c>
      <c r="AP28" s="1232" t="e">
        <f>+#REF!</f>
        <v>#REF!</v>
      </c>
      <c r="AQ28" s="1232"/>
      <c r="AR28" s="782"/>
      <c r="AS28" s="1407" t="s">
        <v>1175</v>
      </c>
      <c r="AT28" s="1408"/>
      <c r="AU28" s="136" t="e">
        <f>#REF!</f>
        <v>#REF!</v>
      </c>
      <c r="AV28" s="136" t="e">
        <f>#REF!</f>
        <v>#REF!</v>
      </c>
      <c r="AW28" s="136" t="e">
        <f>#REF!</f>
        <v>#REF!</v>
      </c>
      <c r="AX28" s="136" t="e">
        <f>#REF!</f>
        <v>#REF!</v>
      </c>
      <c r="AY28" s="136" t="e">
        <f>+#REF!</f>
        <v>#REF!</v>
      </c>
      <c r="AZ28" s="136" t="e">
        <f>+#REF!</f>
        <v>#REF!</v>
      </c>
      <c r="BA28" s="334"/>
      <c r="BB28" s="334"/>
      <c r="BC28" s="334"/>
      <c r="BD28" s="335"/>
      <c r="BE28" s="1235"/>
      <c r="BF28" s="1234" t="s">
        <v>166</v>
      </c>
      <c r="BG28" s="334" t="e">
        <f>+#REF!</f>
        <v>#REF!</v>
      </c>
      <c r="BH28" s="334" t="e">
        <f>+#REF!</f>
        <v>#REF!</v>
      </c>
      <c r="BI28" s="136" t="e">
        <f>+#REF!</f>
        <v>#REF!</v>
      </c>
      <c r="BJ28" s="136" t="e">
        <f>+#REF!</f>
        <v>#REF!</v>
      </c>
      <c r="BK28" s="136" t="e">
        <f>+#REF!</f>
        <v>#REF!</v>
      </c>
      <c r="BL28" s="136" t="e">
        <f>+#REF!</f>
        <v>#REF!</v>
      </c>
      <c r="BM28" s="1232" t="e">
        <f>+#REF!</f>
        <v>#REF!</v>
      </c>
      <c r="BN28" s="1232" t="e">
        <f>+#REF!</f>
        <v>#REF!</v>
      </c>
      <c r="BO28" s="1232"/>
      <c r="BP28" s="782"/>
      <c r="BQ28" s="1407" t="s">
        <v>1175</v>
      </c>
      <c r="BR28" s="1408"/>
      <c r="BS28" s="136" t="e">
        <f>#REF!</f>
        <v>#REF!</v>
      </c>
      <c r="BT28" s="136" t="e">
        <f>#REF!</f>
        <v>#REF!</v>
      </c>
      <c r="BU28" s="136" t="e">
        <f>#REF!</f>
        <v>#REF!</v>
      </c>
      <c r="BV28" s="136" t="e">
        <f>#REF!</f>
        <v>#REF!</v>
      </c>
      <c r="BW28" s="136" t="e">
        <f>+#REF!</f>
        <v>#REF!</v>
      </c>
      <c r="BX28" s="136" t="e">
        <f>+#REF!</f>
        <v>#REF!</v>
      </c>
      <c r="BY28" s="334"/>
      <c r="BZ28" s="334"/>
      <c r="CA28" s="334"/>
      <c r="CB28" s="335"/>
      <c r="CC28" s="16"/>
      <c r="CD28" s="16"/>
    </row>
    <row r="29" spans="2:82" ht="21" customHeight="1" thickBot="1">
      <c r="B29" s="1409" t="s">
        <v>1176</v>
      </c>
      <c r="C29" s="1410"/>
      <c r="D29" s="793">
        <v>0</v>
      </c>
      <c r="E29" s="793">
        <v>0</v>
      </c>
      <c r="F29" s="793">
        <v>0</v>
      </c>
      <c r="G29" s="793">
        <v>0</v>
      </c>
      <c r="H29" s="793">
        <v>0</v>
      </c>
      <c r="I29" s="793">
        <v>0</v>
      </c>
      <c r="J29" s="793">
        <v>0</v>
      </c>
      <c r="K29" s="793">
        <v>0</v>
      </c>
      <c r="L29" s="794">
        <v>1912</v>
      </c>
      <c r="M29" s="795">
        <v>126702</v>
      </c>
      <c r="AF29" s="16"/>
      <c r="AG29" s="99"/>
      <c r="AH29" s="99"/>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row>
    <row r="30" spans="2:82" ht="15" customHeight="1">
      <c r="B30" s="72" t="s">
        <v>907</v>
      </c>
      <c r="C30" s="16"/>
      <c r="D30" s="16"/>
      <c r="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row>
    <row r="31" spans="2:82" ht="12">
      <c r="B31" s="340"/>
      <c r="C31" s="16"/>
      <c r="D31" s="16"/>
      <c r="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row>
    <row r="32" spans="2:82" ht="12">
      <c r="B32" s="340"/>
      <c r="C32" s="139"/>
      <c r="D32" s="786"/>
      <c r="E32" s="786"/>
      <c r="F32" s="786"/>
      <c r="G32" s="786"/>
      <c r="H32" s="787"/>
      <c r="I32" s="787"/>
      <c r="J32" s="787"/>
      <c r="K32" s="787"/>
      <c r="L32" s="787"/>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row>
    <row r="33" spans="2:82" ht="12">
      <c r="B33" s="340"/>
      <c r="F33" s="1236"/>
      <c r="G33" s="1236"/>
      <c r="H33" s="1237"/>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row>
    <row r="34" spans="2:82" ht="12">
      <c r="B34" s="340"/>
      <c r="F34" s="1236"/>
      <c r="G34" s="1236"/>
      <c r="H34" s="1237"/>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row>
    <row r="35" spans="6:82" ht="12">
      <c r="F35" s="1236"/>
      <c r="G35" s="1236"/>
      <c r="H35" s="1237"/>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row>
    <row r="36" spans="6:82" ht="12">
      <c r="F36" s="1236"/>
      <c r="G36" s="1236"/>
      <c r="H36" s="1237"/>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row>
    <row r="37" spans="6:82" ht="12">
      <c r="F37" s="1236"/>
      <c r="G37" s="1236"/>
      <c r="H37" s="1237"/>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row>
    <row r="38" spans="6:82" ht="12">
      <c r="F38" s="1236"/>
      <c r="G38" s="1236"/>
      <c r="H38" s="1237"/>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row>
    <row r="39" spans="32:82" ht="12">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row>
    <row r="40" spans="11:82" ht="12">
      <c r="K40" s="1238"/>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row>
    <row r="41" spans="32:82" ht="12">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row>
    <row r="42" spans="32:82" ht="12">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row>
    <row r="43" spans="32:82" ht="12">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row>
    <row r="44" spans="32:82" ht="12">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row>
    <row r="45" spans="32:82" ht="12">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row>
    <row r="46" spans="32:82" ht="12">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row>
    <row r="47" spans="32:82" ht="12">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row>
    <row r="48" spans="32:82" ht="12">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row>
    <row r="49" spans="32:82" ht="12">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row>
    <row r="50" spans="32:82" ht="12">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row>
    <row r="51" spans="32:82" ht="12">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row>
    <row r="52" spans="32:82" ht="12">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row>
    <row r="53" spans="32:82" ht="12">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row>
    <row r="54" spans="32:82" ht="12">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row>
    <row r="55" spans="32:82" ht="12">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row>
    <row r="56" spans="32:82" ht="12">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row>
    <row r="57" spans="32:82" ht="12">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row>
    <row r="58" spans="32:82" ht="12">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row>
    <row r="59" spans="32:82" ht="12">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row>
    <row r="60" spans="32:82" ht="12">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row>
    <row r="61" spans="32:82" ht="12">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row>
    <row r="62" spans="32:82" ht="12">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row>
    <row r="63" spans="32:82" ht="12">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row>
    <row r="64" spans="32:82" ht="12">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row>
    <row r="65" spans="32:82" ht="12">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row>
    <row r="66" spans="32:82" ht="12">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row>
    <row r="67" spans="32:82" ht="12">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row>
    <row r="68" spans="32:82" ht="12">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row>
    <row r="69" spans="32:82" ht="12">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row>
    <row r="70" spans="32:82" ht="12">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row>
    <row r="71" spans="32:82" ht="12">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row>
    <row r="72" spans="32:82" ht="12">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row>
    <row r="73" spans="32:82" ht="12">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row>
    <row r="74" spans="32:82" ht="12">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row>
    <row r="75" spans="32:82" ht="12">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row>
    <row r="76" spans="32:82" ht="12">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row>
    <row r="77" spans="32:82" ht="12">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row>
    <row r="78" spans="32:82" ht="12">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row>
    <row r="79" spans="32:82" ht="12">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row>
    <row r="80" spans="32:82" ht="12">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row>
    <row r="81" spans="32:82" ht="12">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row>
  </sheetData>
  <mergeCells count="75">
    <mergeCell ref="AI5:AI6"/>
    <mergeCell ref="AJ5:AJ6"/>
    <mergeCell ref="AI9:AR9"/>
    <mergeCell ref="AS9:AT13"/>
    <mergeCell ref="AM10:AN10"/>
    <mergeCell ref="AO10:AP10"/>
    <mergeCell ref="AQ10:AR10"/>
    <mergeCell ref="H6:H7"/>
    <mergeCell ref="AG9:AH13"/>
    <mergeCell ref="AG5:AG6"/>
    <mergeCell ref="AH5:AH6"/>
    <mergeCell ref="K13:M13"/>
    <mergeCell ref="B6:B7"/>
    <mergeCell ref="C6:C7"/>
    <mergeCell ref="D6:D7"/>
    <mergeCell ref="E6:E7"/>
    <mergeCell ref="B23:C23"/>
    <mergeCell ref="B24:C24"/>
    <mergeCell ref="B25:C25"/>
    <mergeCell ref="B26:C26"/>
    <mergeCell ref="BQ9:BR13"/>
    <mergeCell ref="BS9:CB9"/>
    <mergeCell ref="BO10:BP10"/>
    <mergeCell ref="BW10:BX10"/>
    <mergeCell ref="BY10:BZ10"/>
    <mergeCell ref="CA10:CB10"/>
    <mergeCell ref="BA10:BB10"/>
    <mergeCell ref="BC10:BD10"/>
    <mergeCell ref="BK10:BL10"/>
    <mergeCell ref="BM10:BN10"/>
    <mergeCell ref="BE9:BF13"/>
    <mergeCell ref="BG9:BP9"/>
    <mergeCell ref="AU9:BD9"/>
    <mergeCell ref="AY10:AZ10"/>
    <mergeCell ref="BE15:BF15"/>
    <mergeCell ref="BQ15:BR15"/>
    <mergeCell ref="B16:C16"/>
    <mergeCell ref="B18:C18"/>
    <mergeCell ref="B14:C15"/>
    <mergeCell ref="H14:I14"/>
    <mergeCell ref="J14:K14"/>
    <mergeCell ref="L14:M14"/>
    <mergeCell ref="AG15:AH15"/>
    <mergeCell ref="AS15:AT15"/>
    <mergeCell ref="BE19:BF19"/>
    <mergeCell ref="BQ19:BR19"/>
    <mergeCell ref="AG20:AH20"/>
    <mergeCell ref="AS20:AT20"/>
    <mergeCell ref="BE20:BF20"/>
    <mergeCell ref="BQ20:BR20"/>
    <mergeCell ref="AG19:AH19"/>
    <mergeCell ref="AS19:AT19"/>
    <mergeCell ref="BE21:BF21"/>
    <mergeCell ref="BQ21:BR21"/>
    <mergeCell ref="B22:C22"/>
    <mergeCell ref="AG22:AH22"/>
    <mergeCell ref="AS22:AT22"/>
    <mergeCell ref="BE22:BF22"/>
    <mergeCell ref="BQ22:BR22"/>
    <mergeCell ref="AG21:AH21"/>
    <mergeCell ref="AS21:AT21"/>
    <mergeCell ref="AG23:AH23"/>
    <mergeCell ref="AS23:AT23"/>
    <mergeCell ref="BE23:BF23"/>
    <mergeCell ref="BQ23:BR23"/>
    <mergeCell ref="BQ24:BR24"/>
    <mergeCell ref="AS25:AT25"/>
    <mergeCell ref="BQ25:BR25"/>
    <mergeCell ref="AG26:AH26"/>
    <mergeCell ref="BE26:BF26"/>
    <mergeCell ref="AS24:AT24"/>
    <mergeCell ref="BQ27:BR27"/>
    <mergeCell ref="AS28:AT28"/>
    <mergeCell ref="BQ28:BR28"/>
    <mergeCell ref="B29:C29"/>
  </mergeCells>
  <printOptions/>
  <pageMargins left="0.3937007874015748" right="0.3937007874015748" top="0.3937007874015748" bottom="0.3937007874015748" header="0.5118110236220472" footer="0.5118110236220472"/>
  <pageSetup horizontalDpi="600" verticalDpi="600" orientation="landscape" paperSize="9" scale="98" r:id="rId1"/>
</worksheet>
</file>

<file path=xl/worksheets/sheet27.xml><?xml version="1.0" encoding="utf-8"?>
<worksheet xmlns="http://schemas.openxmlformats.org/spreadsheetml/2006/main" xmlns:r="http://schemas.openxmlformats.org/officeDocument/2006/relationships">
  <sheetPr codeName="Sheet27">
    <tabColor indexed="34"/>
    <pageSetUpPr fitToPage="1"/>
  </sheetPr>
  <dimension ref="A1:P31"/>
  <sheetViews>
    <sheetView workbookViewId="0" topLeftCell="A1">
      <selection activeCell="F9" sqref="F9"/>
    </sheetView>
  </sheetViews>
  <sheetFormatPr defaultColWidth="9.00390625" defaultRowHeight="13.5"/>
  <cols>
    <col min="1" max="1" width="1.12109375" style="666" customWidth="1"/>
    <col min="2" max="2" width="3.375" style="666" customWidth="1"/>
    <col min="3" max="3" width="17.50390625" style="666" customWidth="1"/>
    <col min="4" max="9" width="10.625" style="666" customWidth="1"/>
    <col min="10" max="10" width="7.125" style="666" customWidth="1"/>
    <col min="11" max="14" width="11.625" style="666" customWidth="1"/>
    <col min="15" max="15" width="10.125" style="666" customWidth="1"/>
    <col min="16" max="16384" width="9.00390625" style="666" customWidth="1"/>
  </cols>
  <sheetData>
    <row r="1" spans="2:15" ht="17.25" customHeight="1">
      <c r="B1" s="100" t="s">
        <v>225</v>
      </c>
      <c r="D1" s="63"/>
      <c r="E1" s="63"/>
      <c r="F1" s="63"/>
      <c r="G1" s="63"/>
      <c r="H1" s="63"/>
      <c r="I1" s="63"/>
      <c r="J1" s="63"/>
      <c r="K1" s="63"/>
      <c r="L1" s="63"/>
      <c r="M1" s="63"/>
      <c r="N1" s="63"/>
      <c r="O1" s="63"/>
    </row>
    <row r="2" spans="3:15" ht="13.5" customHeight="1" thickBot="1">
      <c r="C2" s="62"/>
      <c r="D2" s="62"/>
      <c r="E2" s="62"/>
      <c r="F2" s="62"/>
      <c r="G2" s="62"/>
      <c r="H2" s="62"/>
      <c r="I2" s="62"/>
      <c r="J2" s="62"/>
      <c r="K2" s="62"/>
      <c r="L2" s="63"/>
      <c r="M2" s="62"/>
      <c r="N2" s="117"/>
      <c r="O2" s="118" t="s">
        <v>739</v>
      </c>
    </row>
    <row r="3" spans="1:15" ht="13.5" customHeight="1" thickTop="1">
      <c r="A3" s="796"/>
      <c r="B3" s="1399" t="s">
        <v>226</v>
      </c>
      <c r="C3" s="1400"/>
      <c r="D3" s="1389" t="s">
        <v>1125</v>
      </c>
      <c r="E3" s="1389"/>
      <c r="F3" s="1436"/>
      <c r="G3" s="66"/>
      <c r="H3" s="66"/>
      <c r="I3" s="66"/>
      <c r="J3" s="66"/>
      <c r="K3" s="66"/>
      <c r="L3" s="119"/>
      <c r="M3" s="1389" t="s">
        <v>740</v>
      </c>
      <c r="N3" s="1389"/>
      <c r="O3" s="1436"/>
    </row>
    <row r="4" spans="1:15" ht="13.5" customHeight="1">
      <c r="A4" s="796"/>
      <c r="B4" s="1449"/>
      <c r="C4" s="1443"/>
      <c r="D4" s="1393"/>
      <c r="E4" s="1393"/>
      <c r="F4" s="1393"/>
      <c r="G4" s="1393" t="s">
        <v>227</v>
      </c>
      <c r="H4" s="1393"/>
      <c r="I4" s="1393"/>
      <c r="J4" s="1393" t="s">
        <v>228</v>
      </c>
      <c r="K4" s="1393"/>
      <c r="L4" s="1393"/>
      <c r="M4" s="1393"/>
      <c r="N4" s="1393"/>
      <c r="O4" s="1450"/>
    </row>
    <row r="5" spans="1:15" ht="13.5" customHeight="1">
      <c r="A5" s="796"/>
      <c r="B5" s="1402"/>
      <c r="C5" s="1390"/>
      <c r="D5" s="122" t="s">
        <v>741</v>
      </c>
      <c r="E5" s="122" t="s">
        <v>951</v>
      </c>
      <c r="F5" s="122" t="s">
        <v>1118</v>
      </c>
      <c r="G5" s="122" t="s">
        <v>741</v>
      </c>
      <c r="H5" s="122" t="s">
        <v>951</v>
      </c>
      <c r="I5" s="122" t="s">
        <v>1118</v>
      </c>
      <c r="J5" s="122" t="s">
        <v>741</v>
      </c>
      <c r="K5" s="122" t="s">
        <v>951</v>
      </c>
      <c r="L5" s="122" t="s">
        <v>1118</v>
      </c>
      <c r="M5" s="122" t="s">
        <v>742</v>
      </c>
      <c r="N5" s="122" t="s">
        <v>743</v>
      </c>
      <c r="O5" s="123" t="s">
        <v>744</v>
      </c>
    </row>
    <row r="6" spans="2:15" ht="18" customHeight="1">
      <c r="B6" s="1447" t="s">
        <v>229</v>
      </c>
      <c r="C6" s="1448"/>
      <c r="D6" s="350">
        <v>35</v>
      </c>
      <c r="E6" s="350">
        <v>181113</v>
      </c>
      <c r="F6" s="350">
        <v>339970</v>
      </c>
      <c r="G6" s="350">
        <v>32</v>
      </c>
      <c r="H6" s="350">
        <v>168515</v>
      </c>
      <c r="I6" s="350">
        <v>313456</v>
      </c>
      <c r="J6" s="341">
        <v>3</v>
      </c>
      <c r="K6" s="341">
        <v>12598</v>
      </c>
      <c r="L6" s="341">
        <v>26514</v>
      </c>
      <c r="M6" s="341">
        <v>125464618</v>
      </c>
      <c r="N6" s="341">
        <v>119896140</v>
      </c>
      <c r="O6" s="342">
        <v>5568478</v>
      </c>
    </row>
    <row r="7" spans="2:15" s="667" customFormat="1" ht="18" customHeight="1" thickBot="1">
      <c r="B7" s="1451" t="s">
        <v>230</v>
      </c>
      <c r="C7" s="1452"/>
      <c r="D7" s="343">
        <v>35</v>
      </c>
      <c r="E7" s="343">
        <v>178638</v>
      </c>
      <c r="F7" s="343">
        <v>331229</v>
      </c>
      <c r="G7" s="343">
        <v>32</v>
      </c>
      <c r="H7" s="343">
        <v>166322</v>
      </c>
      <c r="I7" s="343">
        <v>305558</v>
      </c>
      <c r="J7" s="344">
        <v>3</v>
      </c>
      <c r="K7" s="344">
        <v>12316</v>
      </c>
      <c r="L7" s="344">
        <v>25671</v>
      </c>
      <c r="M7" s="344">
        <v>126395281</v>
      </c>
      <c r="N7" s="344">
        <v>120977083</v>
      </c>
      <c r="O7" s="345">
        <v>5418198</v>
      </c>
    </row>
    <row r="8" spans="2:15" ht="18" customHeight="1" thickTop="1">
      <c r="B8" s="1399"/>
      <c r="C8" s="1400" t="s">
        <v>231</v>
      </c>
      <c r="D8" s="1398" t="s">
        <v>232</v>
      </c>
      <c r="E8" s="1399"/>
      <c r="F8" s="1400"/>
      <c r="G8" s="1398" t="s">
        <v>233</v>
      </c>
      <c r="H8" s="1399"/>
      <c r="I8" s="1399"/>
      <c r="J8" s="63"/>
      <c r="K8" s="62"/>
      <c r="L8" s="62"/>
      <c r="M8" s="62"/>
      <c r="N8" s="63"/>
      <c r="O8" s="63"/>
    </row>
    <row r="9" spans="2:15" ht="18" customHeight="1">
      <c r="B9" s="1402"/>
      <c r="C9" s="1453"/>
      <c r="D9" s="120" t="s">
        <v>234</v>
      </c>
      <c r="E9" s="120" t="s">
        <v>745</v>
      </c>
      <c r="F9" s="122" t="s">
        <v>746</v>
      </c>
      <c r="G9" s="120" t="s">
        <v>234</v>
      </c>
      <c r="H9" s="120" t="s">
        <v>745</v>
      </c>
      <c r="I9" s="123" t="s">
        <v>746</v>
      </c>
      <c r="J9" s="62"/>
      <c r="K9" s="63"/>
      <c r="L9" s="63"/>
      <c r="M9" s="63"/>
      <c r="N9" s="63"/>
      <c r="O9" s="63"/>
    </row>
    <row r="10" spans="2:15" s="667" customFormat="1" ht="18" customHeight="1">
      <c r="B10" s="1421" t="s">
        <v>794</v>
      </c>
      <c r="C10" s="1422"/>
      <c r="D10" s="346">
        <v>5493572</v>
      </c>
      <c r="E10" s="346">
        <v>97485220</v>
      </c>
      <c r="F10" s="346">
        <v>79285242</v>
      </c>
      <c r="G10" s="346">
        <v>5394619</v>
      </c>
      <c r="H10" s="346">
        <v>98835267</v>
      </c>
      <c r="I10" s="467">
        <v>80789384</v>
      </c>
      <c r="J10" s="171"/>
      <c r="K10" s="89"/>
      <c r="L10" s="89"/>
      <c r="M10" s="89"/>
      <c r="N10" s="89"/>
      <c r="O10" s="89"/>
    </row>
    <row r="11" spans="1:15" ht="6" customHeight="1">
      <c r="A11" s="796"/>
      <c r="B11" s="797"/>
      <c r="C11" s="125"/>
      <c r="D11" s="272"/>
      <c r="E11" s="272"/>
      <c r="F11" s="272"/>
      <c r="G11" s="272"/>
      <c r="H11" s="272"/>
      <c r="I11" s="274"/>
      <c r="J11" s="62"/>
      <c r="K11" s="63"/>
      <c r="L11" s="63"/>
      <c r="M11" s="63"/>
      <c r="N11" s="63"/>
      <c r="O11" s="63"/>
    </row>
    <row r="12" spans="2:15" ht="18" customHeight="1">
      <c r="B12" s="1454" t="s">
        <v>235</v>
      </c>
      <c r="C12" s="1455"/>
      <c r="D12" s="347">
        <v>5201096</v>
      </c>
      <c r="E12" s="348">
        <v>96557270</v>
      </c>
      <c r="F12" s="347">
        <v>70107220</v>
      </c>
      <c r="G12" s="347">
        <v>5109784</v>
      </c>
      <c r="H12" s="348">
        <v>97931705</v>
      </c>
      <c r="I12" s="349">
        <v>71110418</v>
      </c>
      <c r="J12" s="25"/>
      <c r="K12" s="26"/>
      <c r="L12" s="26"/>
      <c r="M12" s="26"/>
      <c r="N12" s="63"/>
      <c r="O12" s="63"/>
    </row>
    <row r="13" spans="3:15" ht="18" customHeight="1">
      <c r="C13" s="125" t="s">
        <v>236</v>
      </c>
      <c r="D13" s="350">
        <v>77502</v>
      </c>
      <c r="E13" s="351">
        <v>34129587</v>
      </c>
      <c r="F13" s="350" t="s">
        <v>779</v>
      </c>
      <c r="G13" s="350">
        <v>75908</v>
      </c>
      <c r="H13" s="351">
        <v>35454018</v>
      </c>
      <c r="I13" s="352" t="s">
        <v>779</v>
      </c>
      <c r="J13" s="62"/>
      <c r="K13" s="63"/>
      <c r="L13" s="63"/>
      <c r="M13" s="63"/>
      <c r="N13" s="63"/>
      <c r="O13" s="63"/>
    </row>
    <row r="14" spans="3:15" ht="18" customHeight="1">
      <c r="C14" s="126" t="s">
        <v>237</v>
      </c>
      <c r="D14" s="272">
        <v>2990765</v>
      </c>
      <c r="E14" s="270">
        <v>35802690</v>
      </c>
      <c r="F14" s="350" t="s">
        <v>779</v>
      </c>
      <c r="G14" s="272">
        <v>2893259</v>
      </c>
      <c r="H14" s="270">
        <v>35833301</v>
      </c>
      <c r="I14" s="352" t="s">
        <v>779</v>
      </c>
      <c r="J14" s="62"/>
      <c r="K14" s="63"/>
      <c r="L14" s="63"/>
      <c r="M14" s="63"/>
      <c r="N14" s="63"/>
      <c r="O14" s="63"/>
    </row>
    <row r="15" spans="3:15" ht="18" customHeight="1">
      <c r="C15" s="125" t="s">
        <v>238</v>
      </c>
      <c r="D15" s="272">
        <v>550893</v>
      </c>
      <c r="E15" s="270">
        <v>7210727</v>
      </c>
      <c r="F15" s="350" t="s">
        <v>779</v>
      </c>
      <c r="G15" s="272">
        <v>547567</v>
      </c>
      <c r="H15" s="270">
        <v>7163750</v>
      </c>
      <c r="I15" s="352" t="s">
        <v>779</v>
      </c>
      <c r="J15" s="62"/>
      <c r="K15" s="63"/>
      <c r="L15" s="63"/>
      <c r="M15" s="63"/>
      <c r="N15" s="63"/>
      <c r="O15" s="63"/>
    </row>
    <row r="16" spans="3:15" ht="18" customHeight="1">
      <c r="C16" s="125" t="s">
        <v>239</v>
      </c>
      <c r="D16" s="272">
        <v>1579264</v>
      </c>
      <c r="E16" s="270">
        <v>17005664</v>
      </c>
      <c r="F16" s="350" t="s">
        <v>779</v>
      </c>
      <c r="G16" s="272">
        <v>1590004</v>
      </c>
      <c r="H16" s="270">
        <v>17101302</v>
      </c>
      <c r="I16" s="352" t="s">
        <v>779</v>
      </c>
      <c r="J16" s="62"/>
      <c r="K16" s="63"/>
      <c r="L16" s="63"/>
      <c r="M16" s="63"/>
      <c r="N16" s="63"/>
      <c r="O16" s="63"/>
    </row>
    <row r="17" spans="3:15" ht="18" customHeight="1">
      <c r="C17" s="125" t="s">
        <v>240</v>
      </c>
      <c r="D17" s="353">
        <v>73648</v>
      </c>
      <c r="E17" s="270">
        <v>2230440</v>
      </c>
      <c r="F17" s="350" t="s">
        <v>779</v>
      </c>
      <c r="G17" s="353">
        <v>72827</v>
      </c>
      <c r="H17" s="270">
        <v>2181036</v>
      </c>
      <c r="I17" s="352" t="s">
        <v>779</v>
      </c>
      <c r="J17" s="62"/>
      <c r="K17" s="63"/>
      <c r="L17" s="63"/>
      <c r="M17" s="63"/>
      <c r="N17" s="63"/>
      <c r="O17" s="63"/>
    </row>
    <row r="18" spans="3:15" ht="18" customHeight="1">
      <c r="C18" s="125" t="s">
        <v>241</v>
      </c>
      <c r="D18" s="354">
        <v>2672</v>
      </c>
      <c r="E18" s="270">
        <v>178162</v>
      </c>
      <c r="F18" s="350" t="s">
        <v>779</v>
      </c>
      <c r="G18" s="354">
        <v>3046</v>
      </c>
      <c r="H18" s="270">
        <v>198298</v>
      </c>
      <c r="I18" s="352" t="s">
        <v>779</v>
      </c>
      <c r="J18" s="62"/>
      <c r="K18" s="63"/>
      <c r="L18" s="63"/>
      <c r="M18" s="63"/>
      <c r="N18" s="63"/>
      <c r="O18" s="63"/>
    </row>
    <row r="19" spans="2:15" ht="18" customHeight="1">
      <c r="B19" s="1454" t="s">
        <v>754</v>
      </c>
      <c r="C19" s="1455"/>
      <c r="D19" s="355">
        <v>292476</v>
      </c>
      <c r="E19" s="356">
        <v>927950</v>
      </c>
      <c r="F19" s="355">
        <v>9178022</v>
      </c>
      <c r="G19" s="355">
        <v>284835</v>
      </c>
      <c r="H19" s="356">
        <v>903562</v>
      </c>
      <c r="I19" s="468">
        <v>9678966</v>
      </c>
      <c r="J19" s="62"/>
      <c r="K19" s="63"/>
      <c r="L19" s="63"/>
      <c r="M19" s="63"/>
      <c r="N19" s="63"/>
      <c r="O19" s="63"/>
    </row>
    <row r="20" spans="3:15" ht="18" customHeight="1">
      <c r="C20" s="125" t="s">
        <v>421</v>
      </c>
      <c r="D20" s="272">
        <v>104926</v>
      </c>
      <c r="E20" s="270">
        <v>927804</v>
      </c>
      <c r="F20" s="350">
        <v>675214</v>
      </c>
      <c r="G20" s="272">
        <v>104203</v>
      </c>
      <c r="H20" s="270">
        <v>903422</v>
      </c>
      <c r="I20" s="352">
        <v>657040</v>
      </c>
      <c r="J20" s="62"/>
      <c r="K20" s="63"/>
      <c r="L20" s="63"/>
      <c r="M20" s="63"/>
      <c r="N20" s="63"/>
      <c r="O20" s="63"/>
    </row>
    <row r="21" spans="3:15" ht="18" customHeight="1">
      <c r="C21" s="125" t="s">
        <v>747</v>
      </c>
      <c r="D21" s="350">
        <v>3</v>
      </c>
      <c r="E21" s="351">
        <v>146</v>
      </c>
      <c r="F21" s="350">
        <v>146</v>
      </c>
      <c r="G21" s="350">
        <v>2</v>
      </c>
      <c r="H21" s="351">
        <v>140</v>
      </c>
      <c r="I21" s="352">
        <v>140</v>
      </c>
      <c r="J21" s="62"/>
      <c r="K21" s="63"/>
      <c r="L21" s="63"/>
      <c r="M21" s="63"/>
      <c r="N21" s="63"/>
      <c r="O21" s="63"/>
    </row>
    <row r="22" spans="3:15" ht="18" customHeight="1">
      <c r="C22" s="125" t="s">
        <v>748</v>
      </c>
      <c r="D22" s="272">
        <v>231</v>
      </c>
      <c r="E22" s="350" t="s">
        <v>779</v>
      </c>
      <c r="F22" s="272">
        <v>1254</v>
      </c>
      <c r="G22" s="272">
        <v>236</v>
      </c>
      <c r="H22" s="350" t="s">
        <v>779</v>
      </c>
      <c r="I22" s="352">
        <v>827</v>
      </c>
      <c r="J22" s="62"/>
      <c r="K22" s="63"/>
      <c r="L22" s="63"/>
      <c r="M22" s="63"/>
      <c r="N22" s="63"/>
      <c r="O22" s="63"/>
    </row>
    <row r="23" spans="3:15" ht="18" customHeight="1">
      <c r="C23" s="125" t="s">
        <v>749</v>
      </c>
      <c r="D23" s="272">
        <v>126660</v>
      </c>
      <c r="E23" s="350" t="s">
        <v>779</v>
      </c>
      <c r="F23" s="272">
        <v>7394741</v>
      </c>
      <c r="G23" s="272">
        <v>121034</v>
      </c>
      <c r="H23" s="350" t="s">
        <v>779</v>
      </c>
      <c r="I23" s="274">
        <v>7918117</v>
      </c>
      <c r="J23" s="62"/>
      <c r="K23" s="63"/>
      <c r="L23" s="63"/>
      <c r="M23" s="63"/>
      <c r="N23" s="63"/>
      <c r="O23" s="63"/>
    </row>
    <row r="24" spans="3:15" ht="18" customHeight="1">
      <c r="C24" s="125" t="s">
        <v>750</v>
      </c>
      <c r="D24" s="272">
        <v>1203</v>
      </c>
      <c r="E24" s="350" t="s">
        <v>779</v>
      </c>
      <c r="F24" s="272">
        <v>478591</v>
      </c>
      <c r="G24" s="272">
        <v>1169</v>
      </c>
      <c r="H24" s="350" t="s">
        <v>779</v>
      </c>
      <c r="I24" s="274">
        <v>492387</v>
      </c>
      <c r="J24" s="62"/>
      <c r="K24" s="63"/>
      <c r="L24" s="63"/>
      <c r="M24" s="63"/>
      <c r="N24" s="63"/>
      <c r="O24" s="63"/>
    </row>
    <row r="25" spans="3:15" ht="18" customHeight="1">
      <c r="C25" s="125" t="s">
        <v>751</v>
      </c>
      <c r="D25" s="272">
        <v>1775</v>
      </c>
      <c r="E25" s="350" t="s">
        <v>779</v>
      </c>
      <c r="F25" s="272">
        <v>90500</v>
      </c>
      <c r="G25" s="272">
        <v>1836</v>
      </c>
      <c r="H25" s="350" t="s">
        <v>779</v>
      </c>
      <c r="I25" s="274">
        <v>93600</v>
      </c>
      <c r="J25" s="62"/>
      <c r="K25" s="63"/>
      <c r="L25" s="63"/>
      <c r="M25" s="63"/>
      <c r="N25" s="63"/>
      <c r="O25" s="63"/>
    </row>
    <row r="26" spans="3:15" ht="18" customHeight="1">
      <c r="C26" s="125" t="s">
        <v>752</v>
      </c>
      <c r="D26" s="272">
        <v>677</v>
      </c>
      <c r="E26" s="350" t="s">
        <v>779</v>
      </c>
      <c r="F26" s="272">
        <v>99461</v>
      </c>
      <c r="G26" s="272">
        <v>582</v>
      </c>
      <c r="H26" s="350" t="s">
        <v>779</v>
      </c>
      <c r="I26" s="274">
        <v>90961</v>
      </c>
      <c r="J26" s="62"/>
      <c r="K26" s="63"/>
      <c r="L26" s="63"/>
      <c r="M26" s="63"/>
      <c r="N26" s="63"/>
      <c r="O26" s="63"/>
    </row>
    <row r="27" spans="2:16" ht="18" customHeight="1" thickBot="1">
      <c r="B27" s="798"/>
      <c r="C27" s="469" t="s">
        <v>1155</v>
      </c>
      <c r="D27" s="357">
        <v>57001</v>
      </c>
      <c r="E27" s="357" t="s">
        <v>779</v>
      </c>
      <c r="F27" s="357">
        <v>438115</v>
      </c>
      <c r="G27" s="357">
        <v>55773</v>
      </c>
      <c r="H27" s="357" t="s">
        <v>779</v>
      </c>
      <c r="I27" s="470">
        <v>425894</v>
      </c>
      <c r="J27" s="62"/>
      <c r="K27" s="63"/>
      <c r="L27" s="63"/>
      <c r="M27" s="63"/>
      <c r="N27" s="63"/>
      <c r="O27" s="63"/>
      <c r="P27" s="63"/>
    </row>
    <row r="28" spans="2:16" ht="15" customHeight="1">
      <c r="B28" s="26" t="s">
        <v>455</v>
      </c>
      <c r="C28" s="63"/>
      <c r="D28" s="63"/>
      <c r="E28" s="63"/>
      <c r="F28" s="63"/>
      <c r="G28" s="63"/>
      <c r="H28" s="63"/>
      <c r="I28" s="63"/>
      <c r="J28" s="62"/>
      <c r="K28" s="63"/>
      <c r="L28" s="63"/>
      <c r="M28" s="63"/>
      <c r="N28" s="63"/>
      <c r="O28" s="63"/>
      <c r="P28" s="63"/>
    </row>
    <row r="29" s="63" customFormat="1" ht="15" customHeight="1">
      <c r="B29" s="26" t="s">
        <v>454</v>
      </c>
    </row>
    <row r="30" spans="2:16" ht="15" customHeight="1">
      <c r="B30" s="769" t="s">
        <v>755</v>
      </c>
      <c r="J30" s="63"/>
      <c r="K30" s="63"/>
      <c r="L30" s="63"/>
      <c r="M30" s="63"/>
      <c r="N30" s="63"/>
      <c r="O30" s="63"/>
      <c r="P30" s="63"/>
    </row>
    <row r="31" spans="2:16" ht="18" customHeight="1">
      <c r="B31" s="666" t="s">
        <v>456</v>
      </c>
      <c r="J31" s="1445"/>
      <c r="K31" s="1446"/>
      <c r="L31" s="1446"/>
      <c r="M31" s="1446"/>
      <c r="N31" s="1446"/>
      <c r="O31" s="1446"/>
      <c r="P31" s="1446"/>
    </row>
  </sheetData>
  <sheetProtection/>
  <mergeCells count="15">
    <mergeCell ref="B19:C19"/>
    <mergeCell ref="D8:F8"/>
    <mergeCell ref="G8:I8"/>
    <mergeCell ref="B10:C10"/>
    <mergeCell ref="B12:C12"/>
    <mergeCell ref="J31:P31"/>
    <mergeCell ref="B6:C6"/>
    <mergeCell ref="B3:C5"/>
    <mergeCell ref="D3:F4"/>
    <mergeCell ref="M3:O4"/>
    <mergeCell ref="G4:I4"/>
    <mergeCell ref="J4:L4"/>
    <mergeCell ref="B7:C7"/>
    <mergeCell ref="B8:B9"/>
    <mergeCell ref="C8:C9"/>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28.xml><?xml version="1.0" encoding="utf-8"?>
<worksheet xmlns="http://schemas.openxmlformats.org/spreadsheetml/2006/main" xmlns:r="http://schemas.openxmlformats.org/officeDocument/2006/relationships">
  <sheetPr codeName="Sheet28"/>
  <dimension ref="A1:J21"/>
  <sheetViews>
    <sheetView workbookViewId="0" topLeftCell="A1">
      <selection activeCell="F9" sqref="F9"/>
    </sheetView>
  </sheetViews>
  <sheetFormatPr defaultColWidth="9.00390625" defaultRowHeight="13.5"/>
  <cols>
    <col min="1" max="1" width="4.625" style="583" customWidth="1"/>
    <col min="2" max="2" width="5.125" style="583" customWidth="1"/>
    <col min="3" max="3" width="8.375" style="583" customWidth="1"/>
    <col min="4" max="4" width="8.00390625" style="583" customWidth="1"/>
    <col min="5" max="5" width="20.625" style="821" customWidth="1"/>
    <col min="6" max="7" width="21.25390625" style="821" customWidth="1"/>
    <col min="8" max="8" width="21.75390625" style="821" customWidth="1"/>
    <col min="9" max="10" width="19.375" style="821" customWidth="1"/>
    <col min="11" max="16384" width="9.00390625" style="583" customWidth="1"/>
  </cols>
  <sheetData>
    <row r="1" spans="1:10" s="582" customFormat="1" ht="13.5">
      <c r="A1" s="583"/>
      <c r="B1" s="583"/>
      <c r="C1" s="583"/>
      <c r="D1" s="583"/>
      <c r="E1" s="821"/>
      <c r="F1" s="821"/>
      <c r="G1" s="821"/>
      <c r="H1" s="821"/>
      <c r="I1" s="821"/>
      <c r="J1" s="799"/>
    </row>
    <row r="2" spans="1:8" ht="17.25">
      <c r="A2" s="582"/>
      <c r="B2" s="800" t="s">
        <v>286</v>
      </c>
      <c r="D2" s="801"/>
      <c r="E2" s="801"/>
      <c r="F2" s="801"/>
      <c r="G2" s="801"/>
      <c r="H2" s="801"/>
    </row>
    <row r="3" ht="14.25" thickBot="1">
      <c r="F3" s="802" t="s">
        <v>724</v>
      </c>
    </row>
    <row r="4" spans="2:8" s="803" customFormat="1" ht="19.5" customHeight="1" thickTop="1">
      <c r="B4" s="1463" t="s">
        <v>894</v>
      </c>
      <c r="C4" s="1463"/>
      <c r="D4" s="1464"/>
      <c r="E4" s="804" t="s">
        <v>895</v>
      </c>
      <c r="F4" s="805" t="s">
        <v>726</v>
      </c>
      <c r="G4" s="806"/>
      <c r="H4" s="806"/>
    </row>
    <row r="5" spans="2:8" s="1037" customFormat="1" ht="21" customHeight="1">
      <c r="B5" s="1465" t="s">
        <v>1132</v>
      </c>
      <c r="C5" s="1465"/>
      <c r="D5" s="1368"/>
      <c r="E5" s="1245">
        <v>180981</v>
      </c>
      <c r="F5" s="1246">
        <v>766760</v>
      </c>
      <c r="G5" s="1247"/>
      <c r="H5" s="1247"/>
    </row>
    <row r="6" spans="2:8" s="803" customFormat="1" ht="21" customHeight="1" thickBot="1">
      <c r="B6" s="1466" t="s">
        <v>719</v>
      </c>
      <c r="C6" s="1466"/>
      <c r="D6" s="1467"/>
      <c r="E6" s="822">
        <v>184274</v>
      </c>
      <c r="F6" s="823">
        <v>782384</v>
      </c>
      <c r="G6" s="809"/>
      <c r="H6" s="802"/>
    </row>
    <row r="7" spans="2:10" s="803" customFormat="1" ht="19.5" customHeight="1" thickTop="1">
      <c r="B7" s="1468" t="s">
        <v>727</v>
      </c>
      <c r="C7" s="1468"/>
      <c r="D7" s="1469"/>
      <c r="E7" s="1472" t="s">
        <v>1132</v>
      </c>
      <c r="F7" s="1473"/>
      <c r="G7" s="1472" t="s">
        <v>719</v>
      </c>
      <c r="H7" s="1473"/>
      <c r="I7" s="806"/>
      <c r="J7" s="806"/>
    </row>
    <row r="8" spans="2:10" s="803" customFormat="1" ht="19.5" customHeight="1">
      <c r="B8" s="1470"/>
      <c r="C8" s="1470"/>
      <c r="D8" s="1471"/>
      <c r="E8" s="810" t="s">
        <v>896</v>
      </c>
      <c r="F8" s="811" t="s">
        <v>728</v>
      </c>
      <c r="G8" s="810" t="s">
        <v>896</v>
      </c>
      <c r="H8" s="811" t="s">
        <v>728</v>
      </c>
      <c r="I8" s="806"/>
      <c r="J8" s="806"/>
    </row>
    <row r="9" spans="2:10" s="1248" customFormat="1" ht="21" customHeight="1">
      <c r="B9" s="1474" t="s">
        <v>729</v>
      </c>
      <c r="C9" s="1474"/>
      <c r="D9" s="1475"/>
      <c r="E9" s="812">
        <v>4961337</v>
      </c>
      <c r="F9" s="813">
        <v>138768639.085</v>
      </c>
      <c r="G9" s="812">
        <v>5070620</v>
      </c>
      <c r="H9" s="813">
        <v>144172783.95499998</v>
      </c>
      <c r="I9" s="1249"/>
      <c r="J9" s="1249"/>
    </row>
    <row r="10" spans="2:10" s="803" customFormat="1" ht="21" customHeight="1">
      <c r="B10" s="1458" t="s">
        <v>730</v>
      </c>
      <c r="C10" s="1458"/>
      <c r="D10" s="1456"/>
      <c r="E10" s="807">
        <v>3321325</v>
      </c>
      <c r="F10" s="808">
        <v>110627763.583</v>
      </c>
      <c r="G10" s="807">
        <v>3346892</v>
      </c>
      <c r="H10" s="808">
        <v>115153853.80099998</v>
      </c>
      <c r="I10" s="806"/>
      <c r="J10" s="806"/>
    </row>
    <row r="11" spans="3:10" s="803" customFormat="1" ht="21" customHeight="1">
      <c r="C11" s="1456" t="s">
        <v>731</v>
      </c>
      <c r="D11" s="1457"/>
      <c r="E11" s="807">
        <v>142865</v>
      </c>
      <c r="F11" s="808">
        <v>63728373.145</v>
      </c>
      <c r="G11" s="807">
        <v>145350</v>
      </c>
      <c r="H11" s="808">
        <v>67215862.587</v>
      </c>
      <c r="I11" s="806"/>
      <c r="J11" s="806"/>
    </row>
    <row r="12" spans="3:10" s="803" customFormat="1" ht="21" customHeight="1">
      <c r="C12" s="1456" t="s">
        <v>732</v>
      </c>
      <c r="D12" s="1457"/>
      <c r="E12" s="807">
        <v>2924507</v>
      </c>
      <c r="F12" s="808">
        <v>43021641.498</v>
      </c>
      <c r="G12" s="807">
        <v>2928956</v>
      </c>
      <c r="H12" s="808">
        <v>43777368.166</v>
      </c>
      <c r="I12" s="806"/>
      <c r="J12" s="806"/>
    </row>
    <row r="13" spans="3:10" s="803" customFormat="1" ht="21" customHeight="1">
      <c r="C13" s="1456" t="s">
        <v>733</v>
      </c>
      <c r="D13" s="1457"/>
      <c r="E13" s="807">
        <v>253953</v>
      </c>
      <c r="F13" s="808">
        <v>3877748.94</v>
      </c>
      <c r="G13" s="807">
        <v>272586</v>
      </c>
      <c r="H13" s="808">
        <v>4160623.048</v>
      </c>
      <c r="I13" s="806"/>
      <c r="J13" s="806"/>
    </row>
    <row r="14" spans="2:10" s="803" customFormat="1" ht="21" customHeight="1">
      <c r="B14" s="1458" t="s">
        <v>734</v>
      </c>
      <c r="C14" s="1458"/>
      <c r="D14" s="1456"/>
      <c r="E14" s="807">
        <v>1572970</v>
      </c>
      <c r="F14" s="814">
        <v>22479745.496</v>
      </c>
      <c r="G14" s="807">
        <v>1653778</v>
      </c>
      <c r="H14" s="814">
        <v>23306797.719</v>
      </c>
      <c r="I14" s="806"/>
      <c r="J14" s="806"/>
    </row>
    <row r="15" spans="2:10" s="803" customFormat="1" ht="21" customHeight="1">
      <c r="B15" s="1458" t="s">
        <v>735</v>
      </c>
      <c r="C15" s="1458"/>
      <c r="D15" s="1456"/>
      <c r="E15" s="807">
        <v>132259</v>
      </c>
      <c r="F15" s="808">
        <v>4525632.69</v>
      </c>
      <c r="G15" s="807">
        <v>134452</v>
      </c>
      <c r="H15" s="808">
        <v>4523010.219</v>
      </c>
      <c r="I15" s="806"/>
      <c r="J15" s="806"/>
    </row>
    <row r="16" spans="2:10" s="803" customFormat="1" ht="21" customHeight="1">
      <c r="B16" s="1458" t="s">
        <v>736</v>
      </c>
      <c r="C16" s="1458"/>
      <c r="D16" s="1456"/>
      <c r="E16" s="815" t="s">
        <v>779</v>
      </c>
      <c r="F16" s="816" t="s">
        <v>779</v>
      </c>
      <c r="G16" s="815">
        <v>0</v>
      </c>
      <c r="H16" s="816">
        <v>0</v>
      </c>
      <c r="I16" s="809"/>
      <c r="J16" s="806"/>
    </row>
    <row r="17" spans="2:10" s="803" customFormat="1" ht="21" customHeight="1">
      <c r="B17" s="1458" t="s">
        <v>737</v>
      </c>
      <c r="C17" s="1458"/>
      <c r="D17" s="1456"/>
      <c r="E17" s="807">
        <v>3499</v>
      </c>
      <c r="F17" s="808">
        <v>264533.5</v>
      </c>
      <c r="G17" s="807">
        <v>3627</v>
      </c>
      <c r="H17" s="808">
        <v>279826.7</v>
      </c>
      <c r="I17" s="817" t="s">
        <v>458</v>
      </c>
      <c r="J17" s="806"/>
    </row>
    <row r="18" spans="2:10" s="803" customFormat="1" ht="21" customHeight="1" thickBot="1">
      <c r="B18" s="1460" t="s">
        <v>738</v>
      </c>
      <c r="C18" s="1460"/>
      <c r="D18" s="1461"/>
      <c r="E18" s="818">
        <v>63543</v>
      </c>
      <c r="F18" s="819">
        <v>870963.816</v>
      </c>
      <c r="G18" s="818">
        <v>66323</v>
      </c>
      <c r="H18" s="819">
        <v>909295.516</v>
      </c>
      <c r="I18" s="806"/>
      <c r="J18" s="806"/>
    </row>
    <row r="19" spans="2:9" s="803" customFormat="1" ht="16.5" customHeight="1">
      <c r="B19" s="1459" t="s">
        <v>285</v>
      </c>
      <c r="C19" s="1459"/>
      <c r="D19" s="1459"/>
      <c r="E19" s="1459"/>
      <c r="F19" s="1459"/>
      <c r="G19" s="1459"/>
      <c r="H19" s="1459"/>
      <c r="I19" s="806"/>
    </row>
    <row r="20" spans="2:9" s="803" customFormat="1" ht="16.5" customHeight="1">
      <c r="B20" s="1462" t="s">
        <v>457</v>
      </c>
      <c r="C20" s="1462"/>
      <c r="D20" s="1462"/>
      <c r="E20" s="1462"/>
      <c r="F20" s="1462"/>
      <c r="G20" s="1462"/>
      <c r="H20" s="1462"/>
      <c r="I20" s="806"/>
    </row>
    <row r="21" spans="2:8" ht="16.5" customHeight="1">
      <c r="B21" s="820"/>
      <c r="C21" s="820"/>
      <c r="D21" s="820"/>
      <c r="E21" s="820"/>
      <c r="F21" s="820"/>
      <c r="G21" s="820"/>
      <c r="H21" s="820"/>
    </row>
  </sheetData>
  <mergeCells count="18">
    <mergeCell ref="B20:H20"/>
    <mergeCell ref="B4:D4"/>
    <mergeCell ref="B5:D5"/>
    <mergeCell ref="B6:D6"/>
    <mergeCell ref="B7:D8"/>
    <mergeCell ref="E7:F7"/>
    <mergeCell ref="G7:H7"/>
    <mergeCell ref="B9:D9"/>
    <mergeCell ref="B10:D10"/>
    <mergeCell ref="C11:D11"/>
    <mergeCell ref="C12:D12"/>
    <mergeCell ref="C13:D13"/>
    <mergeCell ref="B14:D14"/>
    <mergeCell ref="B19:H19"/>
    <mergeCell ref="B15:D15"/>
    <mergeCell ref="B16:D16"/>
    <mergeCell ref="B17:D17"/>
    <mergeCell ref="B18:D18"/>
  </mergeCells>
  <printOptions/>
  <pageMargins left="0.3937007874015748" right="0.3937007874015748" top="0.3937007874015748" bottom="0.3937007874015748" header="0.5118110236220472" footer="0.5118110236220472"/>
  <pageSetup horizontalDpi="600" verticalDpi="600" orientation="portrait" paperSize="9" scale="87" r:id="rId1"/>
  <colBreaks count="1" manualBreakCount="1">
    <brk id="8" max="65535" man="1"/>
  </colBreaks>
</worksheet>
</file>

<file path=xl/worksheets/sheet29.xml><?xml version="1.0" encoding="utf-8"?>
<worksheet xmlns="http://schemas.openxmlformats.org/spreadsheetml/2006/main" xmlns:r="http://schemas.openxmlformats.org/officeDocument/2006/relationships">
  <sheetPr codeName="Sheet29">
    <pageSetUpPr fitToPage="1"/>
  </sheetPr>
  <dimension ref="A1:Y63"/>
  <sheetViews>
    <sheetView workbookViewId="0" topLeftCell="A1">
      <selection activeCell="F9" sqref="F9"/>
    </sheetView>
  </sheetViews>
  <sheetFormatPr defaultColWidth="9.00390625" defaultRowHeight="13.5"/>
  <cols>
    <col min="1" max="1" width="15.125" style="104" customWidth="1"/>
    <col min="2" max="2" width="8.00390625" style="104" customWidth="1"/>
    <col min="3" max="3" width="11.125" style="104" customWidth="1"/>
    <col min="4" max="4" width="7.75390625" style="104" customWidth="1"/>
    <col min="5" max="5" width="11.75390625" style="104" customWidth="1"/>
    <col min="6" max="6" width="7.00390625" style="104" customWidth="1"/>
    <col min="7" max="7" width="10.625" style="104" customWidth="1"/>
    <col min="8" max="8" width="7.25390625" style="104" customWidth="1"/>
    <col min="9" max="9" width="10.625" style="104" customWidth="1"/>
    <col min="10" max="10" width="6.625" style="104" customWidth="1"/>
    <col min="11" max="11" width="9.75390625" style="104" customWidth="1"/>
    <col min="12" max="12" width="1.37890625" style="105" customWidth="1"/>
    <col min="13" max="13" width="7.125" style="104" customWidth="1"/>
    <col min="14" max="14" width="10.625" style="104" customWidth="1"/>
    <col min="15" max="15" width="6.625" style="104" customWidth="1"/>
    <col min="16" max="16" width="10.625" style="104" customWidth="1"/>
    <col min="17" max="17" width="6.625" style="104" customWidth="1"/>
    <col min="18" max="18" width="10.625" style="104" customWidth="1"/>
    <col min="19" max="19" width="6.625" style="104" customWidth="1"/>
    <col min="20" max="20" width="8.625" style="104" customWidth="1"/>
    <col min="21" max="21" width="6.625" style="104" customWidth="1"/>
    <col min="22" max="22" width="8.625" style="104" customWidth="1"/>
    <col min="23" max="23" width="6.625" style="104" customWidth="1"/>
    <col min="24" max="24" width="10.50390625" style="105" customWidth="1"/>
    <col min="25" max="25" width="8.75390625" style="104" customWidth="1"/>
    <col min="26" max="16384" width="9.00390625" style="104" customWidth="1"/>
  </cols>
  <sheetData>
    <row r="1" ht="11.25">
      <c r="K1" s="358"/>
    </row>
    <row r="2" ht="16.5" customHeight="1">
      <c r="A2" s="103" t="s">
        <v>224</v>
      </c>
    </row>
    <row r="3" ht="9" customHeight="1">
      <c r="A3" s="359"/>
    </row>
    <row r="4" spans="1:24" ht="16.5" customHeight="1" thickBot="1">
      <c r="A4" s="455" t="s">
        <v>753</v>
      </c>
      <c r="B4" s="105"/>
      <c r="C4" s="105"/>
      <c r="D4" s="105"/>
      <c r="E4" s="105"/>
      <c r="F4" s="105"/>
      <c r="G4" s="105"/>
      <c r="H4" s="105"/>
      <c r="I4" s="105"/>
      <c r="J4" s="105"/>
      <c r="K4" s="105"/>
      <c r="M4" s="105"/>
      <c r="N4" s="105"/>
      <c r="O4" s="105"/>
      <c r="P4" s="105"/>
      <c r="Q4" s="105"/>
      <c r="R4" s="105"/>
      <c r="S4" s="105"/>
      <c r="T4" s="105"/>
      <c r="U4" s="105"/>
      <c r="V4" s="105"/>
      <c r="X4" s="106" t="s">
        <v>1136</v>
      </c>
    </row>
    <row r="5" spans="1:24" ht="13.5" customHeight="1" thickTop="1">
      <c r="A5" s="1484" t="s">
        <v>418</v>
      </c>
      <c r="B5" s="1483" t="s">
        <v>1137</v>
      </c>
      <c r="C5" s="1487"/>
      <c r="D5" s="1489" t="s">
        <v>1138</v>
      </c>
      <c r="E5" s="1489"/>
      <c r="F5" s="1489"/>
      <c r="G5" s="1489"/>
      <c r="H5" s="1489"/>
      <c r="I5" s="1489"/>
      <c r="J5" s="1489"/>
      <c r="K5" s="1490"/>
      <c r="L5" s="824"/>
      <c r="M5" s="1491" t="s">
        <v>1139</v>
      </c>
      <c r="N5" s="1489"/>
      <c r="O5" s="1489"/>
      <c r="P5" s="1489"/>
      <c r="Q5" s="1490" t="s">
        <v>1140</v>
      </c>
      <c r="R5" s="1493"/>
      <c r="S5" s="1493"/>
      <c r="T5" s="1491"/>
      <c r="U5" s="1482" t="s">
        <v>1141</v>
      </c>
      <c r="V5" s="1482"/>
      <c r="W5" s="1482" t="s">
        <v>1142</v>
      </c>
      <c r="X5" s="1483"/>
    </row>
    <row r="6" spans="1:24" ht="14.25" customHeight="1">
      <c r="A6" s="1485"/>
      <c r="B6" s="1477"/>
      <c r="C6" s="1488"/>
      <c r="D6" s="1480" t="s">
        <v>1143</v>
      </c>
      <c r="E6" s="1480"/>
      <c r="F6" s="1480" t="s">
        <v>1144</v>
      </c>
      <c r="G6" s="1480"/>
      <c r="H6" s="1480" t="s">
        <v>1145</v>
      </c>
      <c r="I6" s="1480"/>
      <c r="J6" s="1480" t="s">
        <v>1146</v>
      </c>
      <c r="K6" s="1481"/>
      <c r="L6" s="824"/>
      <c r="M6" s="1492" t="s">
        <v>1147</v>
      </c>
      <c r="N6" s="1481"/>
      <c r="O6" s="1480" t="s">
        <v>1148</v>
      </c>
      <c r="P6" s="1480"/>
      <c r="Q6" s="1480" t="s">
        <v>459</v>
      </c>
      <c r="R6" s="1481"/>
      <c r="S6" s="1480" t="s">
        <v>1149</v>
      </c>
      <c r="T6" s="1480"/>
      <c r="U6" s="1479"/>
      <c r="V6" s="1479"/>
      <c r="W6" s="1479"/>
      <c r="X6" s="1477"/>
    </row>
    <row r="7" spans="1:24" ht="13.5" customHeight="1">
      <c r="A7" s="1485"/>
      <c r="B7" s="109" t="s">
        <v>1150</v>
      </c>
      <c r="C7" s="1478" t="s">
        <v>1151</v>
      </c>
      <c r="D7" s="109" t="s">
        <v>1150</v>
      </c>
      <c r="E7" s="1478" t="s">
        <v>1151</v>
      </c>
      <c r="F7" s="109" t="s">
        <v>1150</v>
      </c>
      <c r="G7" s="1478" t="s">
        <v>1151</v>
      </c>
      <c r="H7" s="109" t="s">
        <v>1150</v>
      </c>
      <c r="I7" s="1478" t="s">
        <v>1151</v>
      </c>
      <c r="J7" s="109" t="s">
        <v>1150</v>
      </c>
      <c r="K7" s="1476" t="s">
        <v>1151</v>
      </c>
      <c r="L7" s="824"/>
      <c r="M7" s="110" t="s">
        <v>1150</v>
      </c>
      <c r="N7" s="1478" t="s">
        <v>1151</v>
      </c>
      <c r="O7" s="109" t="s">
        <v>1150</v>
      </c>
      <c r="P7" s="1478" t="s">
        <v>1151</v>
      </c>
      <c r="Q7" s="109" t="s">
        <v>1150</v>
      </c>
      <c r="R7" s="1478" t="s">
        <v>1151</v>
      </c>
      <c r="S7" s="109" t="s">
        <v>1150</v>
      </c>
      <c r="T7" s="1478" t="s">
        <v>1151</v>
      </c>
      <c r="U7" s="109" t="s">
        <v>1150</v>
      </c>
      <c r="V7" s="1478" t="s">
        <v>1151</v>
      </c>
      <c r="W7" s="109" t="s">
        <v>1150</v>
      </c>
      <c r="X7" s="1476" t="s">
        <v>1151</v>
      </c>
    </row>
    <row r="8" spans="1:24" ht="13.5" customHeight="1">
      <c r="A8" s="1486"/>
      <c r="B8" s="108" t="s">
        <v>1152</v>
      </c>
      <c r="C8" s="1479"/>
      <c r="D8" s="108" t="s">
        <v>1152</v>
      </c>
      <c r="E8" s="1479"/>
      <c r="F8" s="108" t="s">
        <v>1152</v>
      </c>
      <c r="G8" s="1479"/>
      <c r="H8" s="108" t="s">
        <v>1152</v>
      </c>
      <c r="I8" s="1479"/>
      <c r="J8" s="108" t="s">
        <v>1152</v>
      </c>
      <c r="K8" s="1477"/>
      <c r="L8" s="824"/>
      <c r="M8" s="107" t="s">
        <v>1152</v>
      </c>
      <c r="N8" s="1479"/>
      <c r="O8" s="108" t="s">
        <v>1152</v>
      </c>
      <c r="P8" s="1479"/>
      <c r="Q8" s="108" t="s">
        <v>1152</v>
      </c>
      <c r="R8" s="1479"/>
      <c r="S8" s="108" t="s">
        <v>1152</v>
      </c>
      <c r="T8" s="1479"/>
      <c r="U8" s="108" t="s">
        <v>1152</v>
      </c>
      <c r="V8" s="1479"/>
      <c r="W8" s="108" t="s">
        <v>1152</v>
      </c>
      <c r="X8" s="1477"/>
    </row>
    <row r="9" spans="1:24" s="112" customFormat="1" ht="18" customHeight="1">
      <c r="A9" s="111" t="s">
        <v>899</v>
      </c>
      <c r="B9" s="456">
        <v>349331</v>
      </c>
      <c r="C9" s="457">
        <v>243506454.60000002</v>
      </c>
      <c r="D9" s="450">
        <v>283276</v>
      </c>
      <c r="E9" s="457">
        <v>186954978.2</v>
      </c>
      <c r="F9" s="457">
        <v>27581</v>
      </c>
      <c r="G9" s="457">
        <v>12125355.6</v>
      </c>
      <c r="H9" s="457">
        <v>13156</v>
      </c>
      <c r="I9" s="457">
        <v>2590552.2</v>
      </c>
      <c r="J9" s="456">
        <v>272</v>
      </c>
      <c r="K9" s="456">
        <v>110951</v>
      </c>
      <c r="L9" s="458"/>
      <c r="M9" s="825">
        <v>19999</v>
      </c>
      <c r="N9" s="826">
        <v>17783300.3</v>
      </c>
      <c r="O9" s="459">
        <v>1567</v>
      </c>
      <c r="P9" s="457">
        <v>1392421</v>
      </c>
      <c r="Q9" s="459">
        <v>2854</v>
      </c>
      <c r="R9" s="457">
        <v>2189646.5</v>
      </c>
      <c r="S9" s="459">
        <v>0</v>
      </c>
      <c r="T9" s="457">
        <v>0</v>
      </c>
      <c r="U9" s="459">
        <v>536</v>
      </c>
      <c r="V9" s="457">
        <v>253949.8</v>
      </c>
      <c r="W9" s="459">
        <v>90</v>
      </c>
      <c r="X9" s="456">
        <v>20105300</v>
      </c>
    </row>
    <row r="10" spans="1:24" s="112" customFormat="1" ht="6" customHeight="1">
      <c r="A10" s="113"/>
      <c r="B10" s="451"/>
      <c r="C10" s="450"/>
      <c r="D10" s="450"/>
      <c r="E10" s="450"/>
      <c r="F10" s="450"/>
      <c r="G10" s="450"/>
      <c r="H10" s="450"/>
      <c r="I10" s="450"/>
      <c r="J10" s="451"/>
      <c r="K10" s="451"/>
      <c r="L10" s="458"/>
      <c r="M10" s="827"/>
      <c r="N10" s="463"/>
      <c r="O10" s="458"/>
      <c r="P10" s="450"/>
      <c r="Q10" s="458"/>
      <c r="R10" s="450"/>
      <c r="S10" s="458"/>
      <c r="T10" s="450"/>
      <c r="U10" s="458"/>
      <c r="V10" s="450"/>
      <c r="W10" s="458"/>
      <c r="X10" s="451"/>
    </row>
    <row r="11" spans="1:24" s="112" customFormat="1" ht="15" customHeight="1">
      <c r="A11" s="113" t="s">
        <v>900</v>
      </c>
      <c r="B11" s="451">
        <v>265330</v>
      </c>
      <c r="C11" s="450">
        <v>186160432.3</v>
      </c>
      <c r="D11" s="450">
        <v>216728</v>
      </c>
      <c r="E11" s="450">
        <v>143230358</v>
      </c>
      <c r="F11" s="450">
        <v>19115</v>
      </c>
      <c r="G11" s="450">
        <v>8435832.7</v>
      </c>
      <c r="H11" s="450">
        <v>10530</v>
      </c>
      <c r="I11" s="450">
        <v>2058960.3</v>
      </c>
      <c r="J11" s="451">
        <v>210</v>
      </c>
      <c r="K11" s="451">
        <v>85659.5</v>
      </c>
      <c r="L11" s="458"/>
      <c r="M11" s="827">
        <v>14991</v>
      </c>
      <c r="N11" s="463">
        <v>13321309.099999998</v>
      </c>
      <c r="O11" s="458">
        <v>1116</v>
      </c>
      <c r="P11" s="450">
        <v>992424</v>
      </c>
      <c r="Q11" s="458">
        <v>2193</v>
      </c>
      <c r="R11" s="450">
        <v>1688233.9</v>
      </c>
      <c r="S11" s="458">
        <v>0</v>
      </c>
      <c r="T11" s="450">
        <v>0</v>
      </c>
      <c r="U11" s="458">
        <v>375</v>
      </c>
      <c r="V11" s="450">
        <v>176554.8</v>
      </c>
      <c r="W11" s="458">
        <v>72</v>
      </c>
      <c r="X11" s="451">
        <v>16171100</v>
      </c>
    </row>
    <row r="12" spans="1:24" s="112" customFormat="1" ht="15.75" customHeight="1">
      <c r="A12" s="113" t="s">
        <v>877</v>
      </c>
      <c r="B12" s="451">
        <v>84001</v>
      </c>
      <c r="C12" s="460">
        <v>57346022.30000001</v>
      </c>
      <c r="D12" s="450">
        <v>66548</v>
      </c>
      <c r="E12" s="450">
        <v>43724620.19999999</v>
      </c>
      <c r="F12" s="450">
        <v>8466</v>
      </c>
      <c r="G12" s="450">
        <v>3689522.9</v>
      </c>
      <c r="H12" s="450">
        <v>2626</v>
      </c>
      <c r="I12" s="450">
        <v>531591.9</v>
      </c>
      <c r="J12" s="451">
        <v>62</v>
      </c>
      <c r="K12" s="451">
        <v>25291.5</v>
      </c>
      <c r="L12" s="458"/>
      <c r="M12" s="463">
        <v>5008</v>
      </c>
      <c r="N12" s="463">
        <v>4461991.2</v>
      </c>
      <c r="O12" s="458">
        <v>451</v>
      </c>
      <c r="P12" s="450">
        <v>399997</v>
      </c>
      <c r="Q12" s="458">
        <v>661</v>
      </c>
      <c r="R12" s="450">
        <v>501412.60000000056</v>
      </c>
      <c r="S12" s="458">
        <v>0</v>
      </c>
      <c r="T12" s="450">
        <v>0</v>
      </c>
      <c r="U12" s="458">
        <v>161</v>
      </c>
      <c r="V12" s="450">
        <v>77395</v>
      </c>
      <c r="W12" s="458">
        <v>18</v>
      </c>
      <c r="X12" s="451">
        <v>3934200</v>
      </c>
    </row>
    <row r="13" spans="1:24" s="112" customFormat="1" ht="9" customHeight="1">
      <c r="A13" s="113"/>
      <c r="B13" s="451"/>
      <c r="C13" s="450"/>
      <c r="D13" s="450"/>
      <c r="E13" s="450"/>
      <c r="F13" s="450"/>
      <c r="G13" s="450"/>
      <c r="H13" s="450"/>
      <c r="I13" s="450"/>
      <c r="J13" s="451"/>
      <c r="K13" s="451"/>
      <c r="L13" s="458"/>
      <c r="M13" s="463"/>
      <c r="N13" s="463"/>
      <c r="O13" s="458"/>
      <c r="P13" s="450"/>
      <c r="Q13" s="458"/>
      <c r="R13" s="450"/>
      <c r="S13" s="458"/>
      <c r="T13" s="450"/>
      <c r="U13" s="458"/>
      <c r="V13" s="450"/>
      <c r="W13" s="458"/>
      <c r="X13" s="451"/>
    </row>
    <row r="14" spans="1:24" s="112" customFormat="1" ht="18" customHeight="1">
      <c r="A14" s="113" t="s">
        <v>901</v>
      </c>
      <c r="B14" s="450">
        <v>99682</v>
      </c>
      <c r="C14" s="458">
        <v>72390269</v>
      </c>
      <c r="D14" s="450">
        <v>81813</v>
      </c>
      <c r="E14" s="450">
        <v>54793666.199999996</v>
      </c>
      <c r="F14" s="450">
        <v>6501</v>
      </c>
      <c r="G14" s="450">
        <v>2877481.6</v>
      </c>
      <c r="H14" s="450">
        <v>4293</v>
      </c>
      <c r="I14" s="450">
        <v>838254.2</v>
      </c>
      <c r="J14" s="458">
        <v>80</v>
      </c>
      <c r="K14" s="451">
        <v>32632</v>
      </c>
      <c r="L14" s="458"/>
      <c r="M14" s="463">
        <v>5748</v>
      </c>
      <c r="N14" s="463">
        <v>5138597.4</v>
      </c>
      <c r="O14" s="458">
        <v>343</v>
      </c>
      <c r="P14" s="450">
        <v>307469</v>
      </c>
      <c r="Q14" s="458">
        <v>771</v>
      </c>
      <c r="R14" s="450">
        <v>601651.6</v>
      </c>
      <c r="S14" s="458">
        <v>0</v>
      </c>
      <c r="T14" s="450">
        <v>0</v>
      </c>
      <c r="U14" s="458">
        <v>98</v>
      </c>
      <c r="V14" s="450">
        <v>46417</v>
      </c>
      <c r="W14" s="458">
        <v>35</v>
      </c>
      <c r="X14" s="451">
        <v>7754100</v>
      </c>
    </row>
    <row r="15" spans="1:25" ht="15.75" customHeight="1">
      <c r="A15" s="114" t="s">
        <v>882</v>
      </c>
      <c r="B15" s="461">
        <v>63792</v>
      </c>
      <c r="C15" s="136">
        <v>45474611.1</v>
      </c>
      <c r="D15" s="136">
        <v>52781</v>
      </c>
      <c r="E15" s="136">
        <v>35088194.7</v>
      </c>
      <c r="F15" s="136">
        <v>3638</v>
      </c>
      <c r="G15" s="136">
        <v>1615576.1</v>
      </c>
      <c r="H15" s="136">
        <v>2856</v>
      </c>
      <c r="I15" s="136">
        <v>559014.8</v>
      </c>
      <c r="J15" s="462">
        <v>55</v>
      </c>
      <c r="K15" s="462">
        <v>22434.5</v>
      </c>
      <c r="L15" s="461"/>
      <c r="M15" s="828">
        <v>3695</v>
      </c>
      <c r="N15" s="828">
        <v>3302583.5</v>
      </c>
      <c r="O15" s="461">
        <v>181</v>
      </c>
      <c r="P15" s="136">
        <v>165075</v>
      </c>
      <c r="Q15" s="136">
        <v>515</v>
      </c>
      <c r="R15" s="136">
        <v>403755.1</v>
      </c>
      <c r="S15" s="461">
        <v>0</v>
      </c>
      <c r="T15" s="136">
        <v>0</v>
      </c>
      <c r="U15" s="461">
        <v>49</v>
      </c>
      <c r="V15" s="136">
        <v>22877.4</v>
      </c>
      <c r="W15" s="461">
        <v>22</v>
      </c>
      <c r="X15" s="462">
        <v>4295100</v>
      </c>
      <c r="Y15" s="105"/>
    </row>
    <row r="16" spans="1:25" ht="15.75" customHeight="1">
      <c r="A16" s="114" t="s">
        <v>888</v>
      </c>
      <c r="B16" s="461">
        <v>11219</v>
      </c>
      <c r="C16" s="136">
        <v>8520282.3</v>
      </c>
      <c r="D16" s="136">
        <v>8938</v>
      </c>
      <c r="E16" s="136">
        <v>6111953.8</v>
      </c>
      <c r="F16" s="136">
        <v>864</v>
      </c>
      <c r="G16" s="136">
        <v>395899.5</v>
      </c>
      <c r="H16" s="136">
        <v>516</v>
      </c>
      <c r="I16" s="136">
        <v>103133</v>
      </c>
      <c r="J16" s="462">
        <v>8</v>
      </c>
      <c r="K16" s="462">
        <v>3263.2</v>
      </c>
      <c r="L16" s="461"/>
      <c r="M16" s="828">
        <v>746</v>
      </c>
      <c r="N16" s="828">
        <v>666041.4</v>
      </c>
      <c r="O16" s="461">
        <v>65</v>
      </c>
      <c r="P16" s="136">
        <v>58772</v>
      </c>
      <c r="Q16" s="136">
        <v>64</v>
      </c>
      <c r="R16" s="136">
        <v>51476.3</v>
      </c>
      <c r="S16" s="461">
        <v>0</v>
      </c>
      <c r="T16" s="136">
        <v>0</v>
      </c>
      <c r="U16" s="461">
        <v>13</v>
      </c>
      <c r="V16" s="136">
        <v>6543.1</v>
      </c>
      <c r="W16" s="461">
        <v>5</v>
      </c>
      <c r="X16" s="462">
        <v>1123200</v>
      </c>
      <c r="Y16" s="105"/>
    </row>
    <row r="17" spans="1:25" ht="15.75" customHeight="1">
      <c r="A17" s="114" t="s">
        <v>891</v>
      </c>
      <c r="B17" s="461">
        <v>16569</v>
      </c>
      <c r="C17" s="136">
        <v>11932115.100000001</v>
      </c>
      <c r="D17" s="136">
        <v>13549</v>
      </c>
      <c r="E17" s="136">
        <v>9066105.5</v>
      </c>
      <c r="F17" s="136">
        <v>1242</v>
      </c>
      <c r="G17" s="136">
        <v>534893.1</v>
      </c>
      <c r="H17" s="136">
        <v>611</v>
      </c>
      <c r="I17" s="136">
        <v>117675.5</v>
      </c>
      <c r="J17" s="462">
        <v>12</v>
      </c>
      <c r="K17" s="462">
        <v>4894.8</v>
      </c>
      <c r="L17" s="461"/>
      <c r="M17" s="828">
        <v>904</v>
      </c>
      <c r="N17" s="828">
        <v>809969.4</v>
      </c>
      <c r="O17" s="461">
        <v>69</v>
      </c>
      <c r="P17" s="136">
        <v>59561</v>
      </c>
      <c r="Q17" s="136">
        <v>155</v>
      </c>
      <c r="R17" s="136">
        <v>115673</v>
      </c>
      <c r="S17" s="461">
        <v>0</v>
      </c>
      <c r="T17" s="136">
        <v>0</v>
      </c>
      <c r="U17" s="461">
        <v>23</v>
      </c>
      <c r="V17" s="136">
        <v>10742.8</v>
      </c>
      <c r="W17" s="461">
        <v>4</v>
      </c>
      <c r="X17" s="462">
        <v>1212600</v>
      </c>
      <c r="Y17" s="105"/>
    </row>
    <row r="18" spans="1:25" ht="15.75" customHeight="1">
      <c r="A18" s="114" t="s">
        <v>909</v>
      </c>
      <c r="B18" s="461">
        <v>4454</v>
      </c>
      <c r="C18" s="136">
        <v>3734002.6</v>
      </c>
      <c r="D18" s="136">
        <v>3589</v>
      </c>
      <c r="E18" s="136">
        <v>2476215.4</v>
      </c>
      <c r="F18" s="136">
        <v>404</v>
      </c>
      <c r="G18" s="136">
        <v>178201.8</v>
      </c>
      <c r="H18" s="136">
        <v>188</v>
      </c>
      <c r="I18" s="136">
        <v>35802.6</v>
      </c>
      <c r="J18" s="462">
        <v>2</v>
      </c>
      <c r="K18" s="462">
        <v>815.8</v>
      </c>
      <c r="L18" s="461"/>
      <c r="M18" s="828">
        <v>230</v>
      </c>
      <c r="N18" s="828">
        <v>204858.4</v>
      </c>
      <c r="O18" s="461">
        <v>16</v>
      </c>
      <c r="P18" s="136">
        <v>13608</v>
      </c>
      <c r="Q18" s="136">
        <v>14</v>
      </c>
      <c r="R18" s="136">
        <v>11790.9</v>
      </c>
      <c r="S18" s="461">
        <v>0</v>
      </c>
      <c r="T18" s="136">
        <v>0</v>
      </c>
      <c r="U18" s="461">
        <v>9</v>
      </c>
      <c r="V18" s="136">
        <v>4309.7</v>
      </c>
      <c r="W18" s="461">
        <v>2</v>
      </c>
      <c r="X18" s="462">
        <v>808400</v>
      </c>
      <c r="Y18" s="105"/>
    </row>
    <row r="19" spans="1:25" ht="15.75" customHeight="1">
      <c r="A19" s="114" t="s">
        <v>910</v>
      </c>
      <c r="B19" s="461">
        <v>3648</v>
      </c>
      <c r="C19" s="136">
        <v>2729257.9</v>
      </c>
      <c r="D19" s="136">
        <v>2956</v>
      </c>
      <c r="E19" s="136">
        <v>2051196.8</v>
      </c>
      <c r="F19" s="136">
        <v>353</v>
      </c>
      <c r="G19" s="136">
        <v>152911.1</v>
      </c>
      <c r="H19" s="136">
        <v>122</v>
      </c>
      <c r="I19" s="136">
        <v>22628.3</v>
      </c>
      <c r="J19" s="462">
        <v>3</v>
      </c>
      <c r="K19" s="462">
        <v>1223.7</v>
      </c>
      <c r="L19" s="461"/>
      <c r="M19" s="828">
        <v>173</v>
      </c>
      <c r="N19" s="828">
        <v>155144.7</v>
      </c>
      <c r="O19" s="461">
        <v>12</v>
      </c>
      <c r="P19" s="136">
        <v>10453</v>
      </c>
      <c r="Q19" s="136">
        <v>23</v>
      </c>
      <c r="R19" s="136">
        <v>18956.3</v>
      </c>
      <c r="S19" s="461">
        <v>0</v>
      </c>
      <c r="T19" s="136">
        <v>0</v>
      </c>
      <c r="U19" s="461">
        <v>4</v>
      </c>
      <c r="V19" s="136">
        <v>1944</v>
      </c>
      <c r="W19" s="461">
        <v>2</v>
      </c>
      <c r="X19" s="462">
        <v>314800</v>
      </c>
      <c r="Y19" s="105"/>
    </row>
    <row r="20" spans="1:24" ht="9" customHeight="1">
      <c r="A20" s="114"/>
      <c r="B20" s="458"/>
      <c r="C20" s="450"/>
      <c r="D20" s="136"/>
      <c r="E20" s="450"/>
      <c r="F20" s="136"/>
      <c r="G20" s="450"/>
      <c r="H20" s="136"/>
      <c r="I20" s="450"/>
      <c r="J20" s="462"/>
      <c r="K20" s="451"/>
      <c r="L20" s="461"/>
      <c r="M20" s="828"/>
      <c r="N20" s="463"/>
      <c r="O20" s="461"/>
      <c r="P20" s="450"/>
      <c r="Q20" s="461"/>
      <c r="R20" s="450"/>
      <c r="S20" s="461"/>
      <c r="T20" s="136"/>
      <c r="U20" s="461"/>
      <c r="V20" s="450"/>
      <c r="W20" s="461"/>
      <c r="X20" s="451"/>
    </row>
    <row r="21" spans="1:24" s="112" customFormat="1" ht="18" customHeight="1">
      <c r="A21" s="113" t="s">
        <v>1135</v>
      </c>
      <c r="B21" s="458">
        <v>48312</v>
      </c>
      <c r="C21" s="450">
        <v>33344085.1</v>
      </c>
      <c r="D21" s="450">
        <v>38659</v>
      </c>
      <c r="E21" s="450">
        <v>26629352</v>
      </c>
      <c r="F21" s="450">
        <v>4649</v>
      </c>
      <c r="G21" s="450">
        <v>2043364</v>
      </c>
      <c r="H21" s="450">
        <v>1858</v>
      </c>
      <c r="I21" s="450">
        <v>373910</v>
      </c>
      <c r="J21" s="450">
        <v>33</v>
      </c>
      <c r="K21" s="451">
        <v>13462</v>
      </c>
      <c r="L21" s="458"/>
      <c r="M21" s="463">
        <v>2380</v>
      </c>
      <c r="N21" s="463">
        <v>2122660</v>
      </c>
      <c r="O21" s="463">
        <v>271</v>
      </c>
      <c r="P21" s="450">
        <v>238473</v>
      </c>
      <c r="Q21" s="450">
        <v>373</v>
      </c>
      <c r="R21" s="450">
        <v>286894.5</v>
      </c>
      <c r="S21" s="458">
        <v>0</v>
      </c>
      <c r="T21" s="450">
        <v>0</v>
      </c>
      <c r="U21" s="463">
        <v>81</v>
      </c>
      <c r="V21" s="450">
        <v>37569.6</v>
      </c>
      <c r="W21" s="450">
        <v>8</v>
      </c>
      <c r="X21" s="451">
        <v>1598400</v>
      </c>
    </row>
    <row r="22" spans="1:24" ht="15.75" customHeight="1">
      <c r="A22" s="114" t="s">
        <v>287</v>
      </c>
      <c r="B22" s="461">
        <v>12069</v>
      </c>
      <c r="C22" s="136">
        <v>8782797.600000001</v>
      </c>
      <c r="D22" s="136">
        <v>9776</v>
      </c>
      <c r="E22" s="136">
        <v>6770610</v>
      </c>
      <c r="F22" s="136">
        <v>955</v>
      </c>
      <c r="G22" s="136">
        <v>427296</v>
      </c>
      <c r="H22" s="136">
        <v>561</v>
      </c>
      <c r="I22" s="136">
        <v>110635</v>
      </c>
      <c r="J22" s="462">
        <v>10</v>
      </c>
      <c r="K22" s="462">
        <v>4079</v>
      </c>
      <c r="L22" s="461"/>
      <c r="M22" s="828">
        <v>600</v>
      </c>
      <c r="N22" s="828">
        <v>532889.4</v>
      </c>
      <c r="O22" s="461">
        <v>58</v>
      </c>
      <c r="P22" s="136">
        <v>50095</v>
      </c>
      <c r="Q22" s="136">
        <v>90</v>
      </c>
      <c r="R22" s="136">
        <v>71198.7</v>
      </c>
      <c r="S22" s="461">
        <v>0</v>
      </c>
      <c r="T22" s="136">
        <v>0</v>
      </c>
      <c r="U22" s="461">
        <v>17</v>
      </c>
      <c r="V22" s="136">
        <v>7594.5</v>
      </c>
      <c r="W22" s="461">
        <v>2</v>
      </c>
      <c r="X22" s="462">
        <v>808400</v>
      </c>
    </row>
    <row r="23" spans="1:24" ht="15.75" customHeight="1">
      <c r="A23" s="114" t="s">
        <v>889</v>
      </c>
      <c r="B23" s="461">
        <v>9106</v>
      </c>
      <c r="C23" s="136">
        <v>6297845.399999999</v>
      </c>
      <c r="D23" s="136">
        <v>7332</v>
      </c>
      <c r="E23" s="136">
        <v>4962845</v>
      </c>
      <c r="F23" s="136">
        <v>949</v>
      </c>
      <c r="G23" s="136">
        <v>402257</v>
      </c>
      <c r="H23" s="136">
        <v>272</v>
      </c>
      <c r="I23" s="136">
        <v>53414</v>
      </c>
      <c r="J23" s="462">
        <v>8</v>
      </c>
      <c r="K23" s="462">
        <v>3263</v>
      </c>
      <c r="L23" s="461"/>
      <c r="M23" s="828">
        <v>410</v>
      </c>
      <c r="N23" s="828">
        <v>369109.6</v>
      </c>
      <c r="O23" s="461">
        <v>62</v>
      </c>
      <c r="P23" s="136">
        <v>54631</v>
      </c>
      <c r="Q23" s="136">
        <v>48</v>
      </c>
      <c r="R23" s="136">
        <v>38075.1</v>
      </c>
      <c r="S23" s="461">
        <v>0</v>
      </c>
      <c r="T23" s="136">
        <v>0</v>
      </c>
      <c r="U23" s="461">
        <v>22</v>
      </c>
      <c r="V23" s="136">
        <v>10050.7</v>
      </c>
      <c r="W23" s="461">
        <v>3</v>
      </c>
      <c r="X23" s="462">
        <v>404200</v>
      </c>
    </row>
    <row r="24" spans="1:24" ht="15.75" customHeight="1">
      <c r="A24" s="114" t="s">
        <v>892</v>
      </c>
      <c r="B24" s="461">
        <v>12175</v>
      </c>
      <c r="C24" s="136">
        <v>7835089</v>
      </c>
      <c r="D24" s="136">
        <v>10006</v>
      </c>
      <c r="E24" s="136">
        <v>6673753</v>
      </c>
      <c r="F24" s="136">
        <v>1027</v>
      </c>
      <c r="G24" s="136">
        <v>438169</v>
      </c>
      <c r="H24" s="136">
        <v>383</v>
      </c>
      <c r="I24" s="136">
        <v>70881</v>
      </c>
      <c r="J24" s="462">
        <v>5</v>
      </c>
      <c r="K24" s="462">
        <v>2040</v>
      </c>
      <c r="L24" s="461"/>
      <c r="M24" s="828">
        <v>572</v>
      </c>
      <c r="N24" s="828">
        <v>512673</v>
      </c>
      <c r="O24" s="461">
        <v>44</v>
      </c>
      <c r="P24" s="136">
        <v>39444</v>
      </c>
      <c r="Q24" s="136">
        <v>113</v>
      </c>
      <c r="R24" s="136">
        <v>86428.6</v>
      </c>
      <c r="S24" s="461">
        <v>0</v>
      </c>
      <c r="T24" s="136">
        <v>0</v>
      </c>
      <c r="U24" s="461">
        <v>25</v>
      </c>
      <c r="V24" s="136">
        <v>11700.4</v>
      </c>
      <c r="W24" s="461">
        <v>0</v>
      </c>
      <c r="X24" s="462">
        <v>0</v>
      </c>
    </row>
    <row r="25" spans="1:24" ht="15.75" customHeight="1">
      <c r="A25" s="114" t="s">
        <v>911</v>
      </c>
      <c r="B25" s="461">
        <v>6467</v>
      </c>
      <c r="C25" s="136">
        <v>4248527.2</v>
      </c>
      <c r="D25" s="136">
        <v>5018</v>
      </c>
      <c r="E25" s="136">
        <v>3481092</v>
      </c>
      <c r="F25" s="136">
        <v>661</v>
      </c>
      <c r="G25" s="136">
        <v>284542</v>
      </c>
      <c r="H25" s="136">
        <v>300</v>
      </c>
      <c r="I25" s="136">
        <v>61313</v>
      </c>
      <c r="J25" s="462">
        <v>5</v>
      </c>
      <c r="K25" s="462">
        <v>2040</v>
      </c>
      <c r="L25" s="461"/>
      <c r="M25" s="828">
        <v>375</v>
      </c>
      <c r="N25" s="828">
        <v>331383.7</v>
      </c>
      <c r="O25" s="461">
        <v>53</v>
      </c>
      <c r="P25" s="136">
        <v>46969</v>
      </c>
      <c r="Q25" s="136">
        <v>50</v>
      </c>
      <c r="R25" s="136">
        <v>38712.4</v>
      </c>
      <c r="S25" s="461">
        <v>0</v>
      </c>
      <c r="T25" s="136">
        <v>0</v>
      </c>
      <c r="U25" s="461">
        <v>5</v>
      </c>
      <c r="V25" s="136">
        <v>2475.1</v>
      </c>
      <c r="W25" s="461">
        <v>0</v>
      </c>
      <c r="X25" s="462">
        <v>0</v>
      </c>
    </row>
    <row r="26" spans="1:24" ht="15.75" customHeight="1">
      <c r="A26" s="114" t="s">
        <v>912</v>
      </c>
      <c r="B26" s="461">
        <v>2348</v>
      </c>
      <c r="C26" s="136">
        <v>1978580.6</v>
      </c>
      <c r="D26" s="136">
        <v>1874</v>
      </c>
      <c r="E26" s="136">
        <v>1362515</v>
      </c>
      <c r="F26" s="136">
        <v>244</v>
      </c>
      <c r="G26" s="136">
        <v>109340</v>
      </c>
      <c r="H26" s="136">
        <v>112</v>
      </c>
      <c r="I26" s="136">
        <v>22410</v>
      </c>
      <c r="J26" s="462">
        <v>2</v>
      </c>
      <c r="K26" s="462">
        <v>816</v>
      </c>
      <c r="L26" s="461"/>
      <c r="M26" s="828">
        <v>92</v>
      </c>
      <c r="N26" s="828">
        <v>81542.2</v>
      </c>
      <c r="O26" s="461">
        <v>11</v>
      </c>
      <c r="P26" s="136">
        <v>9270</v>
      </c>
      <c r="Q26" s="136">
        <v>7</v>
      </c>
      <c r="R26" s="136">
        <v>5641.5</v>
      </c>
      <c r="S26" s="461">
        <v>0</v>
      </c>
      <c r="T26" s="136">
        <v>0</v>
      </c>
      <c r="U26" s="461">
        <v>3</v>
      </c>
      <c r="V26" s="136">
        <v>1245.9</v>
      </c>
      <c r="W26" s="461">
        <v>3</v>
      </c>
      <c r="X26" s="462">
        <v>385800</v>
      </c>
    </row>
    <row r="27" spans="1:24" ht="15.75" customHeight="1">
      <c r="A27" s="114" t="s">
        <v>913</v>
      </c>
      <c r="B27" s="461">
        <v>3011</v>
      </c>
      <c r="C27" s="136">
        <v>2085437.8</v>
      </c>
      <c r="D27" s="136">
        <v>2283</v>
      </c>
      <c r="E27" s="136">
        <v>1676240</v>
      </c>
      <c r="F27" s="136">
        <v>424</v>
      </c>
      <c r="G27" s="136">
        <v>205150</v>
      </c>
      <c r="H27" s="136">
        <v>93</v>
      </c>
      <c r="I27" s="136">
        <v>24522</v>
      </c>
      <c r="J27" s="462">
        <v>1</v>
      </c>
      <c r="K27" s="462">
        <v>408</v>
      </c>
      <c r="L27" s="461"/>
      <c r="M27" s="828">
        <v>153</v>
      </c>
      <c r="N27" s="828">
        <v>134500.9</v>
      </c>
      <c r="O27" s="461">
        <v>27</v>
      </c>
      <c r="P27" s="136">
        <v>23470</v>
      </c>
      <c r="Q27" s="136">
        <v>23</v>
      </c>
      <c r="R27" s="136">
        <v>17561.8</v>
      </c>
      <c r="S27" s="461">
        <v>0</v>
      </c>
      <c r="T27" s="136">
        <v>0</v>
      </c>
      <c r="U27" s="461">
        <v>7</v>
      </c>
      <c r="V27" s="136">
        <v>3585.1</v>
      </c>
      <c r="W27" s="461">
        <v>0</v>
      </c>
      <c r="X27" s="462">
        <v>0</v>
      </c>
    </row>
    <row r="28" spans="1:24" ht="15.75" customHeight="1">
      <c r="A28" s="114" t="s">
        <v>914</v>
      </c>
      <c r="B28" s="461">
        <v>3136</v>
      </c>
      <c r="C28" s="136">
        <v>2115807.5</v>
      </c>
      <c r="D28" s="136">
        <v>2370</v>
      </c>
      <c r="E28" s="136">
        <v>1702297</v>
      </c>
      <c r="F28" s="136">
        <v>389</v>
      </c>
      <c r="G28" s="136">
        <v>176610</v>
      </c>
      <c r="H28" s="136">
        <v>137</v>
      </c>
      <c r="I28" s="136">
        <v>30735</v>
      </c>
      <c r="J28" s="462">
        <v>2</v>
      </c>
      <c r="K28" s="462">
        <v>816</v>
      </c>
      <c r="L28" s="461"/>
      <c r="M28" s="828">
        <v>178</v>
      </c>
      <c r="N28" s="828">
        <v>160561.2</v>
      </c>
      <c r="O28" s="461">
        <v>16</v>
      </c>
      <c r="P28" s="136">
        <v>14594</v>
      </c>
      <c r="Q28" s="136">
        <v>42</v>
      </c>
      <c r="R28" s="136">
        <v>29276.4</v>
      </c>
      <c r="S28" s="461">
        <v>0</v>
      </c>
      <c r="T28" s="136">
        <v>0</v>
      </c>
      <c r="U28" s="461">
        <v>2</v>
      </c>
      <c r="V28" s="136">
        <v>917.9</v>
      </c>
      <c r="W28" s="461">
        <v>0</v>
      </c>
      <c r="X28" s="462">
        <v>0</v>
      </c>
    </row>
    <row r="29" spans="1:24" ht="9" customHeight="1">
      <c r="A29" s="114"/>
      <c r="B29" s="458"/>
      <c r="C29" s="450"/>
      <c r="D29" s="136"/>
      <c r="E29" s="450"/>
      <c r="F29" s="136"/>
      <c r="G29" s="450"/>
      <c r="H29" s="136"/>
      <c r="I29" s="450"/>
      <c r="J29" s="462"/>
      <c r="K29" s="451"/>
      <c r="L29" s="461"/>
      <c r="M29" s="828"/>
      <c r="N29" s="463"/>
      <c r="O29" s="461"/>
      <c r="P29" s="450"/>
      <c r="Q29" s="461"/>
      <c r="R29" s="450"/>
      <c r="S29" s="461"/>
      <c r="T29" s="136"/>
      <c r="U29" s="461"/>
      <c r="V29" s="450"/>
      <c r="W29" s="461"/>
      <c r="X29" s="451"/>
    </row>
    <row r="30" spans="1:24" s="112" customFormat="1" ht="18" customHeight="1">
      <c r="A30" s="113" t="s">
        <v>288</v>
      </c>
      <c r="B30" s="458">
        <v>38766</v>
      </c>
      <c r="C30" s="450">
        <v>25182506.4</v>
      </c>
      <c r="D30" s="450">
        <v>31305</v>
      </c>
      <c r="E30" s="450">
        <v>18854724</v>
      </c>
      <c r="F30" s="450">
        <v>3445</v>
      </c>
      <c r="G30" s="450">
        <v>1454144</v>
      </c>
      <c r="H30" s="450">
        <v>889</v>
      </c>
      <c r="I30" s="450">
        <v>171096</v>
      </c>
      <c r="J30" s="450">
        <v>22</v>
      </c>
      <c r="K30" s="451">
        <v>8974</v>
      </c>
      <c r="L30" s="458"/>
      <c r="M30" s="463">
        <v>2383</v>
      </c>
      <c r="N30" s="463">
        <v>2115502.9</v>
      </c>
      <c r="O30" s="458">
        <v>286</v>
      </c>
      <c r="P30" s="450">
        <v>251656</v>
      </c>
      <c r="Q30" s="458">
        <v>347</v>
      </c>
      <c r="R30" s="450">
        <v>266373.3</v>
      </c>
      <c r="S30" s="458">
        <v>0</v>
      </c>
      <c r="T30" s="450">
        <v>0</v>
      </c>
      <c r="U30" s="458">
        <v>82</v>
      </c>
      <c r="V30" s="450">
        <v>39036.2</v>
      </c>
      <c r="W30" s="458">
        <v>7</v>
      </c>
      <c r="X30" s="451">
        <v>2021000</v>
      </c>
    </row>
    <row r="31" spans="1:25" ht="15.75" customHeight="1">
      <c r="A31" s="114" t="s">
        <v>886</v>
      </c>
      <c r="B31" s="461">
        <v>11780</v>
      </c>
      <c r="C31" s="136">
        <v>7411242.499999999</v>
      </c>
      <c r="D31" s="462">
        <v>9848</v>
      </c>
      <c r="E31" s="136">
        <v>5905046</v>
      </c>
      <c r="F31" s="136">
        <v>703</v>
      </c>
      <c r="G31" s="136">
        <v>294396</v>
      </c>
      <c r="H31" s="136">
        <v>355</v>
      </c>
      <c r="I31" s="136">
        <v>64007</v>
      </c>
      <c r="J31" s="462">
        <v>6</v>
      </c>
      <c r="K31" s="462">
        <v>2447</v>
      </c>
      <c r="L31" s="461"/>
      <c r="M31" s="828">
        <v>652</v>
      </c>
      <c r="N31" s="828">
        <v>570527.6</v>
      </c>
      <c r="O31" s="461">
        <v>79</v>
      </c>
      <c r="P31" s="136">
        <v>70606</v>
      </c>
      <c r="Q31" s="136">
        <v>118</v>
      </c>
      <c r="R31" s="136">
        <v>91918.1</v>
      </c>
      <c r="S31" s="461">
        <v>0</v>
      </c>
      <c r="T31" s="136">
        <v>0</v>
      </c>
      <c r="U31" s="461">
        <v>18</v>
      </c>
      <c r="V31" s="136">
        <v>8094.8</v>
      </c>
      <c r="W31" s="461">
        <v>1</v>
      </c>
      <c r="X31" s="462">
        <v>404200</v>
      </c>
      <c r="Y31" s="115"/>
    </row>
    <row r="32" spans="1:25" ht="15.75" customHeight="1">
      <c r="A32" s="114" t="s">
        <v>289</v>
      </c>
      <c r="B32" s="461">
        <v>6985</v>
      </c>
      <c r="C32" s="136">
        <v>5065910.8</v>
      </c>
      <c r="D32" s="462">
        <v>5557</v>
      </c>
      <c r="E32" s="136">
        <v>3435476</v>
      </c>
      <c r="F32" s="136">
        <v>740</v>
      </c>
      <c r="G32" s="136">
        <v>315884</v>
      </c>
      <c r="H32" s="136">
        <v>137</v>
      </c>
      <c r="I32" s="136">
        <v>29588</v>
      </c>
      <c r="J32" s="462">
        <v>2</v>
      </c>
      <c r="K32" s="462">
        <v>816</v>
      </c>
      <c r="L32" s="461"/>
      <c r="M32" s="828">
        <v>405</v>
      </c>
      <c r="N32" s="828">
        <v>361746.5</v>
      </c>
      <c r="O32" s="461">
        <v>73</v>
      </c>
      <c r="P32" s="136">
        <v>62520</v>
      </c>
      <c r="Q32" s="136">
        <v>59</v>
      </c>
      <c r="R32" s="136">
        <v>46429.1</v>
      </c>
      <c r="S32" s="461">
        <v>0</v>
      </c>
      <c r="T32" s="136">
        <v>0</v>
      </c>
      <c r="U32" s="461">
        <v>10</v>
      </c>
      <c r="V32" s="136">
        <v>5051.2</v>
      </c>
      <c r="W32" s="461">
        <v>2</v>
      </c>
      <c r="X32" s="462">
        <v>808400</v>
      </c>
      <c r="Y32" s="115"/>
    </row>
    <row r="33" spans="1:25" ht="15.75" customHeight="1">
      <c r="A33" s="114" t="s">
        <v>290</v>
      </c>
      <c r="B33" s="461">
        <v>2971</v>
      </c>
      <c r="C33" s="136">
        <v>1909789</v>
      </c>
      <c r="D33" s="462">
        <v>2353</v>
      </c>
      <c r="E33" s="136">
        <v>1543392</v>
      </c>
      <c r="F33" s="136">
        <v>307</v>
      </c>
      <c r="G33" s="136">
        <v>138361</v>
      </c>
      <c r="H33" s="136">
        <v>66</v>
      </c>
      <c r="I33" s="136">
        <v>15963</v>
      </c>
      <c r="J33" s="462">
        <v>0</v>
      </c>
      <c r="K33" s="462">
        <v>0</v>
      </c>
      <c r="L33" s="461"/>
      <c r="M33" s="828">
        <v>192</v>
      </c>
      <c r="N33" s="828">
        <v>169336</v>
      </c>
      <c r="O33" s="461">
        <v>19</v>
      </c>
      <c r="P33" s="136">
        <v>17158</v>
      </c>
      <c r="Q33" s="136">
        <v>27</v>
      </c>
      <c r="R33" s="136">
        <v>21896.3</v>
      </c>
      <c r="S33" s="461">
        <v>0</v>
      </c>
      <c r="T33" s="136">
        <v>0</v>
      </c>
      <c r="U33" s="461">
        <v>7</v>
      </c>
      <c r="V33" s="136">
        <v>3682.7</v>
      </c>
      <c r="W33" s="461">
        <v>0</v>
      </c>
      <c r="X33" s="462">
        <v>0</v>
      </c>
      <c r="Y33" s="115"/>
    </row>
    <row r="34" spans="1:25" ht="15.75" customHeight="1">
      <c r="A34" s="114" t="s">
        <v>916</v>
      </c>
      <c r="B34" s="461">
        <v>2264</v>
      </c>
      <c r="C34" s="136">
        <v>1306939.6</v>
      </c>
      <c r="D34" s="462">
        <v>1807</v>
      </c>
      <c r="E34" s="136">
        <v>1054972</v>
      </c>
      <c r="F34" s="136">
        <v>252</v>
      </c>
      <c r="G34" s="136">
        <v>104395</v>
      </c>
      <c r="H34" s="136">
        <v>36</v>
      </c>
      <c r="I34" s="136">
        <v>6604</v>
      </c>
      <c r="J34" s="462">
        <v>2</v>
      </c>
      <c r="K34" s="462">
        <v>816</v>
      </c>
      <c r="L34" s="461"/>
      <c r="M34" s="828">
        <v>113</v>
      </c>
      <c r="N34" s="828">
        <v>99668.3</v>
      </c>
      <c r="O34" s="461">
        <v>17</v>
      </c>
      <c r="P34" s="136">
        <v>14989</v>
      </c>
      <c r="Q34" s="136">
        <v>33</v>
      </c>
      <c r="R34" s="136">
        <v>23668.5</v>
      </c>
      <c r="S34" s="461">
        <v>0</v>
      </c>
      <c r="T34" s="136">
        <v>0</v>
      </c>
      <c r="U34" s="461">
        <v>4</v>
      </c>
      <c r="V34" s="136">
        <v>1826.8</v>
      </c>
      <c r="W34" s="461">
        <v>0</v>
      </c>
      <c r="X34" s="462">
        <v>0</v>
      </c>
      <c r="Y34" s="115"/>
    </row>
    <row r="35" spans="1:25" ht="15.75" customHeight="1">
      <c r="A35" s="114" t="s">
        <v>917</v>
      </c>
      <c r="B35" s="461">
        <v>3725</v>
      </c>
      <c r="C35" s="136">
        <v>2578661.1</v>
      </c>
      <c r="D35" s="462">
        <v>2951</v>
      </c>
      <c r="E35" s="136">
        <v>1730505</v>
      </c>
      <c r="F35" s="136">
        <v>365</v>
      </c>
      <c r="G35" s="136">
        <v>150700</v>
      </c>
      <c r="H35" s="136">
        <v>81</v>
      </c>
      <c r="I35" s="136">
        <v>13990</v>
      </c>
      <c r="J35" s="462">
        <v>8</v>
      </c>
      <c r="K35" s="462">
        <v>3263</v>
      </c>
      <c r="L35" s="461"/>
      <c r="M35" s="828">
        <v>255</v>
      </c>
      <c r="N35" s="828">
        <v>230075.1</v>
      </c>
      <c r="O35" s="461">
        <v>17</v>
      </c>
      <c r="P35" s="136">
        <v>14989</v>
      </c>
      <c r="Q35" s="136">
        <v>33</v>
      </c>
      <c r="R35" s="136">
        <v>24349.5</v>
      </c>
      <c r="S35" s="461">
        <v>0</v>
      </c>
      <c r="T35" s="136">
        <v>0</v>
      </c>
      <c r="U35" s="461">
        <v>13</v>
      </c>
      <c r="V35" s="136">
        <v>6589.5</v>
      </c>
      <c r="W35" s="461">
        <v>2</v>
      </c>
      <c r="X35" s="462">
        <v>404200</v>
      </c>
      <c r="Y35" s="115"/>
    </row>
    <row r="36" spans="1:25" ht="15.75" customHeight="1">
      <c r="A36" s="114" t="s">
        <v>918</v>
      </c>
      <c r="B36" s="461">
        <v>2359</v>
      </c>
      <c r="C36" s="136">
        <v>1445042.4</v>
      </c>
      <c r="D36" s="462">
        <v>1842</v>
      </c>
      <c r="E36" s="136">
        <v>1135521</v>
      </c>
      <c r="F36" s="136">
        <v>225</v>
      </c>
      <c r="G36" s="136">
        <v>95717</v>
      </c>
      <c r="H36" s="136">
        <v>72</v>
      </c>
      <c r="I36" s="136">
        <v>14896</v>
      </c>
      <c r="J36" s="462">
        <v>1</v>
      </c>
      <c r="K36" s="462">
        <v>408</v>
      </c>
      <c r="L36" s="461"/>
      <c r="M36" s="828">
        <v>188</v>
      </c>
      <c r="N36" s="828">
        <v>174128</v>
      </c>
      <c r="O36" s="461">
        <v>14</v>
      </c>
      <c r="P36" s="136">
        <v>12228</v>
      </c>
      <c r="Q36" s="136">
        <v>13</v>
      </c>
      <c r="R36" s="136">
        <v>10267.1</v>
      </c>
      <c r="S36" s="461">
        <v>0</v>
      </c>
      <c r="T36" s="136">
        <v>0</v>
      </c>
      <c r="U36" s="461">
        <v>4</v>
      </c>
      <c r="V36" s="136">
        <v>1877.3</v>
      </c>
      <c r="W36" s="461">
        <v>0</v>
      </c>
      <c r="X36" s="462">
        <v>0</v>
      </c>
      <c r="Y36" s="115"/>
    </row>
    <row r="37" spans="1:25" ht="15.75" customHeight="1">
      <c r="A37" s="114" t="s">
        <v>291</v>
      </c>
      <c r="B37" s="461">
        <v>3380</v>
      </c>
      <c r="C37" s="136">
        <v>1960686.5</v>
      </c>
      <c r="D37" s="462">
        <v>2765</v>
      </c>
      <c r="E37" s="136">
        <v>1616829</v>
      </c>
      <c r="F37" s="136">
        <v>290</v>
      </c>
      <c r="G37" s="136">
        <v>118682</v>
      </c>
      <c r="H37" s="136">
        <v>72</v>
      </c>
      <c r="I37" s="136">
        <v>10935</v>
      </c>
      <c r="J37" s="462">
        <v>2</v>
      </c>
      <c r="K37" s="462">
        <v>816</v>
      </c>
      <c r="L37" s="461"/>
      <c r="M37" s="828">
        <v>201</v>
      </c>
      <c r="N37" s="828">
        <v>175628.9</v>
      </c>
      <c r="O37" s="461">
        <v>24</v>
      </c>
      <c r="P37" s="136">
        <v>20708</v>
      </c>
      <c r="Q37" s="136">
        <v>20</v>
      </c>
      <c r="R37" s="136">
        <v>14525</v>
      </c>
      <c r="S37" s="461">
        <v>0</v>
      </c>
      <c r="T37" s="136">
        <v>0</v>
      </c>
      <c r="U37" s="461">
        <v>5</v>
      </c>
      <c r="V37" s="136">
        <v>2562.6</v>
      </c>
      <c r="W37" s="461">
        <v>1</v>
      </c>
      <c r="X37" s="462">
        <v>0</v>
      </c>
      <c r="Y37" s="115"/>
    </row>
    <row r="38" spans="1:25" ht="15.75" customHeight="1">
      <c r="A38" s="114" t="s">
        <v>920</v>
      </c>
      <c r="B38" s="461">
        <v>1422</v>
      </c>
      <c r="C38" s="136">
        <v>828946.6</v>
      </c>
      <c r="D38" s="462">
        <v>1123</v>
      </c>
      <c r="E38" s="136">
        <v>661515</v>
      </c>
      <c r="F38" s="136">
        <v>165</v>
      </c>
      <c r="G38" s="136">
        <v>69875</v>
      </c>
      <c r="H38" s="136">
        <v>26</v>
      </c>
      <c r="I38" s="136">
        <v>5289</v>
      </c>
      <c r="J38" s="462">
        <v>0</v>
      </c>
      <c r="K38" s="462">
        <v>0</v>
      </c>
      <c r="L38" s="461"/>
      <c r="M38" s="828">
        <v>76</v>
      </c>
      <c r="N38" s="828">
        <v>66523.6</v>
      </c>
      <c r="O38" s="461">
        <v>12</v>
      </c>
      <c r="P38" s="136">
        <v>11044</v>
      </c>
      <c r="Q38" s="136">
        <v>17</v>
      </c>
      <c r="R38" s="136">
        <v>13434.1</v>
      </c>
      <c r="S38" s="461">
        <v>0</v>
      </c>
      <c r="T38" s="136">
        <v>0</v>
      </c>
      <c r="U38" s="461">
        <v>3</v>
      </c>
      <c r="V38" s="136">
        <v>1265.9</v>
      </c>
      <c r="W38" s="461">
        <v>0</v>
      </c>
      <c r="X38" s="462">
        <v>0</v>
      </c>
      <c r="Y38" s="115"/>
    </row>
    <row r="39" spans="1:25" ht="15.75" customHeight="1">
      <c r="A39" s="114" t="s">
        <v>921</v>
      </c>
      <c r="B39" s="461">
        <v>1804</v>
      </c>
      <c r="C39" s="136">
        <v>1030026.4</v>
      </c>
      <c r="D39" s="462">
        <v>1450</v>
      </c>
      <c r="E39" s="136">
        <v>826173</v>
      </c>
      <c r="F39" s="136">
        <v>173</v>
      </c>
      <c r="G39" s="136">
        <v>72401</v>
      </c>
      <c r="H39" s="136">
        <v>30</v>
      </c>
      <c r="I39" s="136">
        <v>6087</v>
      </c>
      <c r="J39" s="462">
        <v>0</v>
      </c>
      <c r="K39" s="462">
        <v>0</v>
      </c>
      <c r="L39" s="461"/>
      <c r="M39" s="828">
        <v>111</v>
      </c>
      <c r="N39" s="828">
        <v>96955.5</v>
      </c>
      <c r="O39" s="461">
        <v>16</v>
      </c>
      <c r="P39" s="136">
        <v>14003</v>
      </c>
      <c r="Q39" s="136">
        <v>14</v>
      </c>
      <c r="R39" s="136">
        <v>10029.4</v>
      </c>
      <c r="S39" s="461">
        <v>0</v>
      </c>
      <c r="T39" s="136">
        <v>0</v>
      </c>
      <c r="U39" s="461">
        <v>10</v>
      </c>
      <c r="V39" s="136">
        <v>4377.5</v>
      </c>
      <c r="W39" s="461">
        <v>0</v>
      </c>
      <c r="X39" s="462">
        <v>0</v>
      </c>
      <c r="Y39" s="115"/>
    </row>
    <row r="40" spans="1:25" ht="15.75" customHeight="1">
      <c r="A40" s="114" t="s">
        <v>922</v>
      </c>
      <c r="B40" s="461">
        <v>2076</v>
      </c>
      <c r="C40" s="136">
        <v>1645261.5</v>
      </c>
      <c r="D40" s="462">
        <v>1609</v>
      </c>
      <c r="E40" s="136">
        <v>945295</v>
      </c>
      <c r="F40" s="136">
        <v>225</v>
      </c>
      <c r="G40" s="136">
        <v>93733</v>
      </c>
      <c r="H40" s="136">
        <v>14</v>
      </c>
      <c r="I40" s="136">
        <v>3737</v>
      </c>
      <c r="J40" s="462">
        <v>1</v>
      </c>
      <c r="K40" s="462">
        <v>408</v>
      </c>
      <c r="L40" s="461"/>
      <c r="M40" s="828">
        <v>190</v>
      </c>
      <c r="N40" s="828">
        <v>170913.4</v>
      </c>
      <c r="O40" s="461">
        <v>15</v>
      </c>
      <c r="P40" s="136">
        <v>13411</v>
      </c>
      <c r="Q40" s="136">
        <v>13</v>
      </c>
      <c r="R40" s="136">
        <v>9856.2</v>
      </c>
      <c r="S40" s="461">
        <v>0</v>
      </c>
      <c r="T40" s="136">
        <v>0</v>
      </c>
      <c r="U40" s="461">
        <v>8</v>
      </c>
      <c r="V40" s="136">
        <v>3707.9</v>
      </c>
      <c r="W40" s="461">
        <v>1</v>
      </c>
      <c r="X40" s="462">
        <v>404200</v>
      </c>
      <c r="Y40" s="115"/>
    </row>
    <row r="41" spans="1:24" ht="9" customHeight="1">
      <c r="A41" s="114"/>
      <c r="B41" s="458"/>
      <c r="C41" s="450"/>
      <c r="D41" s="136"/>
      <c r="E41" s="450"/>
      <c r="F41" s="136"/>
      <c r="G41" s="450"/>
      <c r="H41" s="136"/>
      <c r="I41" s="450"/>
      <c r="J41" s="462"/>
      <c r="K41" s="451"/>
      <c r="L41" s="461"/>
      <c r="M41" s="828"/>
      <c r="N41" s="463"/>
      <c r="O41" s="461"/>
      <c r="P41" s="450"/>
      <c r="Q41" s="461"/>
      <c r="R41" s="450"/>
      <c r="S41" s="461"/>
      <c r="T41" s="136"/>
      <c r="U41" s="461"/>
      <c r="V41" s="450"/>
      <c r="W41" s="461"/>
      <c r="X41" s="451"/>
    </row>
    <row r="42" spans="1:24" s="112" customFormat="1" ht="18" customHeight="1">
      <c r="A42" s="113" t="s">
        <v>292</v>
      </c>
      <c r="B42" s="458">
        <v>69922</v>
      </c>
      <c r="C42" s="450">
        <v>49102151.4</v>
      </c>
      <c r="D42" s="450">
        <v>56007</v>
      </c>
      <c r="E42" s="450">
        <v>36462101</v>
      </c>
      <c r="F42" s="450">
        <v>5795</v>
      </c>
      <c r="G42" s="450">
        <v>2473864</v>
      </c>
      <c r="H42" s="450">
        <v>2861</v>
      </c>
      <c r="I42" s="450">
        <v>545163</v>
      </c>
      <c r="J42" s="450">
        <v>71</v>
      </c>
      <c r="K42" s="451">
        <v>28962</v>
      </c>
      <c r="L42" s="458"/>
      <c r="M42" s="463">
        <v>4230</v>
      </c>
      <c r="N42" s="463">
        <v>3763658.8</v>
      </c>
      <c r="O42" s="458">
        <v>308</v>
      </c>
      <c r="P42" s="450">
        <v>275126</v>
      </c>
      <c r="Q42" s="458">
        <v>556</v>
      </c>
      <c r="R42" s="450">
        <v>426182.7</v>
      </c>
      <c r="S42" s="458">
        <v>0</v>
      </c>
      <c r="T42" s="450">
        <v>0</v>
      </c>
      <c r="U42" s="458">
        <v>71</v>
      </c>
      <c r="V42" s="450">
        <v>33093.9</v>
      </c>
      <c r="W42" s="458">
        <v>23</v>
      </c>
      <c r="X42" s="451">
        <v>5094000</v>
      </c>
    </row>
    <row r="43" spans="1:24" ht="15.75" customHeight="1">
      <c r="A43" s="114" t="s">
        <v>883</v>
      </c>
      <c r="B43" s="461">
        <v>24714</v>
      </c>
      <c r="C43" s="136">
        <v>18435596.5</v>
      </c>
      <c r="D43" s="136">
        <v>20110</v>
      </c>
      <c r="E43" s="136">
        <v>13102530</v>
      </c>
      <c r="F43" s="136">
        <v>1477</v>
      </c>
      <c r="G43" s="136">
        <v>635567</v>
      </c>
      <c r="H43" s="136">
        <v>1234</v>
      </c>
      <c r="I43" s="136">
        <v>230074</v>
      </c>
      <c r="J43" s="462">
        <v>31</v>
      </c>
      <c r="K43" s="462">
        <v>12645</v>
      </c>
      <c r="L43" s="461"/>
      <c r="M43" s="828">
        <v>1555</v>
      </c>
      <c r="N43" s="828">
        <v>1383048.7</v>
      </c>
      <c r="O43" s="461">
        <v>85</v>
      </c>
      <c r="P43" s="136">
        <v>75339</v>
      </c>
      <c r="Q43" s="136">
        <v>193</v>
      </c>
      <c r="R43" s="136">
        <v>153930.4</v>
      </c>
      <c r="S43" s="461">
        <v>0</v>
      </c>
      <c r="T43" s="136">
        <v>0</v>
      </c>
      <c r="U43" s="461">
        <v>17</v>
      </c>
      <c r="V43" s="136">
        <v>7862.4</v>
      </c>
      <c r="W43" s="461">
        <v>12</v>
      </c>
      <c r="X43" s="462">
        <v>2834600</v>
      </c>
    </row>
    <row r="44" spans="1:24" ht="15.75" customHeight="1">
      <c r="A44" s="114" t="s">
        <v>890</v>
      </c>
      <c r="B44" s="461">
        <v>9536</v>
      </c>
      <c r="C44" s="136">
        <v>6652023.800000001</v>
      </c>
      <c r="D44" s="136">
        <v>7537</v>
      </c>
      <c r="E44" s="136">
        <v>4958466</v>
      </c>
      <c r="F44" s="136">
        <v>867</v>
      </c>
      <c r="G44" s="136">
        <v>370299</v>
      </c>
      <c r="H44" s="136">
        <v>442</v>
      </c>
      <c r="I44" s="136">
        <v>87280</v>
      </c>
      <c r="J44" s="462">
        <v>4</v>
      </c>
      <c r="K44" s="462">
        <v>1632</v>
      </c>
      <c r="L44" s="461"/>
      <c r="M44" s="828">
        <v>545</v>
      </c>
      <c r="N44" s="828">
        <v>482398.7</v>
      </c>
      <c r="O44" s="461">
        <v>49</v>
      </c>
      <c r="P44" s="136">
        <v>44375</v>
      </c>
      <c r="Q44" s="136">
        <v>82</v>
      </c>
      <c r="R44" s="136">
        <v>62142.9</v>
      </c>
      <c r="S44" s="461">
        <v>0</v>
      </c>
      <c r="T44" s="136">
        <v>0</v>
      </c>
      <c r="U44" s="461">
        <v>6</v>
      </c>
      <c r="V44" s="136">
        <v>2830.2</v>
      </c>
      <c r="W44" s="461">
        <v>4</v>
      </c>
      <c r="X44" s="462">
        <v>642600</v>
      </c>
    </row>
    <row r="45" spans="1:24" ht="15.75" customHeight="1">
      <c r="A45" s="114" t="s">
        <v>908</v>
      </c>
      <c r="B45" s="461">
        <v>10611</v>
      </c>
      <c r="C45" s="136">
        <v>7070316.899999999</v>
      </c>
      <c r="D45" s="136">
        <v>8516</v>
      </c>
      <c r="E45" s="136">
        <v>5548140</v>
      </c>
      <c r="F45" s="136">
        <v>980</v>
      </c>
      <c r="G45" s="136">
        <v>423725</v>
      </c>
      <c r="H45" s="136">
        <v>381</v>
      </c>
      <c r="I45" s="136">
        <v>69554</v>
      </c>
      <c r="J45" s="462">
        <v>10</v>
      </c>
      <c r="K45" s="462">
        <v>4079</v>
      </c>
      <c r="L45" s="461"/>
      <c r="M45" s="828">
        <v>557</v>
      </c>
      <c r="N45" s="828">
        <v>493305.5</v>
      </c>
      <c r="O45" s="461">
        <v>57</v>
      </c>
      <c r="P45" s="136">
        <v>51081</v>
      </c>
      <c r="Q45" s="136">
        <v>92</v>
      </c>
      <c r="R45" s="136">
        <v>68281.8</v>
      </c>
      <c r="S45" s="461">
        <v>0</v>
      </c>
      <c r="T45" s="136">
        <v>0</v>
      </c>
      <c r="U45" s="461">
        <v>17</v>
      </c>
      <c r="V45" s="136">
        <v>7950.6</v>
      </c>
      <c r="W45" s="461">
        <v>1</v>
      </c>
      <c r="X45" s="462">
        <v>404200</v>
      </c>
    </row>
    <row r="46" spans="1:24" ht="15.75" customHeight="1">
      <c r="A46" s="114" t="s">
        <v>923</v>
      </c>
      <c r="B46" s="461">
        <v>7645</v>
      </c>
      <c r="C46" s="136">
        <v>4675228.2</v>
      </c>
      <c r="D46" s="136">
        <v>6181</v>
      </c>
      <c r="E46" s="136">
        <v>3913220</v>
      </c>
      <c r="F46" s="136">
        <v>732</v>
      </c>
      <c r="G46" s="136">
        <v>306654</v>
      </c>
      <c r="H46" s="136">
        <v>246</v>
      </c>
      <c r="I46" s="136">
        <v>46472</v>
      </c>
      <c r="J46" s="462">
        <v>7</v>
      </c>
      <c r="K46" s="462">
        <v>2855</v>
      </c>
      <c r="L46" s="461"/>
      <c r="M46" s="828">
        <v>372</v>
      </c>
      <c r="N46" s="828">
        <v>324495.2</v>
      </c>
      <c r="O46" s="461">
        <v>31</v>
      </c>
      <c r="P46" s="136">
        <v>27611</v>
      </c>
      <c r="Q46" s="136">
        <v>67</v>
      </c>
      <c r="R46" s="136">
        <v>50039.3</v>
      </c>
      <c r="S46" s="461">
        <v>0</v>
      </c>
      <c r="T46" s="136">
        <v>0</v>
      </c>
      <c r="U46" s="461">
        <v>8</v>
      </c>
      <c r="V46" s="136">
        <v>3881.7</v>
      </c>
      <c r="W46" s="461">
        <v>1</v>
      </c>
      <c r="X46" s="462">
        <v>0</v>
      </c>
    </row>
    <row r="47" spans="1:24" ht="15.75" customHeight="1">
      <c r="A47" s="114" t="s">
        <v>924</v>
      </c>
      <c r="B47" s="461">
        <v>6200</v>
      </c>
      <c r="C47" s="136">
        <v>3893886.8</v>
      </c>
      <c r="D47" s="136">
        <v>4741</v>
      </c>
      <c r="E47" s="136">
        <v>2986214</v>
      </c>
      <c r="F47" s="136">
        <v>594</v>
      </c>
      <c r="G47" s="136">
        <v>245175</v>
      </c>
      <c r="H47" s="136">
        <v>156</v>
      </c>
      <c r="I47" s="136">
        <v>29215</v>
      </c>
      <c r="J47" s="462">
        <v>6</v>
      </c>
      <c r="K47" s="462">
        <v>2447</v>
      </c>
      <c r="L47" s="461"/>
      <c r="M47" s="828">
        <v>625</v>
      </c>
      <c r="N47" s="828">
        <v>571020.3</v>
      </c>
      <c r="O47" s="461">
        <v>34</v>
      </c>
      <c r="P47" s="136">
        <v>31161</v>
      </c>
      <c r="Q47" s="136">
        <v>31</v>
      </c>
      <c r="R47" s="136">
        <v>22868.6</v>
      </c>
      <c r="S47" s="461">
        <v>0</v>
      </c>
      <c r="T47" s="136">
        <v>0</v>
      </c>
      <c r="U47" s="461">
        <v>13</v>
      </c>
      <c r="V47" s="136">
        <v>5785.9</v>
      </c>
      <c r="W47" s="461">
        <v>0</v>
      </c>
      <c r="X47" s="462">
        <v>0</v>
      </c>
    </row>
    <row r="48" spans="1:24" ht="15.75" customHeight="1">
      <c r="A48" s="114" t="s">
        <v>925</v>
      </c>
      <c r="B48" s="461">
        <v>3124</v>
      </c>
      <c r="C48" s="136">
        <v>2390222.1</v>
      </c>
      <c r="D48" s="136">
        <v>2572</v>
      </c>
      <c r="E48" s="136">
        <v>1700181</v>
      </c>
      <c r="F48" s="136">
        <v>253</v>
      </c>
      <c r="G48" s="136">
        <v>103916</v>
      </c>
      <c r="H48" s="136">
        <v>109</v>
      </c>
      <c r="I48" s="136">
        <v>22100</v>
      </c>
      <c r="J48" s="462">
        <v>3</v>
      </c>
      <c r="K48" s="462">
        <v>1224</v>
      </c>
      <c r="L48" s="461"/>
      <c r="M48" s="828">
        <v>143</v>
      </c>
      <c r="N48" s="828">
        <v>125325.7</v>
      </c>
      <c r="O48" s="461">
        <v>13</v>
      </c>
      <c r="P48" s="136">
        <v>11242</v>
      </c>
      <c r="Q48" s="136">
        <v>26</v>
      </c>
      <c r="R48" s="136">
        <v>20545.6</v>
      </c>
      <c r="S48" s="461">
        <v>0</v>
      </c>
      <c r="T48" s="136">
        <v>0</v>
      </c>
      <c r="U48" s="461">
        <v>3</v>
      </c>
      <c r="V48" s="136">
        <v>1487.8</v>
      </c>
      <c r="W48" s="461">
        <v>2</v>
      </c>
      <c r="X48" s="462">
        <v>404200</v>
      </c>
    </row>
    <row r="49" spans="1:24" ht="15.75" customHeight="1">
      <c r="A49" s="114" t="s">
        <v>926</v>
      </c>
      <c r="B49" s="461">
        <v>5306</v>
      </c>
      <c r="C49" s="136">
        <v>3889958.5</v>
      </c>
      <c r="D49" s="136">
        <v>4157</v>
      </c>
      <c r="E49" s="136">
        <v>2862793</v>
      </c>
      <c r="F49" s="136">
        <v>555</v>
      </c>
      <c r="G49" s="136">
        <v>250679</v>
      </c>
      <c r="H49" s="136">
        <v>213</v>
      </c>
      <c r="I49" s="136">
        <v>45560</v>
      </c>
      <c r="J49" s="462">
        <v>5</v>
      </c>
      <c r="K49" s="462">
        <v>2040</v>
      </c>
      <c r="L49" s="461"/>
      <c r="M49" s="828">
        <v>302</v>
      </c>
      <c r="N49" s="828">
        <v>269455.6</v>
      </c>
      <c r="O49" s="461">
        <v>23</v>
      </c>
      <c r="P49" s="136">
        <v>19525</v>
      </c>
      <c r="Q49" s="136">
        <v>45</v>
      </c>
      <c r="R49" s="136">
        <v>33967.8</v>
      </c>
      <c r="S49" s="461">
        <v>0</v>
      </c>
      <c r="T49" s="136">
        <v>0</v>
      </c>
      <c r="U49" s="461">
        <v>4</v>
      </c>
      <c r="V49" s="136">
        <v>1738.1</v>
      </c>
      <c r="W49" s="461">
        <v>2</v>
      </c>
      <c r="X49" s="462">
        <v>404200</v>
      </c>
    </row>
    <row r="50" spans="1:24" ht="15.75" customHeight="1">
      <c r="A50" s="114" t="s">
        <v>927</v>
      </c>
      <c r="B50" s="461">
        <v>2786</v>
      </c>
      <c r="C50" s="136">
        <v>2094918.6</v>
      </c>
      <c r="D50" s="136">
        <v>2193</v>
      </c>
      <c r="E50" s="136">
        <v>1390557</v>
      </c>
      <c r="F50" s="136">
        <v>337</v>
      </c>
      <c r="G50" s="136">
        <v>137849</v>
      </c>
      <c r="H50" s="136">
        <v>80</v>
      </c>
      <c r="I50" s="136">
        <v>14908</v>
      </c>
      <c r="J50" s="462">
        <v>5</v>
      </c>
      <c r="K50" s="462">
        <v>2040</v>
      </c>
      <c r="L50" s="461"/>
      <c r="M50" s="828">
        <v>131</v>
      </c>
      <c r="N50" s="828">
        <v>114609.1</v>
      </c>
      <c r="O50" s="461">
        <v>16</v>
      </c>
      <c r="P50" s="136">
        <v>14792</v>
      </c>
      <c r="Q50" s="136">
        <v>20</v>
      </c>
      <c r="R50" s="136">
        <v>14406.3</v>
      </c>
      <c r="S50" s="461">
        <v>0</v>
      </c>
      <c r="T50" s="136">
        <v>0</v>
      </c>
      <c r="U50" s="461">
        <v>3</v>
      </c>
      <c r="V50" s="136">
        <v>1557.2</v>
      </c>
      <c r="W50" s="461">
        <v>1</v>
      </c>
      <c r="X50" s="462">
        <v>404200</v>
      </c>
    </row>
    <row r="51" spans="1:24" ht="9" customHeight="1">
      <c r="A51" s="114"/>
      <c r="B51" s="458"/>
      <c r="C51" s="450"/>
      <c r="D51" s="136"/>
      <c r="E51" s="450"/>
      <c r="F51" s="136"/>
      <c r="G51" s="450"/>
      <c r="H51" s="136"/>
      <c r="I51" s="450"/>
      <c r="J51" s="462"/>
      <c r="K51" s="451"/>
      <c r="L51" s="461"/>
      <c r="M51" s="828"/>
      <c r="N51" s="463"/>
      <c r="O51" s="461"/>
      <c r="P51" s="450"/>
      <c r="Q51" s="461"/>
      <c r="R51" s="450"/>
      <c r="S51" s="461"/>
      <c r="T51" s="136"/>
      <c r="U51" s="461"/>
      <c r="V51" s="450"/>
      <c r="W51" s="461"/>
      <c r="X51" s="451"/>
    </row>
    <row r="52" spans="1:24" s="112" customFormat="1" ht="18" customHeight="1">
      <c r="A52" s="113" t="s">
        <v>293</v>
      </c>
      <c r="B52" s="458">
        <v>92649</v>
      </c>
      <c r="C52" s="450">
        <v>63487442.7</v>
      </c>
      <c r="D52" s="450">
        <v>75492</v>
      </c>
      <c r="E52" s="450">
        <v>50215135</v>
      </c>
      <c r="F52" s="450">
        <v>7191</v>
      </c>
      <c r="G52" s="450">
        <v>3276502</v>
      </c>
      <c r="H52" s="450">
        <v>3255</v>
      </c>
      <c r="I52" s="450">
        <v>662129</v>
      </c>
      <c r="J52" s="450">
        <v>66</v>
      </c>
      <c r="K52" s="451">
        <v>26921</v>
      </c>
      <c r="L52" s="458"/>
      <c r="M52" s="463">
        <v>5258</v>
      </c>
      <c r="N52" s="463">
        <v>4642881.2</v>
      </c>
      <c r="O52" s="458">
        <v>359</v>
      </c>
      <c r="P52" s="450">
        <v>319697</v>
      </c>
      <c r="Q52" s="458">
        <v>807</v>
      </c>
      <c r="R52" s="450">
        <v>608544.4</v>
      </c>
      <c r="S52" s="458">
        <v>0</v>
      </c>
      <c r="T52" s="450">
        <v>0</v>
      </c>
      <c r="U52" s="458">
        <v>204</v>
      </c>
      <c r="V52" s="450">
        <v>97833.1</v>
      </c>
      <c r="W52" s="458">
        <v>17</v>
      </c>
      <c r="X52" s="451">
        <v>3637800</v>
      </c>
    </row>
    <row r="53" spans="1:24" ht="15.75" customHeight="1">
      <c r="A53" s="114" t="s">
        <v>884</v>
      </c>
      <c r="B53" s="461">
        <v>42332</v>
      </c>
      <c r="C53" s="136">
        <v>29511143.7</v>
      </c>
      <c r="D53" s="136">
        <v>34398</v>
      </c>
      <c r="E53" s="136">
        <v>23036635</v>
      </c>
      <c r="F53" s="136">
        <v>3363</v>
      </c>
      <c r="G53" s="136">
        <v>1553286</v>
      </c>
      <c r="H53" s="136">
        <v>1515</v>
      </c>
      <c r="I53" s="136">
        <v>309352</v>
      </c>
      <c r="J53" s="462">
        <v>23</v>
      </c>
      <c r="K53" s="462">
        <v>9382</v>
      </c>
      <c r="L53" s="461"/>
      <c r="M53" s="828">
        <v>2405</v>
      </c>
      <c r="N53" s="828">
        <v>2120391.3</v>
      </c>
      <c r="O53" s="461">
        <v>166</v>
      </c>
      <c r="P53" s="136">
        <v>145550</v>
      </c>
      <c r="Q53" s="136">
        <v>352</v>
      </c>
      <c r="R53" s="136">
        <v>266985.4</v>
      </c>
      <c r="S53" s="461">
        <v>0</v>
      </c>
      <c r="T53" s="136">
        <v>0</v>
      </c>
      <c r="U53" s="461">
        <v>100</v>
      </c>
      <c r="V53" s="136">
        <v>48562</v>
      </c>
      <c r="W53" s="461">
        <v>10</v>
      </c>
      <c r="X53" s="462">
        <v>2021000</v>
      </c>
    </row>
    <row r="54" spans="1:24" ht="15.75" customHeight="1">
      <c r="A54" s="114" t="s">
        <v>885</v>
      </c>
      <c r="B54" s="461">
        <v>34442</v>
      </c>
      <c r="C54" s="136">
        <v>23171457.599999998</v>
      </c>
      <c r="D54" s="136">
        <v>28380</v>
      </c>
      <c r="E54" s="136">
        <v>18570603</v>
      </c>
      <c r="F54" s="136">
        <v>2310</v>
      </c>
      <c r="G54" s="136">
        <v>1028585</v>
      </c>
      <c r="H54" s="136">
        <v>1267</v>
      </c>
      <c r="I54" s="136">
        <v>254352</v>
      </c>
      <c r="J54" s="462">
        <v>36</v>
      </c>
      <c r="K54" s="462">
        <v>14684</v>
      </c>
      <c r="L54" s="461"/>
      <c r="M54" s="828">
        <v>1945</v>
      </c>
      <c r="N54" s="828">
        <v>1716624.5</v>
      </c>
      <c r="O54" s="461">
        <v>128</v>
      </c>
      <c r="P54" s="136">
        <v>115375</v>
      </c>
      <c r="Q54" s="136">
        <v>312</v>
      </c>
      <c r="R54" s="136">
        <v>231939.4</v>
      </c>
      <c r="S54" s="461">
        <v>0</v>
      </c>
      <c r="T54" s="136">
        <v>0</v>
      </c>
      <c r="U54" s="461">
        <v>58</v>
      </c>
      <c r="V54" s="136">
        <v>26694.7</v>
      </c>
      <c r="W54" s="461">
        <v>6</v>
      </c>
      <c r="X54" s="462">
        <v>1212600</v>
      </c>
    </row>
    <row r="55" spans="1:24" ht="15.75" customHeight="1">
      <c r="A55" s="114" t="s">
        <v>928</v>
      </c>
      <c r="B55" s="461">
        <v>2402</v>
      </c>
      <c r="C55" s="136">
        <v>2002441.1</v>
      </c>
      <c r="D55" s="136">
        <v>1918</v>
      </c>
      <c r="E55" s="136">
        <v>1331019</v>
      </c>
      <c r="F55" s="136">
        <v>290</v>
      </c>
      <c r="G55" s="136">
        <v>138620</v>
      </c>
      <c r="H55" s="136">
        <v>53</v>
      </c>
      <c r="I55" s="136">
        <v>12509</v>
      </c>
      <c r="J55" s="462">
        <v>0</v>
      </c>
      <c r="K55" s="462">
        <v>0</v>
      </c>
      <c r="L55" s="461"/>
      <c r="M55" s="828">
        <v>92</v>
      </c>
      <c r="N55" s="828">
        <v>80902.4</v>
      </c>
      <c r="O55" s="461">
        <v>11</v>
      </c>
      <c r="P55" s="136">
        <v>9861</v>
      </c>
      <c r="Q55" s="136">
        <v>30</v>
      </c>
      <c r="R55" s="136">
        <v>22382.3</v>
      </c>
      <c r="S55" s="461">
        <v>0</v>
      </c>
      <c r="T55" s="136">
        <v>0</v>
      </c>
      <c r="U55" s="461">
        <v>7</v>
      </c>
      <c r="V55" s="136">
        <v>2947.4</v>
      </c>
      <c r="W55" s="461">
        <v>1</v>
      </c>
      <c r="X55" s="462">
        <v>404200</v>
      </c>
    </row>
    <row r="56" spans="1:24" ht="15.75" customHeight="1">
      <c r="A56" s="114" t="s">
        <v>1153</v>
      </c>
      <c r="B56" s="461">
        <v>7825</v>
      </c>
      <c r="C56" s="136">
        <v>5050051.6</v>
      </c>
      <c r="D56" s="136">
        <v>6351</v>
      </c>
      <c r="E56" s="136">
        <v>4236388</v>
      </c>
      <c r="F56" s="136">
        <v>680</v>
      </c>
      <c r="G56" s="136">
        <v>306728</v>
      </c>
      <c r="H56" s="136">
        <v>253</v>
      </c>
      <c r="I56" s="136">
        <v>50251</v>
      </c>
      <c r="J56" s="462">
        <v>6</v>
      </c>
      <c r="K56" s="462">
        <v>2447</v>
      </c>
      <c r="L56" s="461"/>
      <c r="M56" s="828">
        <v>410</v>
      </c>
      <c r="N56" s="828">
        <v>360765.4</v>
      </c>
      <c r="O56" s="461">
        <v>28</v>
      </c>
      <c r="P56" s="136">
        <v>24653</v>
      </c>
      <c r="Q56" s="136">
        <v>70</v>
      </c>
      <c r="R56" s="136">
        <v>55485.4</v>
      </c>
      <c r="S56" s="461">
        <v>0</v>
      </c>
      <c r="T56" s="136">
        <v>0</v>
      </c>
      <c r="U56" s="461">
        <v>27</v>
      </c>
      <c r="V56" s="136">
        <v>13333.8</v>
      </c>
      <c r="W56" s="461">
        <v>0</v>
      </c>
      <c r="X56" s="462">
        <v>0</v>
      </c>
    </row>
    <row r="57" spans="1:24" ht="15.75" customHeight="1" thickBot="1">
      <c r="A57" s="116" t="s">
        <v>929</v>
      </c>
      <c r="B57" s="464">
        <v>5648</v>
      </c>
      <c r="C57" s="465">
        <v>3752348.7</v>
      </c>
      <c r="D57" s="465">
        <v>4445</v>
      </c>
      <c r="E57" s="465">
        <v>3040490</v>
      </c>
      <c r="F57" s="465">
        <v>548</v>
      </c>
      <c r="G57" s="465">
        <v>249283</v>
      </c>
      <c r="H57" s="465">
        <v>167</v>
      </c>
      <c r="I57" s="465">
        <v>35665</v>
      </c>
      <c r="J57" s="466">
        <v>1</v>
      </c>
      <c r="K57" s="466">
        <v>408</v>
      </c>
      <c r="L57" s="461"/>
      <c r="M57" s="829">
        <v>406</v>
      </c>
      <c r="N57" s="465">
        <v>364197.6</v>
      </c>
      <c r="O57" s="464">
        <v>26</v>
      </c>
      <c r="P57" s="465">
        <v>24258</v>
      </c>
      <c r="Q57" s="466">
        <v>43</v>
      </c>
      <c r="R57" s="465">
        <v>31751.9</v>
      </c>
      <c r="S57" s="466">
        <v>0</v>
      </c>
      <c r="T57" s="465">
        <v>0</v>
      </c>
      <c r="U57" s="466">
        <v>12</v>
      </c>
      <c r="V57" s="465">
        <v>6295.2</v>
      </c>
      <c r="W57" s="464">
        <v>0</v>
      </c>
      <c r="X57" s="466">
        <v>0</v>
      </c>
    </row>
    <row r="58" ht="15" customHeight="1">
      <c r="A58" s="360" t="s">
        <v>419</v>
      </c>
    </row>
    <row r="59" ht="15" customHeight="1">
      <c r="A59" s="360" t="s">
        <v>420</v>
      </c>
    </row>
    <row r="62" spans="12:24" ht="11.25">
      <c r="L62" s="104"/>
      <c r="X62" s="104"/>
    </row>
    <row r="63" spans="12:24" ht="11.25">
      <c r="L63" s="104"/>
      <c r="X63" s="104"/>
    </row>
  </sheetData>
  <mergeCells count="26">
    <mergeCell ref="I7:I8"/>
    <mergeCell ref="K7:K8"/>
    <mergeCell ref="N7:N8"/>
    <mergeCell ref="Q5:T5"/>
    <mergeCell ref="O6:P6"/>
    <mergeCell ref="Q6:R6"/>
    <mergeCell ref="S6:T6"/>
    <mergeCell ref="U5:V6"/>
    <mergeCell ref="W5:X6"/>
    <mergeCell ref="A5:A8"/>
    <mergeCell ref="B5:C6"/>
    <mergeCell ref="D5:K5"/>
    <mergeCell ref="M5:P5"/>
    <mergeCell ref="C7:C8"/>
    <mergeCell ref="E7:E8"/>
    <mergeCell ref="G7:G8"/>
    <mergeCell ref="M6:N6"/>
    <mergeCell ref="D6:E6"/>
    <mergeCell ref="F6:G6"/>
    <mergeCell ref="H6:I6"/>
    <mergeCell ref="J6:K6"/>
    <mergeCell ref="X7:X8"/>
    <mergeCell ref="P7:P8"/>
    <mergeCell ref="R7:R8"/>
    <mergeCell ref="T7:T8"/>
    <mergeCell ref="V7:V8"/>
  </mergeCells>
  <printOptions/>
  <pageMargins left="0.3937007874015748" right="0.3937007874015748" top="0.3937007874015748" bottom="0.3937007874015748" header="0.5118110236220472" footer="0.5118110236220472"/>
  <pageSetup fitToWidth="2" fitToHeight="1" horizontalDpi="600" verticalDpi="600" orientation="portrait" paperSize="9" scale="91" r:id="rId1"/>
  <colBreaks count="1" manualBreakCount="1">
    <brk id="12" max="58" man="1"/>
  </colBreaks>
</worksheet>
</file>

<file path=xl/worksheets/sheet3.xml><?xml version="1.0" encoding="utf-8"?>
<worksheet xmlns="http://schemas.openxmlformats.org/spreadsheetml/2006/main" xmlns:r="http://schemas.openxmlformats.org/officeDocument/2006/relationships">
  <sheetPr codeName="Sheet3"/>
  <dimension ref="A1:J41"/>
  <sheetViews>
    <sheetView workbookViewId="0" topLeftCell="A1">
      <selection activeCell="F9" sqref="F9"/>
    </sheetView>
  </sheetViews>
  <sheetFormatPr defaultColWidth="9.00390625" defaultRowHeight="13.5"/>
  <cols>
    <col min="1" max="1" width="18.625" style="600" customWidth="1"/>
    <col min="2" max="8" width="10.625" style="600" customWidth="1"/>
    <col min="9" max="16384" width="9.00390625" style="600" customWidth="1"/>
  </cols>
  <sheetData>
    <row r="1" ht="18" customHeight="1">
      <c r="A1" s="599" t="s">
        <v>762</v>
      </c>
    </row>
    <row r="2" spans="1:8" ht="15" customHeight="1" thickBot="1">
      <c r="A2" s="213"/>
      <c r="B2" s="214"/>
      <c r="C2" s="213"/>
      <c r="D2" s="214"/>
      <c r="E2" s="213"/>
      <c r="F2" s="213"/>
      <c r="H2" s="262" t="s">
        <v>1171</v>
      </c>
    </row>
    <row r="3" spans="1:8" ht="16.5" customHeight="1" thickTop="1">
      <c r="A3" s="1352" t="s">
        <v>1248</v>
      </c>
      <c r="B3" s="1354" t="s">
        <v>1249</v>
      </c>
      <c r="C3" s="1378" t="s">
        <v>1250</v>
      </c>
      <c r="D3" s="1378" t="s">
        <v>1251</v>
      </c>
      <c r="E3" s="1378" t="s">
        <v>1252</v>
      </c>
      <c r="F3" s="1378" t="s">
        <v>1253</v>
      </c>
      <c r="G3" s="1378" t="s">
        <v>1254</v>
      </c>
      <c r="H3" s="1380" t="s">
        <v>1255</v>
      </c>
    </row>
    <row r="4" spans="1:8" ht="16.5" customHeight="1">
      <c r="A4" s="1353"/>
      <c r="B4" s="1355"/>
      <c r="C4" s="1356"/>
      <c r="D4" s="1379"/>
      <c r="E4" s="1379"/>
      <c r="F4" s="1379"/>
      <c r="G4" s="1379"/>
      <c r="H4" s="1351"/>
    </row>
    <row r="5" spans="1:8" s="603" customFormat="1" ht="24" customHeight="1">
      <c r="A5" s="245" t="s">
        <v>551</v>
      </c>
      <c r="B5" s="601"/>
      <c r="C5" s="602"/>
      <c r="D5" s="215"/>
      <c r="E5" s="215"/>
      <c r="F5" s="215"/>
      <c r="G5" s="215"/>
      <c r="H5" s="216"/>
    </row>
    <row r="6" spans="1:9" s="605" customFormat="1" ht="18" customHeight="1">
      <c r="A6" s="217" t="s">
        <v>552</v>
      </c>
      <c r="B6" s="218">
        <v>1048068</v>
      </c>
      <c r="C6" s="219">
        <v>147680</v>
      </c>
      <c r="D6" s="219">
        <v>136371</v>
      </c>
      <c r="E6" s="219">
        <v>175219</v>
      </c>
      <c r="F6" s="219">
        <v>172568</v>
      </c>
      <c r="G6" s="219">
        <v>167413</v>
      </c>
      <c r="H6" s="220">
        <v>248817</v>
      </c>
      <c r="I6" s="604"/>
    </row>
    <row r="7" spans="1:9" s="605" customFormat="1" ht="18" customHeight="1">
      <c r="A7" s="217" t="s">
        <v>553</v>
      </c>
      <c r="B7" s="221">
        <v>675160</v>
      </c>
      <c r="C7" s="219">
        <v>69838</v>
      </c>
      <c r="D7" s="219">
        <v>118776</v>
      </c>
      <c r="E7" s="219">
        <v>158696</v>
      </c>
      <c r="F7" s="219">
        <v>152810</v>
      </c>
      <c r="G7" s="219">
        <v>111738</v>
      </c>
      <c r="H7" s="220">
        <v>63302</v>
      </c>
      <c r="I7" s="604"/>
    </row>
    <row r="8" spans="1:9" s="605" customFormat="1" ht="18" customHeight="1">
      <c r="A8" s="217" t="s">
        <v>271</v>
      </c>
      <c r="B8" s="221">
        <v>657193</v>
      </c>
      <c r="C8" s="219">
        <v>65912</v>
      </c>
      <c r="D8" s="219">
        <v>115322</v>
      </c>
      <c r="E8" s="219">
        <v>156159</v>
      </c>
      <c r="F8" s="219">
        <v>150453</v>
      </c>
      <c r="G8" s="219">
        <v>107504</v>
      </c>
      <c r="H8" s="220">
        <v>61843</v>
      </c>
      <c r="I8" s="604"/>
    </row>
    <row r="9" spans="1:9" s="605" customFormat="1" ht="18" customHeight="1">
      <c r="A9" s="217" t="s">
        <v>554</v>
      </c>
      <c r="B9" s="221">
        <v>17967</v>
      </c>
      <c r="C9" s="219">
        <v>3926</v>
      </c>
      <c r="D9" s="219">
        <v>3454</v>
      </c>
      <c r="E9" s="219">
        <v>2537</v>
      </c>
      <c r="F9" s="219">
        <v>2357</v>
      </c>
      <c r="G9" s="219">
        <v>4234</v>
      </c>
      <c r="H9" s="220">
        <v>1459</v>
      </c>
      <c r="I9" s="604"/>
    </row>
    <row r="10" spans="1:9" s="605" customFormat="1" ht="18" customHeight="1">
      <c r="A10" s="217" t="s">
        <v>555</v>
      </c>
      <c r="B10" s="221">
        <v>372310</v>
      </c>
      <c r="C10" s="219">
        <v>77732</v>
      </c>
      <c r="D10" s="219">
        <v>17542</v>
      </c>
      <c r="E10" s="219">
        <v>16472</v>
      </c>
      <c r="F10" s="219">
        <v>19684</v>
      </c>
      <c r="G10" s="219">
        <v>55616</v>
      </c>
      <c r="H10" s="220">
        <v>185264</v>
      </c>
      <c r="I10" s="604"/>
    </row>
    <row r="11" spans="1:8" s="605" customFormat="1" ht="18" customHeight="1">
      <c r="A11" s="217" t="s">
        <v>556</v>
      </c>
      <c r="B11" s="222">
        <v>64.45626127717262</v>
      </c>
      <c r="C11" s="223">
        <v>47.32533712814258</v>
      </c>
      <c r="D11" s="223">
        <v>87.1315600287563</v>
      </c>
      <c r="E11" s="223">
        <v>90.59645597369382</v>
      </c>
      <c r="F11" s="223">
        <v>88.58858858858859</v>
      </c>
      <c r="G11" s="223">
        <v>66.76745103194426</v>
      </c>
      <c r="H11" s="224">
        <v>25.46687801227843</v>
      </c>
    </row>
    <row r="12" spans="1:8" s="605" customFormat="1" ht="18" customHeight="1">
      <c r="A12" s="217" t="s">
        <v>557</v>
      </c>
      <c r="B12" s="222">
        <v>2.661146987380769</v>
      </c>
      <c r="C12" s="223">
        <v>5.621581374037057</v>
      </c>
      <c r="D12" s="223">
        <v>2.907994881120765</v>
      </c>
      <c r="E12" s="223">
        <v>1.5986540303473307</v>
      </c>
      <c r="F12" s="223">
        <v>1.542438322099339</v>
      </c>
      <c r="G12" s="223">
        <v>3.789221213911113</v>
      </c>
      <c r="H12" s="224">
        <v>2.304824492117153</v>
      </c>
    </row>
    <row r="13" spans="1:8" s="603" customFormat="1" ht="24" customHeight="1">
      <c r="A13" s="245" t="s">
        <v>558</v>
      </c>
      <c r="B13" s="225"/>
      <c r="C13" s="225"/>
      <c r="D13" s="225"/>
      <c r="E13" s="225"/>
      <c r="F13" s="225"/>
      <c r="G13" s="225"/>
      <c r="H13" s="226"/>
    </row>
    <row r="14" spans="1:9" s="605" customFormat="1" ht="18" customHeight="1">
      <c r="A14" s="217" t="s">
        <v>552</v>
      </c>
      <c r="B14" s="218">
        <v>1057690</v>
      </c>
      <c r="C14" s="219">
        <v>136788</v>
      </c>
      <c r="D14" s="219">
        <v>139202</v>
      </c>
      <c r="E14" s="219">
        <v>153810</v>
      </c>
      <c r="F14" s="219">
        <v>188934</v>
      </c>
      <c r="G14" s="219">
        <v>153366</v>
      </c>
      <c r="H14" s="220">
        <v>285590</v>
      </c>
      <c r="I14" s="604"/>
    </row>
    <row r="15" spans="1:9" s="605" customFormat="1" ht="18" customHeight="1">
      <c r="A15" s="217" t="s">
        <v>553</v>
      </c>
      <c r="B15" s="221">
        <v>664791</v>
      </c>
      <c r="C15" s="219">
        <v>65103</v>
      </c>
      <c r="D15" s="219">
        <v>120912</v>
      </c>
      <c r="E15" s="219">
        <v>137746</v>
      </c>
      <c r="F15" s="219">
        <v>168515</v>
      </c>
      <c r="G15" s="219">
        <v>103755</v>
      </c>
      <c r="H15" s="220">
        <v>68760</v>
      </c>
      <c r="I15" s="604"/>
    </row>
    <row r="16" spans="1:9" s="605" customFormat="1" ht="18" customHeight="1">
      <c r="A16" s="217" t="s">
        <v>271</v>
      </c>
      <c r="B16" s="221">
        <v>642580</v>
      </c>
      <c r="C16" s="219">
        <v>60068</v>
      </c>
      <c r="D16" s="219">
        <v>116046</v>
      </c>
      <c r="E16" s="219">
        <v>134647</v>
      </c>
      <c r="F16" s="219">
        <v>164825</v>
      </c>
      <c r="G16" s="219">
        <v>99720</v>
      </c>
      <c r="H16" s="220">
        <v>67274</v>
      </c>
      <c r="I16" s="604"/>
    </row>
    <row r="17" spans="1:9" s="605" customFormat="1" ht="18" customHeight="1">
      <c r="A17" s="217" t="s">
        <v>554</v>
      </c>
      <c r="B17" s="221">
        <v>22211</v>
      </c>
      <c r="C17" s="219">
        <v>5035</v>
      </c>
      <c r="D17" s="219">
        <v>4866</v>
      </c>
      <c r="E17" s="219">
        <v>3099</v>
      </c>
      <c r="F17" s="219">
        <v>3690</v>
      </c>
      <c r="G17" s="219">
        <v>4035</v>
      </c>
      <c r="H17" s="220">
        <v>1486</v>
      </c>
      <c r="I17" s="604"/>
    </row>
    <row r="18" spans="1:9" s="605" customFormat="1" ht="18" customHeight="1">
      <c r="A18" s="217" t="s">
        <v>555</v>
      </c>
      <c r="B18" s="221">
        <v>390782</v>
      </c>
      <c r="C18" s="219">
        <v>71097</v>
      </c>
      <c r="D18" s="219">
        <v>17798</v>
      </c>
      <c r="E18" s="219">
        <v>15850</v>
      </c>
      <c r="F18" s="219">
        <v>20147</v>
      </c>
      <c r="G18" s="219">
        <v>49468</v>
      </c>
      <c r="H18" s="220">
        <v>216422</v>
      </c>
      <c r="I18" s="604"/>
    </row>
    <row r="19" spans="1:8" s="605" customFormat="1" ht="18" customHeight="1">
      <c r="A19" s="217" t="s">
        <v>556</v>
      </c>
      <c r="B19" s="222">
        <v>62.97915918652712</v>
      </c>
      <c r="C19" s="223">
        <v>47.79955947136564</v>
      </c>
      <c r="D19" s="223">
        <v>87.16891356066614</v>
      </c>
      <c r="E19" s="223">
        <v>89.68072085210552</v>
      </c>
      <c r="F19" s="223">
        <v>89.32111394981501</v>
      </c>
      <c r="G19" s="223">
        <v>67.7150297279129</v>
      </c>
      <c r="H19" s="224">
        <v>24.110918641428984</v>
      </c>
    </row>
    <row r="20" spans="1:8" s="605" customFormat="1" ht="18" customHeight="1">
      <c r="A20" s="217" t="s">
        <v>557</v>
      </c>
      <c r="B20" s="222">
        <v>3.341050044299637</v>
      </c>
      <c r="C20" s="223">
        <v>7.73389859146276</v>
      </c>
      <c r="D20" s="223">
        <v>4.024414450178642</v>
      </c>
      <c r="E20" s="223">
        <v>2.249793097440216</v>
      </c>
      <c r="F20" s="223">
        <v>2.189716049016408</v>
      </c>
      <c r="G20" s="223">
        <v>3.8889692063033108</v>
      </c>
      <c r="H20" s="224">
        <v>2.1611401977894125</v>
      </c>
    </row>
    <row r="21" spans="1:8" s="603" customFormat="1" ht="24" customHeight="1">
      <c r="A21" s="245" t="s">
        <v>559</v>
      </c>
      <c r="B21" s="225"/>
      <c r="C21" s="225"/>
      <c r="D21" s="225"/>
      <c r="E21" s="225"/>
      <c r="F21" s="225"/>
      <c r="G21" s="225"/>
      <c r="H21" s="226"/>
    </row>
    <row r="22" spans="1:8" s="605" customFormat="1" ht="18" customHeight="1">
      <c r="A22" s="217" t="s">
        <v>552</v>
      </c>
      <c r="B22" s="218">
        <v>1048943</v>
      </c>
      <c r="C22" s="219">
        <v>121809</v>
      </c>
      <c r="D22" s="219">
        <v>139398</v>
      </c>
      <c r="E22" s="219">
        <v>138683</v>
      </c>
      <c r="F22" s="219">
        <v>172350</v>
      </c>
      <c r="G22" s="219">
        <v>166790</v>
      </c>
      <c r="H22" s="220">
        <v>309913</v>
      </c>
    </row>
    <row r="23" spans="1:8" s="605" customFormat="1" ht="18" customHeight="1">
      <c r="A23" s="217" t="s">
        <v>553</v>
      </c>
      <c r="B23" s="218">
        <v>643008</v>
      </c>
      <c r="C23" s="219">
        <v>55101</v>
      </c>
      <c r="D23" s="219">
        <v>121922</v>
      </c>
      <c r="E23" s="219">
        <v>123400</v>
      </c>
      <c r="F23" s="219">
        <v>153456</v>
      </c>
      <c r="G23" s="219">
        <v>118990</v>
      </c>
      <c r="H23" s="220">
        <v>70139</v>
      </c>
    </row>
    <row r="24" spans="1:8" s="605" customFormat="1" ht="18" customHeight="1">
      <c r="A24" s="217" t="s">
        <v>271</v>
      </c>
      <c r="B24" s="218">
        <v>612089</v>
      </c>
      <c r="C24" s="219">
        <v>49387</v>
      </c>
      <c r="D24" s="219">
        <v>114745</v>
      </c>
      <c r="E24" s="219">
        <v>118484</v>
      </c>
      <c r="F24" s="219">
        <v>148348</v>
      </c>
      <c r="G24" s="219">
        <v>112958</v>
      </c>
      <c r="H24" s="220">
        <v>68167</v>
      </c>
    </row>
    <row r="25" spans="1:8" s="605" customFormat="1" ht="18" customHeight="1">
      <c r="A25" s="217" t="s">
        <v>554</v>
      </c>
      <c r="B25" s="218">
        <v>30919</v>
      </c>
      <c r="C25" s="219">
        <v>5714</v>
      </c>
      <c r="D25" s="219">
        <v>7177</v>
      </c>
      <c r="E25" s="219">
        <v>4916</v>
      </c>
      <c r="F25" s="219">
        <v>5108</v>
      </c>
      <c r="G25" s="219">
        <v>6032</v>
      </c>
      <c r="H25" s="220">
        <v>1972</v>
      </c>
    </row>
    <row r="26" spans="1:8" s="605" customFormat="1" ht="18" customHeight="1">
      <c r="A26" s="217" t="s">
        <v>555</v>
      </c>
      <c r="B26" s="218">
        <v>399102</v>
      </c>
      <c r="C26" s="219">
        <v>64837</v>
      </c>
      <c r="D26" s="219">
        <v>15611</v>
      </c>
      <c r="E26" s="219">
        <v>14269</v>
      </c>
      <c r="F26" s="219">
        <v>18114</v>
      </c>
      <c r="G26" s="219">
        <v>47279</v>
      </c>
      <c r="H26" s="220">
        <v>238992</v>
      </c>
    </row>
    <row r="27" spans="1:8" s="605" customFormat="1" ht="18" customHeight="1">
      <c r="A27" s="217" t="s">
        <v>556</v>
      </c>
      <c r="B27" s="227">
        <v>61.7025074128451</v>
      </c>
      <c r="C27" s="228">
        <v>45.94123630542447</v>
      </c>
      <c r="D27" s="228">
        <v>88.6492696298343</v>
      </c>
      <c r="E27" s="228">
        <v>89.6352846319796</v>
      </c>
      <c r="F27" s="228">
        <v>89.44221017660429</v>
      </c>
      <c r="G27" s="228">
        <v>71.56475350185542</v>
      </c>
      <c r="H27" s="229">
        <v>22.68908650377995</v>
      </c>
    </row>
    <row r="28" spans="1:8" s="605" customFormat="1" ht="18" customHeight="1">
      <c r="A28" s="217" t="s">
        <v>557</v>
      </c>
      <c r="B28" s="227">
        <v>4.808493829003683</v>
      </c>
      <c r="C28" s="228">
        <v>10.370047730531207</v>
      </c>
      <c r="D28" s="228">
        <v>5.886550417480028</v>
      </c>
      <c r="E28" s="228">
        <v>3.9837925445705027</v>
      </c>
      <c r="F28" s="228">
        <v>3.328641434678344</v>
      </c>
      <c r="G28" s="228">
        <v>5.0693335574418015</v>
      </c>
      <c r="H28" s="229">
        <v>2.8115599024793623</v>
      </c>
    </row>
    <row r="29" spans="1:8" s="603" customFormat="1" ht="24" customHeight="1">
      <c r="A29" s="245" t="s">
        <v>272</v>
      </c>
      <c r="B29" s="225"/>
      <c r="C29" s="225"/>
      <c r="D29" s="225"/>
      <c r="E29" s="225"/>
      <c r="F29" s="225"/>
      <c r="G29" s="225"/>
      <c r="H29" s="226"/>
    </row>
    <row r="30" spans="1:8" s="605" customFormat="1" ht="18" customHeight="1">
      <c r="A30" s="217" t="s">
        <v>273</v>
      </c>
      <c r="B30" s="218">
        <v>1015832</v>
      </c>
      <c r="C30" s="219">
        <v>103140</v>
      </c>
      <c r="D30" s="219">
        <v>123594</v>
      </c>
      <c r="E30" s="219">
        <v>136363</v>
      </c>
      <c r="F30" s="219">
        <v>149461</v>
      </c>
      <c r="G30" s="219">
        <v>181552</v>
      </c>
      <c r="H30" s="220">
        <v>321722</v>
      </c>
    </row>
    <row r="31" spans="1:8" s="605" customFormat="1" ht="18" customHeight="1">
      <c r="A31" s="217" t="s">
        <v>274</v>
      </c>
      <c r="B31" s="218">
        <v>600768</v>
      </c>
      <c r="C31" s="219">
        <v>42858</v>
      </c>
      <c r="D31" s="219">
        <v>107343</v>
      </c>
      <c r="E31" s="219">
        <v>119904</v>
      </c>
      <c r="F31" s="219">
        <v>132697</v>
      </c>
      <c r="G31" s="219">
        <v>132324</v>
      </c>
      <c r="H31" s="220">
        <v>65642</v>
      </c>
    </row>
    <row r="32" spans="1:8" s="605" customFormat="1" ht="18" customHeight="1">
      <c r="A32" s="217" t="s">
        <v>271</v>
      </c>
      <c r="B32" s="218">
        <v>565982</v>
      </c>
      <c r="C32" s="219">
        <v>38143</v>
      </c>
      <c r="D32" s="219">
        <v>100063</v>
      </c>
      <c r="E32" s="219">
        <v>113625</v>
      </c>
      <c r="F32" s="219">
        <v>126779</v>
      </c>
      <c r="G32" s="219">
        <v>124455</v>
      </c>
      <c r="H32" s="220">
        <v>62917</v>
      </c>
    </row>
    <row r="33" spans="1:10" s="605" customFormat="1" ht="18" customHeight="1">
      <c r="A33" s="217" t="s">
        <v>275</v>
      </c>
      <c r="B33" s="218">
        <v>34786</v>
      </c>
      <c r="C33" s="219">
        <v>4715</v>
      </c>
      <c r="D33" s="219">
        <v>7280</v>
      </c>
      <c r="E33" s="219">
        <v>6279</v>
      </c>
      <c r="F33" s="219">
        <v>5918</v>
      </c>
      <c r="G33" s="219">
        <v>7869</v>
      </c>
      <c r="H33" s="220">
        <v>2725</v>
      </c>
      <c r="I33" s="256"/>
      <c r="J33" s="256"/>
    </row>
    <row r="34" spans="1:10" s="605" customFormat="1" ht="18" customHeight="1">
      <c r="A34" s="217" t="s">
        <v>276</v>
      </c>
      <c r="B34" s="218">
        <v>399162</v>
      </c>
      <c r="C34" s="219">
        <v>57565</v>
      </c>
      <c r="D34" s="219">
        <v>12351</v>
      </c>
      <c r="E34" s="219">
        <v>13359</v>
      </c>
      <c r="F34" s="219">
        <v>14728</v>
      </c>
      <c r="G34" s="219">
        <v>47462</v>
      </c>
      <c r="H34" s="220">
        <v>253697</v>
      </c>
      <c r="I34" s="256"/>
      <c r="J34" s="256"/>
    </row>
    <row r="35" spans="1:10" s="605" customFormat="1" ht="18" customHeight="1">
      <c r="A35" s="217" t="s">
        <v>277</v>
      </c>
      <c r="B35" s="227">
        <f aca="true" t="shared" si="0" ref="B35:H35">B31/(B31+B34)*100</f>
        <v>60.08100567039693</v>
      </c>
      <c r="C35" s="228">
        <f t="shared" si="0"/>
        <v>42.67747428377961</v>
      </c>
      <c r="D35" s="228">
        <f t="shared" si="0"/>
        <v>89.68118702691864</v>
      </c>
      <c r="E35" s="228">
        <f t="shared" si="0"/>
        <v>89.97546205623466</v>
      </c>
      <c r="F35" s="228">
        <f t="shared" si="0"/>
        <v>90.00983550958114</v>
      </c>
      <c r="G35" s="228">
        <f t="shared" si="0"/>
        <v>73.60083655012069</v>
      </c>
      <c r="H35" s="229">
        <f t="shared" si="0"/>
        <v>20.555585130535263</v>
      </c>
      <c r="I35" s="256"/>
      <c r="J35" s="256"/>
    </row>
    <row r="36" spans="1:10" s="605" customFormat="1" ht="18" customHeight="1" thickBot="1">
      <c r="A36" s="246" t="s">
        <v>278</v>
      </c>
      <c r="B36" s="230">
        <f>B33/B31*100</f>
        <v>5.790255140087354</v>
      </c>
      <c r="C36" s="231">
        <f aca="true" t="shared" si="1" ref="C36:H36">C33/C31*100</f>
        <v>11.001446637733912</v>
      </c>
      <c r="D36" s="231">
        <f t="shared" si="1"/>
        <v>6.781997894599555</v>
      </c>
      <c r="E36" s="231">
        <f t="shared" si="1"/>
        <v>5.236689351481185</v>
      </c>
      <c r="F36" s="231">
        <f t="shared" si="1"/>
        <v>4.4597843206703995</v>
      </c>
      <c r="G36" s="231">
        <f t="shared" si="1"/>
        <v>5.94676702638977</v>
      </c>
      <c r="H36" s="232">
        <f t="shared" si="1"/>
        <v>4.151305566557997</v>
      </c>
      <c r="I36" s="256"/>
      <c r="J36" s="256"/>
    </row>
    <row r="37" spans="1:10" s="605" customFormat="1" ht="15" customHeight="1">
      <c r="A37" s="99" t="s">
        <v>1256</v>
      </c>
      <c r="B37" s="233"/>
      <c r="C37" s="234"/>
      <c r="D37" s="234"/>
      <c r="E37" s="234"/>
      <c r="F37" s="234"/>
      <c r="G37" s="234"/>
      <c r="H37" s="234"/>
      <c r="I37" s="256"/>
      <c r="J37" s="256"/>
    </row>
    <row r="38" spans="1:8" s="605" customFormat="1" ht="15" customHeight="1">
      <c r="A38" s="99" t="s">
        <v>560</v>
      </c>
      <c r="B38" s="233"/>
      <c r="C38" s="234"/>
      <c r="D38" s="234"/>
      <c r="E38" s="234"/>
      <c r="F38" s="234"/>
      <c r="G38" s="234"/>
      <c r="H38" s="234"/>
    </row>
    <row r="39" spans="1:8" s="605" customFormat="1" ht="15" customHeight="1">
      <c r="A39" s="99" t="s">
        <v>1321</v>
      </c>
      <c r="B39" s="233"/>
      <c r="C39" s="234"/>
      <c r="D39" s="234"/>
      <c r="E39" s="234"/>
      <c r="F39" s="234"/>
      <c r="G39" s="234"/>
      <c r="H39" s="234"/>
    </row>
    <row r="40" spans="1:8" s="605" customFormat="1" ht="15" customHeight="1">
      <c r="A40" s="99" t="s">
        <v>1322</v>
      </c>
      <c r="B40" s="233"/>
      <c r="C40" s="234"/>
      <c r="D40" s="234"/>
      <c r="E40" s="234"/>
      <c r="F40" s="234"/>
      <c r="G40" s="234"/>
      <c r="H40" s="234"/>
    </row>
    <row r="41" s="605" customFormat="1" ht="15" customHeight="1">
      <c r="A41" s="235" t="s">
        <v>1172</v>
      </c>
    </row>
  </sheetData>
  <mergeCells count="8">
    <mergeCell ref="A3:A4"/>
    <mergeCell ref="B3:B4"/>
    <mergeCell ref="C3:C4"/>
    <mergeCell ref="D3:D4"/>
    <mergeCell ref="F3:F4"/>
    <mergeCell ref="G3:G4"/>
    <mergeCell ref="H3:H4"/>
    <mergeCell ref="E3:E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45">
    <pageSetUpPr fitToPage="1"/>
  </sheetPr>
  <dimension ref="B2:K30"/>
  <sheetViews>
    <sheetView workbookViewId="0" topLeftCell="A1">
      <selection activeCell="F9" sqref="F9"/>
    </sheetView>
  </sheetViews>
  <sheetFormatPr defaultColWidth="9.00390625" defaultRowHeight="13.5"/>
  <cols>
    <col min="1" max="1" width="1.12109375" style="1250" customWidth="1"/>
    <col min="2" max="2" width="11.75390625" style="1250" customWidth="1"/>
    <col min="3" max="10" width="12.375" style="1250" customWidth="1"/>
    <col min="11" max="11" width="9.625" style="1250" customWidth="1"/>
    <col min="12" max="12" width="12.125" style="1250" customWidth="1"/>
    <col min="13" max="13" width="7.625" style="1250" customWidth="1"/>
    <col min="14" max="16384" width="9.00390625" style="1250" customWidth="1"/>
  </cols>
  <sheetData>
    <row r="2" spans="2:9" ht="14.25">
      <c r="B2" s="103" t="s">
        <v>1210</v>
      </c>
      <c r="C2" s="1251"/>
      <c r="I2" s="1252"/>
    </row>
    <row r="3" ht="12">
      <c r="I3" s="1252"/>
    </row>
    <row r="4" spans="2:8" ht="16.5" customHeight="1">
      <c r="B4" s="2" t="s">
        <v>294</v>
      </c>
      <c r="C4" s="1251"/>
      <c r="D4" s="1251"/>
      <c r="E4" s="1251"/>
      <c r="F4" s="1251"/>
      <c r="G4" s="1251"/>
      <c r="H4" s="1251"/>
    </row>
    <row r="5" spans="2:10" ht="15.75" customHeight="1" thickBot="1">
      <c r="B5" s="1253"/>
      <c r="C5" s="1253"/>
      <c r="D5" s="1253"/>
      <c r="E5" s="1253"/>
      <c r="F5" s="1253"/>
      <c r="G5" s="1253"/>
      <c r="H5" s="1253"/>
      <c r="I5" s="1253"/>
      <c r="J5" s="1254" t="s">
        <v>295</v>
      </c>
    </row>
    <row r="6" spans="2:11" s="1255" customFormat="1" ht="18" customHeight="1" thickTop="1">
      <c r="B6" s="1494" t="s">
        <v>296</v>
      </c>
      <c r="C6" s="1256" t="s">
        <v>1118</v>
      </c>
      <c r="D6" s="1256"/>
      <c r="E6" s="1256"/>
      <c r="F6" s="1256"/>
      <c r="G6" s="1256" t="s">
        <v>297</v>
      </c>
      <c r="H6" s="1256"/>
      <c r="I6" s="1256"/>
      <c r="J6" s="1257"/>
      <c r="K6" s="1258"/>
    </row>
    <row r="7" spans="2:11" s="1255" customFormat="1" ht="18" customHeight="1">
      <c r="B7" s="1495"/>
      <c r="C7" s="1259" t="s">
        <v>794</v>
      </c>
      <c r="D7" s="1259" t="s">
        <v>1211</v>
      </c>
      <c r="E7" s="1259" t="s">
        <v>298</v>
      </c>
      <c r="F7" s="1259" t="s">
        <v>1212</v>
      </c>
      <c r="G7" s="1259" t="s">
        <v>1213</v>
      </c>
      <c r="H7" s="1259" t="s">
        <v>299</v>
      </c>
      <c r="I7" s="1259" t="s">
        <v>300</v>
      </c>
      <c r="J7" s="1260" t="s">
        <v>301</v>
      </c>
      <c r="K7" s="1258"/>
    </row>
    <row r="8" spans="2:11" s="1255" customFormat="1" ht="21" customHeight="1">
      <c r="B8" s="1036" t="s">
        <v>1214</v>
      </c>
      <c r="C8" s="237">
        <v>211716</v>
      </c>
      <c r="D8" s="237">
        <v>151027</v>
      </c>
      <c r="E8" s="237">
        <v>1062</v>
      </c>
      <c r="F8" s="237">
        <v>59627</v>
      </c>
      <c r="G8" s="237">
        <v>50644</v>
      </c>
      <c r="H8" s="237">
        <v>11001</v>
      </c>
      <c r="I8" s="237">
        <v>39643</v>
      </c>
      <c r="J8" s="1293">
        <v>33.53307686705026</v>
      </c>
      <c r="K8" s="1261"/>
    </row>
    <row r="9" spans="2:11" s="1255" customFormat="1" ht="21" customHeight="1">
      <c r="B9" s="18" t="s">
        <v>302</v>
      </c>
      <c r="C9" s="168">
        <v>73055</v>
      </c>
      <c r="D9" s="168">
        <v>47869</v>
      </c>
      <c r="E9" s="168">
        <v>463</v>
      </c>
      <c r="F9" s="168">
        <v>24723</v>
      </c>
      <c r="G9" s="168">
        <v>16338</v>
      </c>
      <c r="H9" s="168">
        <v>2953</v>
      </c>
      <c r="I9" s="168">
        <v>13385</v>
      </c>
      <c r="J9" s="452">
        <v>34.13064822745409</v>
      </c>
      <c r="K9" s="1261"/>
    </row>
    <row r="10" spans="2:11" s="1255" customFormat="1" ht="21" customHeight="1">
      <c r="B10" s="18" t="s">
        <v>1135</v>
      </c>
      <c r="C10" s="168">
        <v>28227</v>
      </c>
      <c r="D10" s="168">
        <v>19916</v>
      </c>
      <c r="E10" s="168">
        <v>112</v>
      </c>
      <c r="F10" s="168">
        <v>8199</v>
      </c>
      <c r="G10" s="168">
        <v>5870</v>
      </c>
      <c r="H10" s="168">
        <v>1138</v>
      </c>
      <c r="I10" s="168">
        <v>4732</v>
      </c>
      <c r="J10" s="452">
        <v>29.47378991765415</v>
      </c>
      <c r="K10" s="1261"/>
    </row>
    <row r="11" spans="2:11" s="1255" customFormat="1" ht="21" customHeight="1">
      <c r="B11" s="18" t="s">
        <v>303</v>
      </c>
      <c r="C11" s="168">
        <v>22172</v>
      </c>
      <c r="D11" s="168">
        <v>17604</v>
      </c>
      <c r="E11" s="168">
        <v>80</v>
      </c>
      <c r="F11" s="168">
        <v>4488</v>
      </c>
      <c r="G11" s="168">
        <v>6305</v>
      </c>
      <c r="H11" s="168">
        <v>1379</v>
      </c>
      <c r="I11" s="168">
        <v>4926</v>
      </c>
      <c r="J11" s="452">
        <v>35.81572369915928</v>
      </c>
      <c r="K11" s="1261"/>
    </row>
    <row r="12" spans="2:11" s="1255" customFormat="1" ht="21" customHeight="1">
      <c r="B12" s="18" t="s">
        <v>304</v>
      </c>
      <c r="C12" s="168">
        <v>38052</v>
      </c>
      <c r="D12" s="168">
        <v>28711</v>
      </c>
      <c r="E12" s="168">
        <v>145</v>
      </c>
      <c r="F12" s="168">
        <v>9196</v>
      </c>
      <c r="G12" s="168">
        <v>10030</v>
      </c>
      <c r="H12" s="168">
        <v>2538</v>
      </c>
      <c r="I12" s="168">
        <v>7492</v>
      </c>
      <c r="J12" s="452">
        <v>34.93434572115217</v>
      </c>
      <c r="K12" s="1261"/>
    </row>
    <row r="13" spans="2:11" s="1255" customFormat="1" ht="21" customHeight="1" thickBot="1">
      <c r="B13" s="91" t="s">
        <v>305</v>
      </c>
      <c r="C13" s="412">
        <v>50210</v>
      </c>
      <c r="D13" s="412">
        <v>36927</v>
      </c>
      <c r="E13" s="412">
        <v>262</v>
      </c>
      <c r="F13" s="412">
        <v>13021</v>
      </c>
      <c r="G13" s="412">
        <v>12101</v>
      </c>
      <c r="H13" s="412">
        <v>2993</v>
      </c>
      <c r="I13" s="412">
        <v>9108</v>
      </c>
      <c r="J13" s="452">
        <v>32.770059847807836</v>
      </c>
      <c r="K13" s="1261"/>
    </row>
    <row r="14" spans="2:11" s="1255" customFormat="1" ht="18" customHeight="1" thickTop="1">
      <c r="B14" s="1494" t="s">
        <v>296</v>
      </c>
      <c r="C14" s="1262" t="s">
        <v>306</v>
      </c>
      <c r="D14" s="1262"/>
      <c r="E14" s="1262"/>
      <c r="F14" s="1496" t="s">
        <v>307</v>
      </c>
      <c r="G14" s="1496"/>
      <c r="H14" s="1496"/>
      <c r="I14" s="1496"/>
      <c r="J14" s="1497"/>
      <c r="K14" s="1258"/>
    </row>
    <row r="15" spans="2:11" s="1255" customFormat="1" ht="18" customHeight="1">
      <c r="B15" s="1495"/>
      <c r="C15" s="1263" t="s">
        <v>308</v>
      </c>
      <c r="D15" s="1263" t="s">
        <v>309</v>
      </c>
      <c r="E15" s="1263" t="s">
        <v>310</v>
      </c>
      <c r="F15" s="1263" t="s">
        <v>311</v>
      </c>
      <c r="G15" s="1263" t="s">
        <v>312</v>
      </c>
      <c r="H15" s="1263" t="s">
        <v>313</v>
      </c>
      <c r="I15" s="1498" t="s">
        <v>1154</v>
      </c>
      <c r="J15" s="1499"/>
      <c r="K15" s="1258"/>
    </row>
    <row r="16" spans="2:11" s="1255" customFormat="1" ht="21" customHeight="1">
      <c r="B16" s="1036" t="s">
        <v>1215</v>
      </c>
      <c r="C16" s="237">
        <v>1305719</v>
      </c>
      <c r="D16" s="237">
        <v>903140</v>
      </c>
      <c r="E16" s="1294">
        <v>69.16802160342309</v>
      </c>
      <c r="F16" s="237">
        <v>12989782</v>
      </c>
      <c r="G16" s="237">
        <v>769004</v>
      </c>
      <c r="H16" s="237">
        <v>342544</v>
      </c>
      <c r="I16" s="1504">
        <v>14101330</v>
      </c>
      <c r="J16" s="1505"/>
      <c r="K16" s="1258"/>
    </row>
    <row r="17" spans="2:11" s="1255" customFormat="1" ht="21" customHeight="1">
      <c r="B17" s="18" t="s">
        <v>302</v>
      </c>
      <c r="C17" s="168">
        <v>407511</v>
      </c>
      <c r="D17" s="168">
        <v>266861</v>
      </c>
      <c r="E17" s="453">
        <v>65.48559425389743</v>
      </c>
      <c r="F17" s="168">
        <v>3855635</v>
      </c>
      <c r="G17" s="168">
        <v>266436</v>
      </c>
      <c r="H17" s="168">
        <v>119970</v>
      </c>
      <c r="I17" s="1500">
        <v>4242041</v>
      </c>
      <c r="J17" s="1501"/>
      <c r="K17" s="1258"/>
    </row>
    <row r="18" spans="2:11" s="1255" customFormat="1" ht="21" customHeight="1">
      <c r="B18" s="18" t="s">
        <v>1135</v>
      </c>
      <c r="C18" s="168">
        <v>181519</v>
      </c>
      <c r="D18" s="168">
        <v>135598</v>
      </c>
      <c r="E18" s="453">
        <v>74.70182184785064</v>
      </c>
      <c r="F18" s="168">
        <v>1952741</v>
      </c>
      <c r="G18" s="168">
        <v>84092</v>
      </c>
      <c r="H18" s="168">
        <v>56041</v>
      </c>
      <c r="I18" s="1500">
        <v>2092874</v>
      </c>
      <c r="J18" s="1501"/>
      <c r="K18" s="1258"/>
    </row>
    <row r="19" spans="2:11" s="1255" customFormat="1" ht="21" customHeight="1">
      <c r="B19" s="18" t="s">
        <v>303</v>
      </c>
      <c r="C19" s="168">
        <v>151001</v>
      </c>
      <c r="D19" s="168">
        <v>107214</v>
      </c>
      <c r="E19" s="453">
        <v>71.00217879351793</v>
      </c>
      <c r="F19" s="168">
        <v>1527071</v>
      </c>
      <c r="G19" s="168">
        <v>82630</v>
      </c>
      <c r="H19" s="168">
        <v>23454</v>
      </c>
      <c r="I19" s="1500">
        <v>1633155</v>
      </c>
      <c r="J19" s="1501"/>
      <c r="K19" s="1258"/>
    </row>
    <row r="20" spans="2:11" s="1255" customFormat="1" ht="21" customHeight="1">
      <c r="B20" s="18" t="s">
        <v>1216</v>
      </c>
      <c r="C20" s="168">
        <v>242470</v>
      </c>
      <c r="D20" s="168">
        <v>165486</v>
      </c>
      <c r="E20" s="453">
        <v>68.25009279498495</v>
      </c>
      <c r="F20" s="168">
        <v>2363433</v>
      </c>
      <c r="G20" s="168">
        <v>154703</v>
      </c>
      <c r="H20" s="168">
        <v>69098</v>
      </c>
      <c r="I20" s="1500">
        <v>2587234</v>
      </c>
      <c r="J20" s="1501"/>
      <c r="K20" s="1258"/>
    </row>
    <row r="21" spans="2:11" s="1255" customFormat="1" ht="21" customHeight="1" thickBot="1">
      <c r="B21" s="91" t="s">
        <v>305</v>
      </c>
      <c r="C21" s="412">
        <v>323218</v>
      </c>
      <c r="D21" s="412">
        <v>227981</v>
      </c>
      <c r="E21" s="454">
        <v>70.5347474459962</v>
      </c>
      <c r="F21" s="412">
        <v>3290902</v>
      </c>
      <c r="G21" s="412">
        <v>181143</v>
      </c>
      <c r="H21" s="412">
        <v>73981</v>
      </c>
      <c r="I21" s="1502">
        <v>3546026</v>
      </c>
      <c r="J21" s="1503"/>
      <c r="K21" s="1258"/>
    </row>
    <row r="22" spans="2:11" ht="12">
      <c r="B22" s="1251"/>
      <c r="C22" s="1251"/>
      <c r="D22" s="1251"/>
      <c r="E22" s="1251"/>
      <c r="F22" s="1251"/>
      <c r="G22" s="1251"/>
      <c r="H22" s="1251"/>
      <c r="I22" s="1251"/>
      <c r="J22" s="1251"/>
      <c r="K22" s="1251"/>
    </row>
    <row r="23" spans="2:11" ht="12">
      <c r="B23" s="1251"/>
      <c r="C23" s="1251"/>
      <c r="D23" s="1251"/>
      <c r="E23" s="1251"/>
      <c r="F23" s="1251"/>
      <c r="G23" s="1251"/>
      <c r="H23" s="1251"/>
      <c r="I23" s="1251"/>
      <c r="J23" s="1251"/>
      <c r="K23" s="1251"/>
    </row>
    <row r="24" spans="3:10" ht="12">
      <c r="C24" s="1251"/>
      <c r="D24" s="1251"/>
      <c r="E24" s="1251"/>
      <c r="F24" s="1251"/>
      <c r="G24" s="1251"/>
      <c r="H24" s="1251"/>
      <c r="I24" s="1251"/>
      <c r="J24" s="1251"/>
    </row>
    <row r="25" ht="12">
      <c r="E25" s="1264"/>
    </row>
    <row r="26" ht="12">
      <c r="E26" s="1264"/>
    </row>
    <row r="27" ht="12">
      <c r="E27" s="1264"/>
    </row>
    <row r="28" ht="12">
      <c r="E28" s="1264"/>
    </row>
    <row r="29" ht="12">
      <c r="E29" s="1264"/>
    </row>
    <row r="30" ht="12">
      <c r="E30" s="1264"/>
    </row>
  </sheetData>
  <mergeCells count="10">
    <mergeCell ref="I20:J20"/>
    <mergeCell ref="I21:J21"/>
    <mergeCell ref="I16:J16"/>
    <mergeCell ref="I17:J17"/>
    <mergeCell ref="I18:J18"/>
    <mergeCell ref="I19:J19"/>
    <mergeCell ref="B6:B7"/>
    <mergeCell ref="B14:B15"/>
    <mergeCell ref="F14:J14"/>
    <mergeCell ref="I15:J15"/>
  </mergeCells>
  <printOptions/>
  <pageMargins left="0.75" right="0.75" top="1" bottom="1" header="0.512" footer="0.512"/>
  <pageSetup fitToHeight="1" fitToWidth="1" horizontalDpi="300" verticalDpi="300" orientation="landscape" paperSize="9" r:id="rId1"/>
</worksheet>
</file>

<file path=xl/worksheets/sheet31.xml><?xml version="1.0" encoding="utf-8"?>
<worksheet xmlns="http://schemas.openxmlformats.org/spreadsheetml/2006/main" xmlns:r="http://schemas.openxmlformats.org/officeDocument/2006/relationships">
  <sheetPr codeName="Sheet30">
    <pageSetUpPr fitToPage="1"/>
  </sheetPr>
  <dimension ref="B1:N35"/>
  <sheetViews>
    <sheetView workbookViewId="0" topLeftCell="A1">
      <selection activeCell="F9" sqref="F9"/>
    </sheetView>
  </sheetViews>
  <sheetFormatPr defaultColWidth="9.00390625" defaultRowHeight="13.5"/>
  <cols>
    <col min="1" max="1" width="1.625" style="666" customWidth="1"/>
    <col min="2" max="2" width="10.875" style="666" customWidth="1"/>
    <col min="3" max="14" width="10.625" style="666" customWidth="1"/>
    <col min="15" max="16384" width="9.00390625" style="666" customWidth="1"/>
  </cols>
  <sheetData>
    <row r="1" ht="12">
      <c r="N1" s="799"/>
    </row>
    <row r="2" spans="2:7" ht="14.25">
      <c r="B2" s="830" t="s">
        <v>221</v>
      </c>
      <c r="G2" s="831"/>
    </row>
    <row r="3" ht="12">
      <c r="G3" s="831"/>
    </row>
    <row r="4" spans="2:10" ht="12.75" thickBot="1">
      <c r="B4" s="796"/>
      <c r="C4" s="796"/>
      <c r="D4" s="796"/>
      <c r="E4" s="796"/>
      <c r="F4" s="796"/>
      <c r="G4" s="796"/>
      <c r="H4" s="606"/>
      <c r="I4" s="796"/>
      <c r="J4" s="832" t="s">
        <v>222</v>
      </c>
    </row>
    <row r="5" spans="2:10" ht="16.5" customHeight="1" thickTop="1">
      <c r="B5" s="1510" t="s">
        <v>223</v>
      </c>
      <c r="C5" s="1513" t="s">
        <v>1133</v>
      </c>
      <c r="D5" s="1515" t="s">
        <v>1118</v>
      </c>
      <c r="E5" s="1513" t="s">
        <v>1134</v>
      </c>
      <c r="F5" s="833" t="s">
        <v>1119</v>
      </c>
      <c r="G5" s="833"/>
      <c r="H5" s="833"/>
      <c r="I5" s="833"/>
      <c r="J5" s="834"/>
    </row>
    <row r="6" spans="2:10" ht="16.5" customHeight="1">
      <c r="B6" s="1511"/>
      <c r="C6" s="1514"/>
      <c r="D6" s="1514"/>
      <c r="E6" s="1514"/>
      <c r="F6" s="1506" t="s">
        <v>460</v>
      </c>
      <c r="G6" s="1506" t="s">
        <v>1120</v>
      </c>
      <c r="H6" s="1506" t="s">
        <v>1121</v>
      </c>
      <c r="I6" s="1506" t="s">
        <v>1122</v>
      </c>
      <c r="J6" s="1508" t="s">
        <v>1123</v>
      </c>
    </row>
    <row r="7" spans="2:10" ht="16.5" customHeight="1">
      <c r="B7" s="1512"/>
      <c r="C7" s="1507"/>
      <c r="D7" s="1507"/>
      <c r="E7" s="1507"/>
      <c r="F7" s="1507"/>
      <c r="G7" s="1507"/>
      <c r="H7" s="1507"/>
      <c r="I7" s="1507"/>
      <c r="J7" s="1509"/>
    </row>
    <row r="8" spans="2:10" ht="11.25" customHeight="1">
      <c r="B8" s="836"/>
      <c r="C8" s="837"/>
      <c r="D8" s="837"/>
      <c r="E8" s="837"/>
      <c r="F8" s="837"/>
      <c r="G8" s="837"/>
      <c r="H8" s="837"/>
      <c r="I8" s="837"/>
      <c r="J8" s="838"/>
    </row>
    <row r="9" spans="2:12" ht="21" customHeight="1">
      <c r="B9" s="766" t="s">
        <v>332</v>
      </c>
      <c r="C9" s="839">
        <v>16479</v>
      </c>
      <c r="D9" s="839">
        <v>262989</v>
      </c>
      <c r="E9" s="839">
        <v>242105</v>
      </c>
      <c r="F9" s="839">
        <v>133572843</v>
      </c>
      <c r="G9" s="839">
        <v>131439648</v>
      </c>
      <c r="H9" s="839">
        <v>141447</v>
      </c>
      <c r="I9" s="839">
        <v>1991748</v>
      </c>
      <c r="J9" s="840">
        <v>98.4</v>
      </c>
      <c r="L9" s="853" t="s">
        <v>314</v>
      </c>
    </row>
    <row r="10" spans="2:10" ht="21" customHeight="1">
      <c r="B10" s="766" t="s">
        <v>345</v>
      </c>
      <c r="C10" s="270">
        <v>16179</v>
      </c>
      <c r="D10" s="841">
        <v>265210</v>
      </c>
      <c r="E10" s="841">
        <v>244895</v>
      </c>
      <c r="F10" s="841">
        <v>138705885</v>
      </c>
      <c r="G10" s="841">
        <v>136336325</v>
      </c>
      <c r="H10" s="841">
        <v>99724</v>
      </c>
      <c r="I10" s="841">
        <v>2269836</v>
      </c>
      <c r="J10" s="842">
        <v>98.3</v>
      </c>
    </row>
    <row r="11" spans="2:10" ht="21" customHeight="1" thickBot="1">
      <c r="B11" s="937" t="s">
        <v>141</v>
      </c>
      <c r="C11" s="449">
        <v>16210</v>
      </c>
      <c r="D11" s="449">
        <v>267183</v>
      </c>
      <c r="E11" s="449">
        <v>242873</v>
      </c>
      <c r="F11" s="854">
        <v>143263990</v>
      </c>
      <c r="G11" s="854">
        <v>140884706</v>
      </c>
      <c r="H11" s="854">
        <v>156032</v>
      </c>
      <c r="I11" s="854">
        <v>2223252</v>
      </c>
      <c r="J11" s="1267">
        <v>98.3</v>
      </c>
    </row>
    <row r="12" spans="2:14" ht="16.5" customHeight="1" thickTop="1">
      <c r="B12" s="1510" t="s">
        <v>411</v>
      </c>
      <c r="C12" s="843" t="s">
        <v>1124</v>
      </c>
      <c r="D12" s="843"/>
      <c r="E12" s="843"/>
      <c r="F12" s="843"/>
      <c r="G12" s="843"/>
      <c r="H12" s="843"/>
      <c r="I12" s="843"/>
      <c r="J12" s="843"/>
      <c r="K12" s="843"/>
      <c r="L12" s="843"/>
      <c r="M12" s="843"/>
      <c r="N12" s="844"/>
    </row>
    <row r="13" spans="2:14" ht="16.5" customHeight="1">
      <c r="B13" s="1511"/>
      <c r="C13" s="845" t="s">
        <v>412</v>
      </c>
      <c r="D13" s="845"/>
      <c r="E13" s="845" t="s">
        <v>413</v>
      </c>
      <c r="F13" s="845"/>
      <c r="G13" s="845" t="s">
        <v>414</v>
      </c>
      <c r="H13" s="845"/>
      <c r="I13" s="845" t="s">
        <v>1126</v>
      </c>
      <c r="J13" s="845"/>
      <c r="K13" s="845" t="s">
        <v>1127</v>
      </c>
      <c r="L13" s="845"/>
      <c r="M13" s="845" t="s">
        <v>415</v>
      </c>
      <c r="N13" s="846"/>
    </row>
    <row r="14" spans="2:14" ht="16.5" customHeight="1">
      <c r="B14" s="1511"/>
      <c r="C14" s="847" t="s">
        <v>1128</v>
      </c>
      <c r="D14" s="847" t="s">
        <v>1129</v>
      </c>
      <c r="E14" s="847" t="s">
        <v>1128</v>
      </c>
      <c r="F14" s="847" t="s">
        <v>1129</v>
      </c>
      <c r="G14" s="847" t="s">
        <v>1128</v>
      </c>
      <c r="H14" s="847" t="s">
        <v>1129</v>
      </c>
      <c r="I14" s="847" t="s">
        <v>1128</v>
      </c>
      <c r="J14" s="847" t="s">
        <v>1129</v>
      </c>
      <c r="K14" s="847" t="s">
        <v>1128</v>
      </c>
      <c r="L14" s="847" t="s">
        <v>1129</v>
      </c>
      <c r="M14" s="847" t="s">
        <v>1128</v>
      </c>
      <c r="N14" s="848" t="s">
        <v>1129</v>
      </c>
    </row>
    <row r="15" spans="2:14" ht="21" customHeight="1">
      <c r="B15" s="836" t="s">
        <v>461</v>
      </c>
      <c r="C15" s="272">
        <v>312022</v>
      </c>
      <c r="D15" s="272">
        <v>196601464</v>
      </c>
      <c r="E15" s="272">
        <v>247517</v>
      </c>
      <c r="F15" s="272">
        <v>152626302</v>
      </c>
      <c r="G15" s="839">
        <v>10545</v>
      </c>
      <c r="H15" s="839">
        <v>3463063</v>
      </c>
      <c r="I15" s="839">
        <v>5732</v>
      </c>
      <c r="J15" s="839">
        <v>4111902</v>
      </c>
      <c r="K15" s="839">
        <v>48228</v>
      </c>
      <c r="L15" s="841">
        <v>36400197</v>
      </c>
      <c r="M15" s="849">
        <v>0</v>
      </c>
      <c r="N15" s="850">
        <v>0</v>
      </c>
    </row>
    <row r="16" spans="2:14" ht="21" customHeight="1">
      <c r="B16" s="835" t="s">
        <v>1130</v>
      </c>
      <c r="C16" s="272">
        <v>27613</v>
      </c>
      <c r="D16" s="272">
        <v>25336127</v>
      </c>
      <c r="E16" s="272">
        <v>10662</v>
      </c>
      <c r="F16" s="272">
        <v>15982198</v>
      </c>
      <c r="G16" s="839">
        <v>10545</v>
      </c>
      <c r="H16" s="839">
        <v>3463063</v>
      </c>
      <c r="I16" s="839">
        <v>942</v>
      </c>
      <c r="J16" s="839">
        <v>1046026</v>
      </c>
      <c r="K16" s="839">
        <v>5464</v>
      </c>
      <c r="L16" s="841">
        <v>4844840</v>
      </c>
      <c r="M16" s="849">
        <v>0</v>
      </c>
      <c r="N16" s="850">
        <v>0</v>
      </c>
    </row>
    <row r="17" spans="2:14" ht="21" customHeight="1">
      <c r="B17" s="835" t="s">
        <v>1131</v>
      </c>
      <c r="C17" s="272">
        <v>284409</v>
      </c>
      <c r="D17" s="272">
        <v>171265337</v>
      </c>
      <c r="E17" s="839">
        <v>236855</v>
      </c>
      <c r="F17" s="839">
        <v>136644104</v>
      </c>
      <c r="G17" s="849">
        <v>0</v>
      </c>
      <c r="H17" s="849">
        <v>0</v>
      </c>
      <c r="I17" s="839">
        <v>4790</v>
      </c>
      <c r="J17" s="839">
        <v>3065876</v>
      </c>
      <c r="K17" s="839">
        <v>42764</v>
      </c>
      <c r="L17" s="841">
        <v>31555357</v>
      </c>
      <c r="M17" s="849">
        <v>0</v>
      </c>
      <c r="N17" s="850">
        <v>0</v>
      </c>
    </row>
    <row r="18" spans="2:14" ht="7.5" customHeight="1">
      <c r="B18" s="432"/>
      <c r="C18" s="538"/>
      <c r="D18" s="538"/>
      <c r="E18" s="538"/>
      <c r="F18" s="538"/>
      <c r="G18" s="538"/>
      <c r="H18" s="538"/>
      <c r="I18" s="538"/>
      <c r="J18" s="538"/>
      <c r="K18" s="538"/>
      <c r="L18" s="539"/>
      <c r="M18" s="538"/>
      <c r="N18" s="851"/>
    </row>
    <row r="19" spans="2:14" ht="21" customHeight="1">
      <c r="B19" s="17" t="s">
        <v>136</v>
      </c>
      <c r="C19" s="347">
        <v>322964</v>
      </c>
      <c r="D19" s="347">
        <v>201600669</v>
      </c>
      <c r="E19" s="347">
        <v>258081</v>
      </c>
      <c r="F19" s="347">
        <v>157166775</v>
      </c>
      <c r="G19" s="347">
        <v>9452</v>
      </c>
      <c r="H19" s="347">
        <v>3079490</v>
      </c>
      <c r="I19" s="347">
        <v>5894</v>
      </c>
      <c r="J19" s="347">
        <v>4168216</v>
      </c>
      <c r="K19" s="347">
        <v>49537</v>
      </c>
      <c r="L19" s="347">
        <v>37186188</v>
      </c>
      <c r="M19" s="450">
        <v>0</v>
      </c>
      <c r="N19" s="451">
        <v>0</v>
      </c>
    </row>
    <row r="20" spans="2:14" ht="21" customHeight="1">
      <c r="B20" s="361" t="s">
        <v>1130</v>
      </c>
      <c r="C20" s="347">
        <v>25240</v>
      </c>
      <c r="D20" s="347">
        <v>22994817</v>
      </c>
      <c r="E20" s="347">
        <v>9732</v>
      </c>
      <c r="F20" s="347">
        <v>14354069</v>
      </c>
      <c r="G20" s="347">
        <v>9452</v>
      </c>
      <c r="H20" s="347">
        <v>3079490</v>
      </c>
      <c r="I20" s="347">
        <v>893</v>
      </c>
      <c r="J20" s="347">
        <v>986529</v>
      </c>
      <c r="K20" s="347">
        <v>5163</v>
      </c>
      <c r="L20" s="347">
        <v>4574729</v>
      </c>
      <c r="M20" s="450">
        <v>0</v>
      </c>
      <c r="N20" s="451">
        <v>0</v>
      </c>
    </row>
    <row r="21" spans="2:14" ht="21" customHeight="1">
      <c r="B21" s="361" t="s">
        <v>1131</v>
      </c>
      <c r="C21" s="347">
        <v>297724</v>
      </c>
      <c r="D21" s="347">
        <v>178605852</v>
      </c>
      <c r="E21" s="347">
        <v>248349</v>
      </c>
      <c r="F21" s="347">
        <v>142812706</v>
      </c>
      <c r="G21" s="450">
        <v>0</v>
      </c>
      <c r="H21" s="450">
        <v>0</v>
      </c>
      <c r="I21" s="347">
        <v>5001</v>
      </c>
      <c r="J21" s="347">
        <v>3181687</v>
      </c>
      <c r="K21" s="347">
        <v>44374</v>
      </c>
      <c r="L21" s="347">
        <v>32611459</v>
      </c>
      <c r="M21" s="450">
        <v>0</v>
      </c>
      <c r="N21" s="451">
        <v>0</v>
      </c>
    </row>
    <row r="22" spans="2:14" ht="6.75" customHeight="1" thickBot="1">
      <c r="B22" s="540"/>
      <c r="C22" s="150"/>
      <c r="D22" s="150"/>
      <c r="E22" s="150"/>
      <c r="F22" s="150"/>
      <c r="G22" s="541"/>
      <c r="H22" s="541"/>
      <c r="I22" s="150"/>
      <c r="J22" s="150"/>
      <c r="K22" s="150"/>
      <c r="L22" s="507"/>
      <c r="M22" s="541"/>
      <c r="N22" s="852"/>
    </row>
    <row r="23" spans="2:13" ht="15" customHeight="1">
      <c r="B23" s="26" t="s">
        <v>416</v>
      </c>
      <c r="C23" s="63"/>
      <c r="D23" s="63"/>
      <c r="E23" s="63"/>
      <c r="F23" s="63"/>
      <c r="G23" s="63"/>
      <c r="H23" s="63"/>
      <c r="I23" s="63"/>
      <c r="J23" s="63"/>
      <c r="K23" s="63"/>
      <c r="L23" s="63"/>
      <c r="M23" s="63"/>
    </row>
    <row r="24" ht="15" customHeight="1">
      <c r="B24" s="769" t="s">
        <v>417</v>
      </c>
    </row>
    <row r="27" spans="6:11" ht="12">
      <c r="F27" s="1265"/>
      <c r="G27" s="1265"/>
      <c r="H27" s="1266"/>
      <c r="I27" s="1265"/>
      <c r="J27" s="1265"/>
      <c r="K27" s="1265"/>
    </row>
    <row r="28" spans="6:11" ht="12">
      <c r="F28" s="1265"/>
      <c r="G28" s="1265"/>
      <c r="H28" s="1266"/>
      <c r="I28" s="1265"/>
      <c r="J28" s="1265"/>
      <c r="K28" s="1265"/>
    </row>
    <row r="29" spans="6:11" ht="12">
      <c r="F29" s="1265"/>
      <c r="G29" s="1265"/>
      <c r="H29" s="1266"/>
      <c r="I29" s="1265"/>
      <c r="J29" s="1265"/>
      <c r="K29" s="1265"/>
    </row>
    <row r="30" spans="6:11" ht="12">
      <c r="F30" s="1265"/>
      <c r="G30" s="1265"/>
      <c r="H30" s="1266"/>
      <c r="I30" s="1265"/>
      <c r="J30" s="1265"/>
      <c r="K30" s="1265"/>
    </row>
    <row r="31" spans="6:11" ht="12">
      <c r="F31" s="1265"/>
      <c r="G31" s="1265"/>
      <c r="H31" s="1266"/>
      <c r="I31" s="1265"/>
      <c r="J31" s="1265"/>
      <c r="K31" s="1265"/>
    </row>
    <row r="32" spans="6:11" ht="12">
      <c r="F32" s="1265"/>
      <c r="G32" s="1265"/>
      <c r="H32" s="1266"/>
      <c r="I32" s="1265"/>
      <c r="J32" s="1265"/>
      <c r="K32" s="1265"/>
    </row>
    <row r="33" spans="6:11" ht="12">
      <c r="F33" s="1265"/>
      <c r="G33" s="1265"/>
      <c r="H33" s="1265"/>
      <c r="I33" s="1265"/>
      <c r="J33" s="1265"/>
      <c r="K33" s="1265"/>
    </row>
    <row r="34" spans="6:11" ht="12">
      <c r="F34" s="1265"/>
      <c r="G34" s="1265"/>
      <c r="H34" s="1265"/>
      <c r="I34" s="1265"/>
      <c r="J34" s="1265"/>
      <c r="K34" s="1265"/>
    </row>
    <row r="35" spans="6:11" ht="12">
      <c r="F35" s="1265"/>
      <c r="G35" s="1265"/>
      <c r="H35" s="1265"/>
      <c r="I35" s="1265"/>
      <c r="J35" s="1265"/>
      <c r="K35" s="1265"/>
    </row>
  </sheetData>
  <mergeCells count="10">
    <mergeCell ref="I6:I7"/>
    <mergeCell ref="J6:J7"/>
    <mergeCell ref="B12:B14"/>
    <mergeCell ref="B5:B7"/>
    <mergeCell ref="C5:C7"/>
    <mergeCell ref="D5:D7"/>
    <mergeCell ref="E5:E7"/>
    <mergeCell ref="F6:F7"/>
    <mergeCell ref="G6:G7"/>
    <mergeCell ref="H6:H7"/>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1"/>
  <colBreaks count="1" manualBreakCount="1">
    <brk id="14" max="23" man="1"/>
  </colBreaks>
</worksheet>
</file>

<file path=xl/worksheets/sheet32.xml><?xml version="1.0" encoding="utf-8"?>
<worksheet xmlns="http://schemas.openxmlformats.org/spreadsheetml/2006/main" xmlns:r="http://schemas.openxmlformats.org/officeDocument/2006/relationships">
  <sheetPr codeName="Sheet31"/>
  <dimension ref="A1:L23"/>
  <sheetViews>
    <sheetView zoomScaleSheetLayoutView="100" workbookViewId="0" topLeftCell="A1">
      <selection activeCell="F9" sqref="F9"/>
    </sheetView>
  </sheetViews>
  <sheetFormatPr defaultColWidth="9.00390625" defaultRowHeight="15" customHeight="1"/>
  <cols>
    <col min="1" max="1" width="15.625" style="666" customWidth="1"/>
    <col min="2" max="12" width="7.125" style="666" customWidth="1"/>
    <col min="13" max="16384" width="9.00390625" style="666" customWidth="1"/>
  </cols>
  <sheetData>
    <row r="1" ht="15" customHeight="1">
      <c r="L1" s="799"/>
    </row>
    <row r="2" spans="1:4" ht="18" customHeight="1">
      <c r="A2" s="100" t="s">
        <v>217</v>
      </c>
      <c r="B2" s="63"/>
      <c r="C2" s="63"/>
      <c r="D2" s="63"/>
    </row>
    <row r="3" spans="1:12" ht="15" customHeight="1" thickBot="1">
      <c r="A3" s="796"/>
      <c r="B3" s="796"/>
      <c r="C3" s="796"/>
      <c r="D3" s="796"/>
      <c r="E3" s="796"/>
      <c r="F3" s="796"/>
      <c r="G3" s="796"/>
      <c r="H3" s="796"/>
      <c r="I3" s="796"/>
      <c r="J3" s="796"/>
      <c r="K3" s="796"/>
      <c r="L3" s="796"/>
    </row>
    <row r="4" spans="1:12" ht="16.5" customHeight="1" thickTop="1">
      <c r="A4" s="1516" t="s">
        <v>218</v>
      </c>
      <c r="B4" s="1518" t="s">
        <v>1098</v>
      </c>
      <c r="C4" s="1519"/>
      <c r="D4" s="855" t="s">
        <v>1097</v>
      </c>
      <c r="E4" s="1520" t="s">
        <v>219</v>
      </c>
      <c r="F4" s="1521"/>
      <c r="G4" s="1521"/>
      <c r="H4" s="1521"/>
      <c r="I4" s="1521"/>
      <c r="J4" s="1521"/>
      <c r="K4" s="1521"/>
      <c r="L4" s="1521"/>
    </row>
    <row r="5" spans="1:12" ht="16.5" customHeight="1">
      <c r="A5" s="1517"/>
      <c r="B5" s="856" t="s">
        <v>951</v>
      </c>
      <c r="C5" s="856" t="s">
        <v>1099</v>
      </c>
      <c r="D5" s="857" t="s">
        <v>220</v>
      </c>
      <c r="E5" s="856" t="s">
        <v>1100</v>
      </c>
      <c r="F5" s="856" t="s">
        <v>1101</v>
      </c>
      <c r="G5" s="856" t="s">
        <v>1102</v>
      </c>
      <c r="H5" s="101" t="s">
        <v>1117</v>
      </c>
      <c r="I5" s="856" t="s">
        <v>1103</v>
      </c>
      <c r="J5" s="856" t="s">
        <v>1104</v>
      </c>
      <c r="K5" s="856" t="s">
        <v>1105</v>
      </c>
      <c r="L5" s="858" t="s">
        <v>1106</v>
      </c>
    </row>
    <row r="6" spans="1:12" s="668" customFormat="1" ht="21" customHeight="1">
      <c r="A6" s="859" t="s">
        <v>315</v>
      </c>
      <c r="B6" s="860">
        <v>4579</v>
      </c>
      <c r="C6" s="860">
        <v>5770</v>
      </c>
      <c r="D6" s="861">
        <v>0.49</v>
      </c>
      <c r="E6" s="860">
        <v>4900</v>
      </c>
      <c r="F6" s="860">
        <v>3723</v>
      </c>
      <c r="G6" s="860">
        <v>246</v>
      </c>
      <c r="H6" s="860">
        <v>1126</v>
      </c>
      <c r="I6" s="860">
        <v>4778</v>
      </c>
      <c r="J6" s="102">
        <v>0.2</v>
      </c>
      <c r="K6" s="860">
        <v>105</v>
      </c>
      <c r="L6" s="862">
        <v>4</v>
      </c>
    </row>
    <row r="7" spans="1:12" s="668" customFormat="1" ht="21" customHeight="1">
      <c r="A7" s="859" t="s">
        <v>316</v>
      </c>
      <c r="B7" s="860">
        <v>5070</v>
      </c>
      <c r="C7" s="860">
        <v>6485</v>
      </c>
      <c r="D7" s="861">
        <v>0.55</v>
      </c>
      <c r="E7" s="860">
        <v>5504.166666666667</v>
      </c>
      <c r="F7" s="860">
        <v>4261.75</v>
      </c>
      <c r="G7" s="860">
        <v>289.5833333333333</v>
      </c>
      <c r="H7" s="860">
        <v>1209.1666666666667</v>
      </c>
      <c r="I7" s="860">
        <v>5363.166666666667</v>
      </c>
      <c r="J7" s="1268">
        <v>0.4166666666666667</v>
      </c>
      <c r="K7" s="860">
        <v>127.66666666666667</v>
      </c>
      <c r="L7" s="862">
        <v>5.25</v>
      </c>
    </row>
    <row r="8" spans="1:12" s="863" customFormat="1" ht="21" customHeight="1">
      <c r="A8" s="864" t="s">
        <v>317</v>
      </c>
      <c r="B8" s="868">
        <v>5418.166666666667</v>
      </c>
      <c r="C8" s="868">
        <v>6967.583333333333</v>
      </c>
      <c r="D8" s="869">
        <v>0.5999844426418576</v>
      </c>
      <c r="E8" s="868">
        <v>5901.333333333333</v>
      </c>
      <c r="F8" s="868">
        <v>4664.5</v>
      </c>
      <c r="G8" s="868">
        <v>345.4166666666667</v>
      </c>
      <c r="H8" s="868">
        <v>1274.9166666666667</v>
      </c>
      <c r="I8" s="868">
        <v>5733</v>
      </c>
      <c r="J8" s="448">
        <v>0.4166666666666667</v>
      </c>
      <c r="K8" s="868">
        <v>135.41666666666666</v>
      </c>
      <c r="L8" s="870">
        <v>5</v>
      </c>
    </row>
    <row r="9" spans="1:12" s="863" customFormat="1" ht="15" customHeight="1">
      <c r="A9" s="859"/>
      <c r="B9" s="860"/>
      <c r="C9" s="860"/>
      <c r="D9" s="861"/>
      <c r="E9" s="860"/>
      <c r="F9" s="860"/>
      <c r="G9" s="860"/>
      <c r="H9" s="860"/>
      <c r="I9" s="860"/>
      <c r="J9" s="865"/>
      <c r="K9" s="860"/>
      <c r="L9" s="862"/>
    </row>
    <row r="10" spans="1:12" s="668" customFormat="1" ht="21" customHeight="1">
      <c r="A10" s="866" t="s">
        <v>318</v>
      </c>
      <c r="B10" s="860">
        <v>5290</v>
      </c>
      <c r="C10" s="860">
        <v>6827</v>
      </c>
      <c r="D10" s="861">
        <v>0.5878786939396914</v>
      </c>
      <c r="E10" s="860">
        <v>5683</v>
      </c>
      <c r="F10" s="860">
        <v>4470</v>
      </c>
      <c r="G10" s="860">
        <v>330</v>
      </c>
      <c r="H10" s="860">
        <v>1243</v>
      </c>
      <c r="I10" s="860">
        <v>5566</v>
      </c>
      <c r="J10" s="865">
        <v>0</v>
      </c>
      <c r="K10" s="865">
        <v>127</v>
      </c>
      <c r="L10" s="862">
        <v>2</v>
      </c>
    </row>
    <row r="11" spans="1:12" s="668" customFormat="1" ht="21" customHeight="1">
      <c r="A11" s="866" t="s">
        <v>1107</v>
      </c>
      <c r="B11" s="860">
        <v>5307</v>
      </c>
      <c r="C11" s="860">
        <v>6836</v>
      </c>
      <c r="D11" s="861">
        <v>0.5886536914855326</v>
      </c>
      <c r="E11" s="860">
        <v>5695</v>
      </c>
      <c r="F11" s="860">
        <v>4508</v>
      </c>
      <c r="G11" s="860">
        <v>340</v>
      </c>
      <c r="H11" s="860">
        <v>1251</v>
      </c>
      <c r="I11" s="860">
        <v>5601</v>
      </c>
      <c r="J11" s="865">
        <v>2</v>
      </c>
      <c r="K11" s="865">
        <v>131</v>
      </c>
      <c r="L11" s="862">
        <v>4</v>
      </c>
    </row>
    <row r="12" spans="1:12" s="668" customFormat="1" ht="21" customHeight="1">
      <c r="A12" s="866" t="s">
        <v>1108</v>
      </c>
      <c r="B12" s="860">
        <v>5350</v>
      </c>
      <c r="C12" s="860">
        <v>6875</v>
      </c>
      <c r="D12" s="861">
        <v>0.5920120141841773</v>
      </c>
      <c r="E12" s="860">
        <v>5712</v>
      </c>
      <c r="F12" s="860">
        <v>4529</v>
      </c>
      <c r="G12" s="860">
        <v>336</v>
      </c>
      <c r="H12" s="860">
        <v>1251</v>
      </c>
      <c r="I12" s="860">
        <v>5643</v>
      </c>
      <c r="J12" s="865">
        <v>0</v>
      </c>
      <c r="K12" s="865">
        <v>133</v>
      </c>
      <c r="L12" s="862">
        <v>3</v>
      </c>
    </row>
    <row r="13" spans="1:12" s="668" customFormat="1" ht="21" customHeight="1">
      <c r="A13" s="866" t="s">
        <v>1109</v>
      </c>
      <c r="B13" s="860">
        <v>5381</v>
      </c>
      <c r="C13" s="860">
        <v>6916</v>
      </c>
      <c r="D13" s="861">
        <v>0.5955425585596757</v>
      </c>
      <c r="E13" s="860">
        <v>5742</v>
      </c>
      <c r="F13" s="860">
        <v>4569</v>
      </c>
      <c r="G13" s="860">
        <v>347</v>
      </c>
      <c r="H13" s="860">
        <v>1251</v>
      </c>
      <c r="I13" s="860">
        <v>5663</v>
      </c>
      <c r="J13" s="865">
        <v>1</v>
      </c>
      <c r="K13" s="865">
        <v>127</v>
      </c>
      <c r="L13" s="862">
        <v>3</v>
      </c>
    </row>
    <row r="14" spans="1:12" s="668" customFormat="1" ht="21" customHeight="1">
      <c r="A14" s="866" t="s">
        <v>1110</v>
      </c>
      <c r="B14" s="860">
        <v>5405</v>
      </c>
      <c r="C14" s="860">
        <v>6955</v>
      </c>
      <c r="D14" s="861">
        <v>0.5989008812583204</v>
      </c>
      <c r="E14" s="860">
        <v>5756</v>
      </c>
      <c r="F14" s="860">
        <v>4598</v>
      </c>
      <c r="G14" s="860">
        <v>352</v>
      </c>
      <c r="H14" s="860">
        <v>1259</v>
      </c>
      <c r="I14" s="860">
        <v>5701</v>
      </c>
      <c r="J14" s="865">
        <v>0</v>
      </c>
      <c r="K14" s="865">
        <v>133</v>
      </c>
      <c r="L14" s="862">
        <v>4</v>
      </c>
    </row>
    <row r="15" spans="1:12" s="668" customFormat="1" ht="21" customHeight="1">
      <c r="A15" s="866" t="s">
        <v>1111</v>
      </c>
      <c r="B15" s="860">
        <v>5408</v>
      </c>
      <c r="C15" s="860">
        <v>6945</v>
      </c>
      <c r="D15" s="861">
        <v>0.5980397728740525</v>
      </c>
      <c r="E15" s="860">
        <v>5723</v>
      </c>
      <c r="F15" s="860">
        <v>4589</v>
      </c>
      <c r="G15" s="860">
        <v>344</v>
      </c>
      <c r="H15" s="860">
        <v>1272</v>
      </c>
      <c r="I15" s="860">
        <v>5696</v>
      </c>
      <c r="J15" s="865">
        <v>0</v>
      </c>
      <c r="K15" s="865">
        <v>142</v>
      </c>
      <c r="L15" s="871">
        <v>4</v>
      </c>
    </row>
    <row r="16" spans="1:12" s="668" customFormat="1" ht="21" customHeight="1">
      <c r="A16" s="866" t="s">
        <v>1112</v>
      </c>
      <c r="B16" s="860">
        <v>5425</v>
      </c>
      <c r="C16" s="860">
        <v>6961</v>
      </c>
      <c r="D16" s="861">
        <v>0.5994175462888812</v>
      </c>
      <c r="E16" s="860">
        <v>6032</v>
      </c>
      <c r="F16" s="860">
        <v>4661</v>
      </c>
      <c r="G16" s="860">
        <v>344</v>
      </c>
      <c r="H16" s="860">
        <v>1276</v>
      </c>
      <c r="I16" s="860">
        <v>5717</v>
      </c>
      <c r="J16" s="865">
        <v>0</v>
      </c>
      <c r="K16" s="865">
        <v>132</v>
      </c>
      <c r="L16" s="862">
        <v>6</v>
      </c>
    </row>
    <row r="17" spans="1:12" s="668" customFormat="1" ht="21" customHeight="1">
      <c r="A17" s="866" t="s">
        <v>1113</v>
      </c>
      <c r="B17" s="860">
        <v>5445</v>
      </c>
      <c r="C17" s="860">
        <v>6985</v>
      </c>
      <c r="D17" s="861">
        <v>0.6014842064111242</v>
      </c>
      <c r="E17" s="860">
        <v>6079</v>
      </c>
      <c r="F17" s="860">
        <v>4741</v>
      </c>
      <c r="G17" s="860">
        <v>350</v>
      </c>
      <c r="H17" s="860">
        <v>1285</v>
      </c>
      <c r="I17" s="860">
        <v>5761</v>
      </c>
      <c r="J17" s="865">
        <v>1</v>
      </c>
      <c r="K17" s="865">
        <v>132</v>
      </c>
      <c r="L17" s="862">
        <v>5</v>
      </c>
    </row>
    <row r="18" spans="1:12" s="668" customFormat="1" ht="21" customHeight="1">
      <c r="A18" s="866" t="s">
        <v>1114</v>
      </c>
      <c r="B18" s="860">
        <v>5458</v>
      </c>
      <c r="C18" s="860">
        <v>7005</v>
      </c>
      <c r="D18" s="861">
        <v>0.6032064231796599</v>
      </c>
      <c r="E18" s="860">
        <v>6117</v>
      </c>
      <c r="F18" s="860">
        <v>4743</v>
      </c>
      <c r="G18" s="860">
        <v>352</v>
      </c>
      <c r="H18" s="860">
        <v>1293</v>
      </c>
      <c r="I18" s="860">
        <v>5818</v>
      </c>
      <c r="J18" s="865">
        <v>0</v>
      </c>
      <c r="K18" s="865">
        <v>131</v>
      </c>
      <c r="L18" s="871">
        <v>1</v>
      </c>
    </row>
    <row r="19" spans="1:12" s="668" customFormat="1" ht="21" customHeight="1">
      <c r="A19" s="866" t="s">
        <v>319</v>
      </c>
      <c r="B19" s="860">
        <v>5485</v>
      </c>
      <c r="C19" s="860">
        <v>7044</v>
      </c>
      <c r="D19" s="861">
        <v>0.6065647458783048</v>
      </c>
      <c r="E19" s="860">
        <v>6148</v>
      </c>
      <c r="F19" s="860">
        <v>4817</v>
      </c>
      <c r="G19" s="860">
        <v>356</v>
      </c>
      <c r="H19" s="860">
        <v>1298</v>
      </c>
      <c r="I19" s="860">
        <v>5851</v>
      </c>
      <c r="J19" s="865">
        <v>1</v>
      </c>
      <c r="K19" s="865">
        <v>146</v>
      </c>
      <c r="L19" s="871">
        <v>13</v>
      </c>
    </row>
    <row r="20" spans="1:12" s="668" customFormat="1" ht="21" customHeight="1">
      <c r="A20" s="866" t="s">
        <v>1115</v>
      </c>
      <c r="B20" s="860">
        <v>5518</v>
      </c>
      <c r="C20" s="860">
        <v>7103</v>
      </c>
      <c r="D20" s="861">
        <v>0.6116452853454853</v>
      </c>
      <c r="E20" s="860">
        <v>6186</v>
      </c>
      <c r="F20" s="860">
        <v>4912</v>
      </c>
      <c r="G20" s="860">
        <v>361</v>
      </c>
      <c r="H20" s="860">
        <v>1311</v>
      </c>
      <c r="I20" s="860">
        <v>5878</v>
      </c>
      <c r="J20" s="865">
        <v>0</v>
      </c>
      <c r="K20" s="865">
        <v>159</v>
      </c>
      <c r="L20" s="862">
        <v>8</v>
      </c>
    </row>
    <row r="21" spans="1:12" s="668" customFormat="1" ht="21" customHeight="1" thickBot="1">
      <c r="A21" s="867" t="s">
        <v>1116</v>
      </c>
      <c r="B21" s="872">
        <v>5546</v>
      </c>
      <c r="C21" s="872">
        <v>7159</v>
      </c>
      <c r="D21" s="873">
        <v>0.6164674922973855</v>
      </c>
      <c r="E21" s="872">
        <v>5943</v>
      </c>
      <c r="F21" s="872">
        <v>4837</v>
      </c>
      <c r="G21" s="872">
        <v>333</v>
      </c>
      <c r="H21" s="872">
        <v>1309</v>
      </c>
      <c r="I21" s="872">
        <v>5901</v>
      </c>
      <c r="J21" s="874">
        <v>0</v>
      </c>
      <c r="K21" s="874">
        <v>132</v>
      </c>
      <c r="L21" s="875">
        <v>7</v>
      </c>
    </row>
    <row r="22" s="668" customFormat="1" ht="15" customHeight="1">
      <c r="A22" s="668" t="s">
        <v>410</v>
      </c>
    </row>
    <row r="23" ht="15" customHeight="1">
      <c r="J23" s="1269"/>
    </row>
  </sheetData>
  <mergeCells count="3">
    <mergeCell ref="A4:A5"/>
    <mergeCell ref="B4:C4"/>
    <mergeCell ref="E4:L4"/>
  </mergeCells>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59" max="22" man="1"/>
  </rowBreaks>
</worksheet>
</file>

<file path=xl/worksheets/sheet33.xml><?xml version="1.0" encoding="utf-8"?>
<worksheet xmlns="http://schemas.openxmlformats.org/spreadsheetml/2006/main" xmlns:r="http://schemas.openxmlformats.org/officeDocument/2006/relationships">
  <sheetPr codeName="Sheet32"/>
  <dimension ref="A1:M19"/>
  <sheetViews>
    <sheetView workbookViewId="0" topLeftCell="A1">
      <selection activeCell="F9" sqref="F9"/>
    </sheetView>
  </sheetViews>
  <sheetFormatPr defaultColWidth="9.00390625" defaultRowHeight="13.5"/>
  <cols>
    <col min="1" max="1" width="15.625" style="663" customWidth="1"/>
    <col min="2" max="3" width="8.875" style="663" customWidth="1"/>
    <col min="4" max="13" width="6.625" style="663" customWidth="1"/>
    <col min="14" max="16384" width="9.00390625" style="663" customWidth="1"/>
  </cols>
  <sheetData>
    <row r="1" s="666" customFormat="1" ht="15" customHeight="1">
      <c r="M1" s="799"/>
    </row>
    <row r="2" spans="1:10" s="666" customFormat="1" ht="18" customHeight="1">
      <c r="A2" s="100" t="s">
        <v>205</v>
      </c>
      <c r="B2" s="63"/>
      <c r="C2" s="63"/>
      <c r="D2" s="63"/>
      <c r="E2" s="63"/>
      <c r="F2" s="63"/>
      <c r="G2" s="63"/>
      <c r="H2" s="63"/>
      <c r="I2" s="63"/>
      <c r="J2" s="63"/>
    </row>
    <row r="3" spans="1:13" s="666" customFormat="1" ht="15" customHeight="1" thickBot="1">
      <c r="A3" s="62"/>
      <c r="B3" s="62"/>
      <c r="C3" s="62"/>
      <c r="D3" s="62"/>
      <c r="E3" s="62"/>
      <c r="F3" s="62"/>
      <c r="G3" s="62"/>
      <c r="H3" s="62"/>
      <c r="I3" s="62"/>
      <c r="J3" s="62"/>
      <c r="K3" s="796"/>
      <c r="L3" s="796"/>
      <c r="M3" s="832" t="s">
        <v>206</v>
      </c>
    </row>
    <row r="4" spans="1:13" s="666" customFormat="1" ht="16.5" customHeight="1" thickTop="1">
      <c r="A4" s="1522" t="s">
        <v>207</v>
      </c>
      <c r="B4" s="1527" t="s">
        <v>208</v>
      </c>
      <c r="C4" s="1528"/>
      <c r="D4" s="1522"/>
      <c r="E4" s="1527" t="s">
        <v>209</v>
      </c>
      <c r="F4" s="1528"/>
      <c r="G4" s="1522"/>
      <c r="H4" s="1527" t="s">
        <v>210</v>
      </c>
      <c r="I4" s="1528"/>
      <c r="J4" s="1522"/>
      <c r="K4" s="1520" t="s">
        <v>211</v>
      </c>
      <c r="L4" s="1521"/>
      <c r="M4" s="1521"/>
    </row>
    <row r="5" spans="1:13" s="666" customFormat="1" ht="16.5" customHeight="1">
      <c r="A5" s="1523"/>
      <c r="B5" s="363" t="s">
        <v>951</v>
      </c>
      <c r="C5" s="363" t="s">
        <v>212</v>
      </c>
      <c r="D5" s="364" t="s">
        <v>1097</v>
      </c>
      <c r="E5" s="363" t="s">
        <v>951</v>
      </c>
      <c r="F5" s="363" t="s">
        <v>212</v>
      </c>
      <c r="G5" s="364" t="s">
        <v>1097</v>
      </c>
      <c r="H5" s="363" t="s">
        <v>951</v>
      </c>
      <c r="I5" s="363" t="s">
        <v>212</v>
      </c>
      <c r="J5" s="364" t="s">
        <v>1097</v>
      </c>
      <c r="K5" s="876" t="s">
        <v>951</v>
      </c>
      <c r="L5" s="876" t="s">
        <v>212</v>
      </c>
      <c r="M5" s="877" t="s">
        <v>1097</v>
      </c>
    </row>
    <row r="6" spans="1:13" s="666" customFormat="1" ht="30" customHeight="1">
      <c r="A6" s="338" t="s">
        <v>320</v>
      </c>
      <c r="B6" s="130">
        <v>1410049</v>
      </c>
      <c r="C6" s="130">
        <v>1952063</v>
      </c>
      <c r="D6" s="1270">
        <v>1.52</v>
      </c>
      <c r="E6" s="130">
        <v>5070</v>
      </c>
      <c r="F6" s="130">
        <v>6485</v>
      </c>
      <c r="G6" s="1270">
        <v>0.55</v>
      </c>
      <c r="H6" s="130">
        <v>21533.166666666668</v>
      </c>
      <c r="I6" s="130">
        <v>28509.833333333332</v>
      </c>
      <c r="J6" s="1270">
        <v>2.08</v>
      </c>
      <c r="K6" s="768">
        <v>10223</v>
      </c>
      <c r="L6" s="768">
        <v>14499</v>
      </c>
      <c r="M6" s="1271">
        <v>1.09</v>
      </c>
    </row>
    <row r="7" spans="1:13" s="667" customFormat="1" ht="30" customHeight="1" thickBot="1">
      <c r="A7" s="361" t="s">
        <v>317</v>
      </c>
      <c r="B7" s="149">
        <v>1498375</v>
      </c>
      <c r="C7" s="149">
        <v>2067244</v>
      </c>
      <c r="D7" s="1272">
        <v>1.62</v>
      </c>
      <c r="E7" s="149">
        <v>5418</v>
      </c>
      <c r="F7" s="149">
        <v>6968</v>
      </c>
      <c r="G7" s="1272">
        <v>0.6</v>
      </c>
      <c r="H7" s="149">
        <v>22472</v>
      </c>
      <c r="I7" s="149">
        <v>29694</v>
      </c>
      <c r="J7" s="1272">
        <v>2.18</v>
      </c>
      <c r="K7" s="880">
        <v>10511</v>
      </c>
      <c r="L7" s="880">
        <v>14844</v>
      </c>
      <c r="M7" s="1273">
        <v>1.13</v>
      </c>
    </row>
    <row r="8" spans="1:13" s="666" customFormat="1" ht="16.5" customHeight="1" thickTop="1">
      <c r="A8" s="1522" t="s">
        <v>207</v>
      </c>
      <c r="B8" s="1524" t="s">
        <v>213</v>
      </c>
      <c r="C8" s="1524"/>
      <c r="D8" s="1524"/>
      <c r="E8" s="1524" t="s">
        <v>214</v>
      </c>
      <c r="F8" s="1524"/>
      <c r="G8" s="1524"/>
      <c r="H8" s="1524" t="s">
        <v>215</v>
      </c>
      <c r="I8" s="1524"/>
      <c r="J8" s="1524"/>
      <c r="K8" s="1525" t="s">
        <v>216</v>
      </c>
      <c r="L8" s="1525"/>
      <c r="M8" s="1526"/>
    </row>
    <row r="9" spans="1:13" s="666" customFormat="1" ht="16.5" customHeight="1">
      <c r="A9" s="1523"/>
      <c r="B9" s="363" t="s">
        <v>951</v>
      </c>
      <c r="C9" s="363" t="s">
        <v>212</v>
      </c>
      <c r="D9" s="364" t="s">
        <v>1097</v>
      </c>
      <c r="E9" s="363" t="s">
        <v>951</v>
      </c>
      <c r="F9" s="363" t="s">
        <v>212</v>
      </c>
      <c r="G9" s="364" t="s">
        <v>1097</v>
      </c>
      <c r="H9" s="363" t="s">
        <v>951</v>
      </c>
      <c r="I9" s="363" t="s">
        <v>212</v>
      </c>
      <c r="J9" s="364" t="s">
        <v>1097</v>
      </c>
      <c r="K9" s="876" t="s">
        <v>951</v>
      </c>
      <c r="L9" s="876" t="s">
        <v>212</v>
      </c>
      <c r="M9" s="877" t="s">
        <v>1097</v>
      </c>
    </row>
    <row r="10" spans="1:13" s="666" customFormat="1" ht="30" customHeight="1">
      <c r="A10" s="338" t="s">
        <v>320</v>
      </c>
      <c r="B10" s="130">
        <v>18696.5</v>
      </c>
      <c r="C10" s="130">
        <v>26928.416666666668</v>
      </c>
      <c r="D10" s="1270">
        <v>1.15</v>
      </c>
      <c r="E10" s="130">
        <v>10885.833333333334</v>
      </c>
      <c r="F10" s="130">
        <v>14879.333333333334</v>
      </c>
      <c r="G10" s="1270">
        <v>1.37</v>
      </c>
      <c r="H10" s="130">
        <v>13601</v>
      </c>
      <c r="I10" s="130">
        <v>18653</v>
      </c>
      <c r="J10" s="1270">
        <v>0.92</v>
      </c>
      <c r="K10" s="768">
        <v>13095.666666666666</v>
      </c>
      <c r="L10" s="768">
        <v>17823</v>
      </c>
      <c r="M10" s="1271">
        <v>0.75</v>
      </c>
    </row>
    <row r="11" spans="1:13" s="667" customFormat="1" ht="30" customHeight="1" thickBot="1">
      <c r="A11" s="362" t="s">
        <v>317</v>
      </c>
      <c r="B11" s="447">
        <v>19044</v>
      </c>
      <c r="C11" s="447">
        <v>27399</v>
      </c>
      <c r="D11" s="1274">
        <v>1.18</v>
      </c>
      <c r="E11" s="447">
        <v>11393</v>
      </c>
      <c r="F11" s="447">
        <v>15556</v>
      </c>
      <c r="G11" s="1274">
        <v>1.45</v>
      </c>
      <c r="H11" s="447">
        <v>13667</v>
      </c>
      <c r="I11" s="447">
        <v>18569</v>
      </c>
      <c r="J11" s="1274">
        <v>0.93</v>
      </c>
      <c r="K11" s="881">
        <v>14080</v>
      </c>
      <c r="L11" s="881">
        <v>19203</v>
      </c>
      <c r="M11" s="1275">
        <v>0.81</v>
      </c>
    </row>
    <row r="12" spans="1:12" ht="15" customHeight="1">
      <c r="A12" s="2" t="s">
        <v>409</v>
      </c>
      <c r="B12" s="4"/>
      <c r="C12" s="4"/>
      <c r="D12" s="4"/>
      <c r="E12" s="4"/>
      <c r="F12" s="4"/>
      <c r="G12" s="4"/>
      <c r="H12" s="4"/>
      <c r="I12" s="4"/>
      <c r="J12" s="4"/>
      <c r="K12" s="664"/>
      <c r="L12" s="664"/>
    </row>
    <row r="13" spans="1:12" ht="12">
      <c r="A13" s="2"/>
      <c r="B13" s="4"/>
      <c r="C13" s="4"/>
      <c r="D13" s="4"/>
      <c r="E13" s="4"/>
      <c r="F13" s="4"/>
      <c r="G13" s="4"/>
      <c r="H13" s="4"/>
      <c r="I13" s="4"/>
      <c r="J13" s="4"/>
      <c r="K13" s="664"/>
      <c r="L13" s="664"/>
    </row>
    <row r="14" spans="2:12" ht="12">
      <c r="B14" s="664"/>
      <c r="C14" s="664"/>
      <c r="D14" s="664"/>
      <c r="E14" s="664"/>
      <c r="F14" s="664"/>
      <c r="G14" s="664"/>
      <c r="H14" s="664"/>
      <c r="I14" s="664"/>
      <c r="J14" s="664"/>
      <c r="K14" s="664"/>
      <c r="L14" s="664"/>
    </row>
    <row r="15" spans="2:12" ht="12">
      <c r="B15" s="664"/>
      <c r="C15" s="664"/>
      <c r="D15" s="664"/>
      <c r="E15" s="664"/>
      <c r="F15" s="664"/>
      <c r="G15" s="664"/>
      <c r="H15" s="664"/>
      <c r="I15" s="664"/>
      <c r="J15" s="664"/>
      <c r="K15" s="664"/>
      <c r="L15" s="664"/>
    </row>
    <row r="16" spans="2:12" ht="12">
      <c r="B16" s="664"/>
      <c r="C16" s="664"/>
      <c r="D16" s="664"/>
      <c r="E16" s="664"/>
      <c r="F16" s="664"/>
      <c r="G16" s="664"/>
      <c r="H16" s="664"/>
      <c r="I16" s="664"/>
      <c r="J16" s="664"/>
      <c r="K16" s="664"/>
      <c r="L16" s="664"/>
    </row>
    <row r="17" spans="2:12" ht="12">
      <c r="B17" s="664"/>
      <c r="C17" s="664"/>
      <c r="D17" s="664"/>
      <c r="E17" s="664"/>
      <c r="F17" s="664"/>
      <c r="G17" s="664"/>
      <c r="H17" s="664"/>
      <c r="I17" s="664"/>
      <c r="J17" s="664"/>
      <c r="K17" s="664"/>
      <c r="L17" s="664"/>
    </row>
    <row r="18" spans="2:12" ht="12">
      <c r="B18" s="664"/>
      <c r="C18" s="664"/>
      <c r="D18" s="664"/>
      <c r="E18" s="664"/>
      <c r="F18" s="664"/>
      <c r="G18" s="664"/>
      <c r="H18" s="664"/>
      <c r="I18" s="664"/>
      <c r="J18" s="664"/>
      <c r="K18" s="664"/>
      <c r="L18" s="664"/>
    </row>
    <row r="19" spans="2:12" ht="12">
      <c r="B19" s="664"/>
      <c r="C19" s="664"/>
      <c r="D19" s="664"/>
      <c r="E19" s="664"/>
      <c r="F19" s="664"/>
      <c r="G19" s="664"/>
      <c r="H19" s="664"/>
      <c r="I19" s="664"/>
      <c r="J19" s="664"/>
      <c r="K19" s="664"/>
      <c r="L19" s="664"/>
    </row>
  </sheetData>
  <mergeCells count="10">
    <mergeCell ref="K4:M4"/>
    <mergeCell ref="A8:A9"/>
    <mergeCell ref="B8:D8"/>
    <mergeCell ref="E8:G8"/>
    <mergeCell ref="H8:J8"/>
    <mergeCell ref="K8:M8"/>
    <mergeCell ref="A4:A5"/>
    <mergeCell ref="B4:D4"/>
    <mergeCell ref="E4:G4"/>
    <mergeCell ref="H4:J4"/>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codeName="Sheet33"/>
  <dimension ref="A1:N64"/>
  <sheetViews>
    <sheetView workbookViewId="0" topLeftCell="A1">
      <selection activeCell="F9" sqref="F9"/>
    </sheetView>
  </sheetViews>
  <sheetFormatPr defaultColWidth="9.00390625" defaultRowHeight="13.5"/>
  <cols>
    <col min="1" max="1" width="10.625" style="663" customWidth="1"/>
    <col min="2" max="2" width="13.875" style="663" customWidth="1"/>
    <col min="3" max="3" width="13.125" style="663" customWidth="1"/>
    <col min="4" max="4" width="12.625" style="663" customWidth="1"/>
    <col min="5" max="6" width="11.125" style="663" customWidth="1"/>
    <col min="7" max="7" width="12.625" style="663" customWidth="1"/>
    <col min="8" max="8" width="10.125" style="663" customWidth="1"/>
    <col min="9" max="9" width="9.00390625" style="663" customWidth="1"/>
    <col min="10" max="10" width="11.25390625" style="663" bestFit="1" customWidth="1"/>
    <col min="11" max="16384" width="9.00390625" style="663" customWidth="1"/>
  </cols>
  <sheetData>
    <row r="1" s="666" customFormat="1" ht="15" customHeight="1">
      <c r="H1" s="799"/>
    </row>
    <row r="2" spans="1:4" ht="18" customHeight="1">
      <c r="A2" s="3" t="s">
        <v>200</v>
      </c>
      <c r="B2" s="2"/>
      <c r="C2" s="2"/>
      <c r="D2" s="2"/>
    </row>
    <row r="3" spans="1:8" s="668" customFormat="1" ht="15" customHeight="1" thickBot="1">
      <c r="A3" s="776"/>
      <c r="B3" s="776"/>
      <c r="C3" s="776"/>
      <c r="D3" s="776"/>
      <c r="E3" s="776"/>
      <c r="F3" s="776"/>
      <c r="G3" s="776"/>
      <c r="H3" s="775" t="s">
        <v>1094</v>
      </c>
    </row>
    <row r="4" spans="1:8" s="668" customFormat="1" ht="27.75" customHeight="1" thickTop="1">
      <c r="A4" s="882" t="s">
        <v>1095</v>
      </c>
      <c r="B4" s="878" t="s">
        <v>201</v>
      </c>
      <c r="C4" s="878" t="s">
        <v>202</v>
      </c>
      <c r="D4" s="878" t="s">
        <v>203</v>
      </c>
      <c r="E4" s="878" t="s">
        <v>204</v>
      </c>
      <c r="F4" s="878" t="s">
        <v>1096</v>
      </c>
      <c r="G4" s="878" t="s">
        <v>406</v>
      </c>
      <c r="H4" s="879" t="s">
        <v>407</v>
      </c>
    </row>
    <row r="5" spans="1:12" s="668" customFormat="1" ht="18" customHeight="1">
      <c r="A5" s="535" t="s">
        <v>345</v>
      </c>
      <c r="B5" s="883">
        <v>9656457613</v>
      </c>
      <c r="C5" s="883">
        <v>2977108488</v>
      </c>
      <c r="D5" s="883">
        <v>989307796</v>
      </c>
      <c r="E5" s="883">
        <v>42741230</v>
      </c>
      <c r="F5" s="883">
        <v>333594163</v>
      </c>
      <c r="G5" s="883">
        <v>4757755124</v>
      </c>
      <c r="H5" s="884">
        <v>640269</v>
      </c>
      <c r="I5" s="16"/>
      <c r="J5" s="16"/>
      <c r="K5" s="16"/>
      <c r="L5" s="16"/>
    </row>
    <row r="6" spans="1:12" s="863" customFormat="1" ht="18" customHeight="1">
      <c r="A6" s="536" t="s">
        <v>141</v>
      </c>
      <c r="B6" s="445">
        <v>10319318234</v>
      </c>
      <c r="C6" s="445">
        <v>3157041311</v>
      </c>
      <c r="D6" s="445">
        <v>1088272490</v>
      </c>
      <c r="E6" s="445">
        <v>50291174</v>
      </c>
      <c r="F6" s="445">
        <v>344295486</v>
      </c>
      <c r="G6" s="445">
        <v>5128460326</v>
      </c>
      <c r="H6" s="446">
        <v>1728045</v>
      </c>
      <c r="I6" s="365"/>
      <c r="J6" s="14"/>
      <c r="K6" s="14"/>
      <c r="L6" s="14"/>
    </row>
    <row r="7" spans="1:12" s="863" customFormat="1" ht="24.75" customHeight="1">
      <c r="A7" s="13" t="s">
        <v>876</v>
      </c>
      <c r="B7" s="445">
        <v>8634951129</v>
      </c>
      <c r="C7" s="445">
        <v>2737027307</v>
      </c>
      <c r="D7" s="445">
        <v>986002157</v>
      </c>
      <c r="E7" s="445">
        <v>41220424</v>
      </c>
      <c r="F7" s="445">
        <v>266344231</v>
      </c>
      <c r="G7" s="445">
        <v>4230464631</v>
      </c>
      <c r="H7" s="446">
        <v>1728045</v>
      </c>
      <c r="I7" s="365"/>
      <c r="J7" s="14"/>
      <c r="K7" s="14"/>
      <c r="L7" s="14"/>
    </row>
    <row r="8" spans="1:12" s="863" customFormat="1" ht="15" customHeight="1">
      <c r="A8" s="13" t="s">
        <v>877</v>
      </c>
      <c r="B8" s="445">
        <v>1684367105</v>
      </c>
      <c r="C8" s="445">
        <v>420014004</v>
      </c>
      <c r="D8" s="445">
        <v>102270333</v>
      </c>
      <c r="E8" s="445">
        <v>9070750</v>
      </c>
      <c r="F8" s="445">
        <v>77951255</v>
      </c>
      <c r="G8" s="445">
        <v>897995695</v>
      </c>
      <c r="H8" s="446">
        <v>0</v>
      </c>
      <c r="I8" s="365"/>
      <c r="J8" s="14"/>
      <c r="K8" s="14"/>
      <c r="L8" s="14"/>
    </row>
    <row r="9" spans="1:12" s="668" customFormat="1" ht="24.75" customHeight="1">
      <c r="A9" s="15" t="s">
        <v>882</v>
      </c>
      <c r="B9" s="883">
        <v>2491725487</v>
      </c>
      <c r="C9" s="883">
        <v>857314522</v>
      </c>
      <c r="D9" s="883">
        <v>335170629</v>
      </c>
      <c r="E9" s="883">
        <v>12627183</v>
      </c>
      <c r="F9" s="883">
        <v>58043066</v>
      </c>
      <c r="G9" s="883">
        <v>1158926869</v>
      </c>
      <c r="H9" s="885">
        <v>512575</v>
      </c>
      <c r="I9" s="99"/>
      <c r="J9" s="16"/>
      <c r="K9" s="16"/>
      <c r="L9" s="16"/>
    </row>
    <row r="10" spans="1:12" s="668" customFormat="1" ht="15" customHeight="1">
      <c r="A10" s="15" t="s">
        <v>883</v>
      </c>
      <c r="B10" s="883">
        <v>1364902372</v>
      </c>
      <c r="C10" s="883">
        <v>455396078</v>
      </c>
      <c r="D10" s="883">
        <v>169735214</v>
      </c>
      <c r="E10" s="883">
        <v>12872849</v>
      </c>
      <c r="F10" s="883">
        <v>44570930</v>
      </c>
      <c r="G10" s="883">
        <v>624906441</v>
      </c>
      <c r="H10" s="885">
        <v>0</v>
      </c>
      <c r="I10" s="99"/>
      <c r="J10" s="16"/>
      <c r="K10" s="16"/>
      <c r="L10" s="16"/>
    </row>
    <row r="11" spans="1:12" s="668" customFormat="1" ht="15" customHeight="1">
      <c r="A11" s="15" t="s">
        <v>884</v>
      </c>
      <c r="B11" s="883">
        <v>1689335738</v>
      </c>
      <c r="C11" s="883">
        <v>535782175</v>
      </c>
      <c r="D11" s="883">
        <v>186707979</v>
      </c>
      <c r="E11" s="883">
        <v>5204769</v>
      </c>
      <c r="F11" s="883">
        <v>65007455</v>
      </c>
      <c r="G11" s="883">
        <v>854094030</v>
      </c>
      <c r="H11" s="885">
        <v>705730</v>
      </c>
      <c r="I11" s="99"/>
      <c r="J11" s="16"/>
      <c r="K11" s="16"/>
      <c r="L11" s="16"/>
    </row>
    <row r="12" spans="1:12" s="668" customFormat="1" ht="15" customHeight="1">
      <c r="A12" s="15" t="s">
        <v>885</v>
      </c>
      <c r="B12" s="883">
        <v>1248719284</v>
      </c>
      <c r="C12" s="883">
        <v>397918778</v>
      </c>
      <c r="D12" s="883">
        <v>126986313</v>
      </c>
      <c r="E12" s="883">
        <v>5852626</v>
      </c>
      <c r="F12" s="883">
        <v>59052405</v>
      </c>
      <c r="G12" s="883">
        <v>629004878</v>
      </c>
      <c r="H12" s="885">
        <v>80440</v>
      </c>
      <c r="I12" s="16"/>
      <c r="J12" s="16"/>
      <c r="K12" s="16"/>
      <c r="L12" s="16"/>
    </row>
    <row r="13" spans="1:12" s="668" customFormat="1" ht="15" customHeight="1">
      <c r="A13" s="15" t="s">
        <v>886</v>
      </c>
      <c r="B13" s="883">
        <v>272579848</v>
      </c>
      <c r="C13" s="883">
        <v>98799311</v>
      </c>
      <c r="D13" s="883">
        <v>32091209</v>
      </c>
      <c r="E13" s="883">
        <v>1809255</v>
      </c>
      <c r="F13" s="883">
        <v>9458257</v>
      </c>
      <c r="G13" s="883">
        <v>116858097</v>
      </c>
      <c r="H13" s="885">
        <v>0</v>
      </c>
      <c r="I13" s="16"/>
      <c r="J13" s="16"/>
      <c r="K13" s="16"/>
      <c r="L13" s="16"/>
    </row>
    <row r="14" spans="1:12" s="668" customFormat="1" ht="15" customHeight="1">
      <c r="A14" s="15" t="s">
        <v>887</v>
      </c>
      <c r="B14" s="883">
        <v>140637195</v>
      </c>
      <c r="C14" s="883">
        <v>29345426</v>
      </c>
      <c r="D14" s="883">
        <v>8875672</v>
      </c>
      <c r="E14" s="883">
        <v>0</v>
      </c>
      <c r="F14" s="883">
        <v>949791</v>
      </c>
      <c r="G14" s="883">
        <v>79979150</v>
      </c>
      <c r="H14" s="885">
        <v>0</v>
      </c>
      <c r="I14" s="16"/>
      <c r="J14" s="16"/>
      <c r="K14" s="16"/>
      <c r="L14" s="16"/>
    </row>
    <row r="15" spans="1:12" s="668" customFormat="1" ht="15" customHeight="1">
      <c r="A15" s="15" t="s">
        <v>888</v>
      </c>
      <c r="B15" s="883">
        <v>175373182</v>
      </c>
      <c r="C15" s="883">
        <v>38661103</v>
      </c>
      <c r="D15" s="883">
        <v>13868127</v>
      </c>
      <c r="E15" s="883">
        <v>105133</v>
      </c>
      <c r="F15" s="883">
        <v>2943221</v>
      </c>
      <c r="G15" s="883">
        <v>111243608</v>
      </c>
      <c r="H15" s="885">
        <v>0</v>
      </c>
      <c r="I15" s="16"/>
      <c r="J15" s="16"/>
      <c r="K15" s="16"/>
      <c r="L15" s="16"/>
    </row>
    <row r="16" spans="1:12" s="668" customFormat="1" ht="15" customHeight="1">
      <c r="A16" s="15" t="s">
        <v>889</v>
      </c>
      <c r="B16" s="883">
        <v>102712439</v>
      </c>
      <c r="C16" s="883">
        <v>18770634</v>
      </c>
      <c r="D16" s="883">
        <v>4565629</v>
      </c>
      <c r="E16" s="883">
        <v>307377</v>
      </c>
      <c r="F16" s="883">
        <v>927316</v>
      </c>
      <c r="G16" s="883">
        <v>55801550</v>
      </c>
      <c r="H16" s="885">
        <v>0</v>
      </c>
      <c r="I16" s="16"/>
      <c r="J16" s="16"/>
      <c r="K16" s="16"/>
      <c r="L16" s="16"/>
    </row>
    <row r="17" spans="1:12" s="668" customFormat="1" ht="15" customHeight="1">
      <c r="A17" s="15" t="s">
        <v>890</v>
      </c>
      <c r="B17" s="883">
        <v>292873229</v>
      </c>
      <c r="C17" s="883">
        <v>81408171</v>
      </c>
      <c r="D17" s="883">
        <v>32458860</v>
      </c>
      <c r="E17" s="883">
        <v>726372</v>
      </c>
      <c r="F17" s="883">
        <v>10324759</v>
      </c>
      <c r="G17" s="883">
        <v>135267757</v>
      </c>
      <c r="H17" s="885">
        <v>0</v>
      </c>
      <c r="I17" s="16"/>
      <c r="J17" s="16"/>
      <c r="K17" s="16"/>
      <c r="L17" s="16"/>
    </row>
    <row r="18" spans="1:12" s="668" customFormat="1" ht="15" customHeight="1">
      <c r="A18" s="15" t="s">
        <v>891</v>
      </c>
      <c r="B18" s="883">
        <v>342127405</v>
      </c>
      <c r="C18" s="883">
        <v>102345307</v>
      </c>
      <c r="D18" s="883">
        <v>39399507</v>
      </c>
      <c r="E18" s="883">
        <v>985151</v>
      </c>
      <c r="F18" s="883">
        <v>6219006</v>
      </c>
      <c r="G18" s="883">
        <v>164004791</v>
      </c>
      <c r="H18" s="885">
        <v>0</v>
      </c>
      <c r="I18" s="16"/>
      <c r="J18" s="16"/>
      <c r="K18" s="16"/>
      <c r="L18" s="16"/>
    </row>
    <row r="19" spans="1:12" s="668" customFormat="1" ht="15" customHeight="1">
      <c r="A19" s="15" t="s">
        <v>892</v>
      </c>
      <c r="B19" s="883">
        <v>237632484</v>
      </c>
      <c r="C19" s="883">
        <v>51844065</v>
      </c>
      <c r="D19" s="883">
        <v>16185099</v>
      </c>
      <c r="E19" s="883">
        <v>457545</v>
      </c>
      <c r="F19" s="883">
        <v>4860885</v>
      </c>
      <c r="G19" s="883">
        <v>138131015</v>
      </c>
      <c r="H19" s="885">
        <v>429300</v>
      </c>
      <c r="I19" s="16"/>
      <c r="J19" s="16"/>
      <c r="K19" s="16"/>
      <c r="L19" s="16"/>
    </row>
    <row r="20" spans="1:12" s="668" customFormat="1" ht="15" customHeight="1">
      <c r="A20" s="15" t="s">
        <v>893</v>
      </c>
      <c r="B20" s="883">
        <v>88566429</v>
      </c>
      <c r="C20" s="883">
        <v>21843710</v>
      </c>
      <c r="D20" s="883">
        <v>2436343</v>
      </c>
      <c r="E20" s="883">
        <v>42550</v>
      </c>
      <c r="F20" s="883">
        <v>968972</v>
      </c>
      <c r="G20" s="883">
        <v>52768422</v>
      </c>
      <c r="H20" s="885">
        <v>0</v>
      </c>
      <c r="I20" s="16"/>
      <c r="J20" s="16"/>
      <c r="K20" s="16"/>
      <c r="L20" s="16"/>
    </row>
    <row r="21" spans="1:12" s="668" customFormat="1" ht="15" customHeight="1">
      <c r="A21" s="15" t="s">
        <v>908</v>
      </c>
      <c r="B21" s="883">
        <v>187766037</v>
      </c>
      <c r="C21" s="883">
        <v>47598027</v>
      </c>
      <c r="D21" s="883">
        <v>17521576</v>
      </c>
      <c r="E21" s="883">
        <v>229614</v>
      </c>
      <c r="F21" s="883">
        <v>3018168</v>
      </c>
      <c r="G21" s="883">
        <v>109478023</v>
      </c>
      <c r="H21" s="885">
        <v>0</v>
      </c>
      <c r="I21" s="16"/>
      <c r="J21" s="16"/>
      <c r="K21" s="16"/>
      <c r="L21" s="16"/>
    </row>
    <row r="22" spans="1:12" s="668" customFormat="1" ht="18" customHeight="1">
      <c r="A22" s="15" t="s">
        <v>795</v>
      </c>
      <c r="B22" s="883">
        <v>323457726</v>
      </c>
      <c r="C22" s="883">
        <v>82430041</v>
      </c>
      <c r="D22" s="883">
        <v>22441322</v>
      </c>
      <c r="E22" s="883">
        <v>2707034</v>
      </c>
      <c r="F22" s="883">
        <v>18982996</v>
      </c>
      <c r="G22" s="886">
        <v>143008537</v>
      </c>
      <c r="H22" s="885">
        <v>0</v>
      </c>
      <c r="I22" s="16"/>
      <c r="J22" s="16"/>
      <c r="K22" s="16"/>
      <c r="L22" s="16"/>
    </row>
    <row r="23" spans="1:12" s="668" customFormat="1" ht="15" customHeight="1">
      <c r="A23" s="15" t="s">
        <v>796</v>
      </c>
      <c r="B23" s="883">
        <v>370649118</v>
      </c>
      <c r="C23" s="883">
        <v>90242580</v>
      </c>
      <c r="D23" s="883">
        <v>13062667</v>
      </c>
      <c r="E23" s="883">
        <v>1020392</v>
      </c>
      <c r="F23" s="883">
        <v>13458332</v>
      </c>
      <c r="G23" s="886">
        <v>219763676</v>
      </c>
      <c r="H23" s="885">
        <v>0</v>
      </c>
      <c r="I23" s="16"/>
      <c r="J23" s="16"/>
      <c r="K23" s="16"/>
      <c r="L23" s="16"/>
    </row>
    <row r="24" spans="1:12" s="668" customFormat="1" ht="15" customHeight="1">
      <c r="A24" s="15" t="s">
        <v>797</v>
      </c>
      <c r="B24" s="883">
        <v>643265284</v>
      </c>
      <c r="C24" s="883">
        <v>166422339</v>
      </c>
      <c r="D24" s="883">
        <v>40638892</v>
      </c>
      <c r="E24" s="883">
        <v>3858022</v>
      </c>
      <c r="F24" s="883">
        <v>21545731</v>
      </c>
      <c r="G24" s="886">
        <v>337372078</v>
      </c>
      <c r="H24" s="885">
        <v>0</v>
      </c>
      <c r="I24" s="16"/>
      <c r="J24" s="16"/>
      <c r="K24" s="16"/>
      <c r="L24" s="16"/>
    </row>
    <row r="25" spans="1:12" s="668" customFormat="1" ht="15" customHeight="1" thickBot="1">
      <c r="A25" s="537" t="s">
        <v>798</v>
      </c>
      <c r="B25" s="883">
        <v>346994977</v>
      </c>
      <c r="C25" s="887">
        <v>80919044</v>
      </c>
      <c r="D25" s="887">
        <v>26127452</v>
      </c>
      <c r="E25" s="887">
        <v>1485302</v>
      </c>
      <c r="F25" s="887">
        <v>23964196</v>
      </c>
      <c r="G25" s="888">
        <v>197851404</v>
      </c>
      <c r="H25" s="889">
        <v>0</v>
      </c>
      <c r="I25" s="16"/>
      <c r="J25" s="16"/>
      <c r="K25" s="16"/>
      <c r="L25" s="16"/>
    </row>
    <row r="26" spans="1:12" s="668" customFormat="1" ht="27.75" customHeight="1" thickTop="1">
      <c r="A26" s="399" t="s">
        <v>1095</v>
      </c>
      <c r="B26" s="95" t="s">
        <v>1338</v>
      </c>
      <c r="C26" s="95" t="s">
        <v>1339</v>
      </c>
      <c r="D26" s="95" t="s">
        <v>1340</v>
      </c>
      <c r="E26" s="95" t="s">
        <v>1341</v>
      </c>
      <c r="F26" s="96" t="s">
        <v>1342</v>
      </c>
      <c r="G26" s="97" t="s">
        <v>1343</v>
      </c>
      <c r="H26" s="98"/>
      <c r="I26" s="16"/>
      <c r="J26" s="16"/>
      <c r="K26" s="16"/>
      <c r="L26" s="16"/>
    </row>
    <row r="27" spans="1:9" s="668" customFormat="1" ht="18" customHeight="1">
      <c r="A27" s="535" t="s">
        <v>345</v>
      </c>
      <c r="B27" s="883">
        <v>26688137</v>
      </c>
      <c r="C27" s="883">
        <v>10806612</v>
      </c>
      <c r="D27" s="883">
        <v>9138641819</v>
      </c>
      <c r="E27" s="883">
        <v>517815794</v>
      </c>
      <c r="F27" s="883">
        <v>6485</v>
      </c>
      <c r="G27" s="884">
        <v>5070</v>
      </c>
      <c r="H27" s="16"/>
      <c r="I27" s="16"/>
    </row>
    <row r="28" spans="1:9" s="863" customFormat="1" ht="18" customHeight="1">
      <c r="A28" s="536" t="s">
        <v>141</v>
      </c>
      <c r="B28" s="445">
        <v>30780794</v>
      </c>
      <c r="C28" s="445">
        <v>11394622</v>
      </c>
      <c r="D28" s="445">
        <v>9812264248</v>
      </c>
      <c r="E28" s="445">
        <v>507053986</v>
      </c>
      <c r="F28" s="445">
        <v>6968</v>
      </c>
      <c r="G28" s="446">
        <v>5418</v>
      </c>
      <c r="H28" s="14"/>
      <c r="I28" s="14"/>
    </row>
    <row r="29" spans="1:9" s="863" customFormat="1" ht="24.75" customHeight="1">
      <c r="A29" s="13" t="s">
        <v>876</v>
      </c>
      <c r="B29" s="445">
        <v>23213190</v>
      </c>
      <c r="C29" s="445">
        <v>9376840</v>
      </c>
      <c r="D29" s="445">
        <v>8295376825</v>
      </c>
      <c r="E29" s="445">
        <v>339574304</v>
      </c>
      <c r="F29" s="445">
        <v>5737</v>
      </c>
      <c r="G29" s="446">
        <v>4490</v>
      </c>
      <c r="H29" s="14"/>
      <c r="I29" s="14"/>
    </row>
    <row r="30" spans="1:9" s="863" customFormat="1" ht="15" customHeight="1">
      <c r="A30" s="13" t="s">
        <v>877</v>
      </c>
      <c r="B30" s="445">
        <v>7567604</v>
      </c>
      <c r="C30" s="445">
        <v>2017782</v>
      </c>
      <c r="D30" s="445">
        <v>1516887423</v>
      </c>
      <c r="E30" s="445">
        <v>167479682</v>
      </c>
      <c r="F30" s="445">
        <v>1231</v>
      </c>
      <c r="G30" s="446">
        <v>929</v>
      </c>
      <c r="H30" s="14"/>
      <c r="I30" s="14"/>
    </row>
    <row r="31" spans="1:14" s="668" customFormat="1" ht="24.75" customHeight="1">
      <c r="A31" s="15" t="s">
        <v>882</v>
      </c>
      <c r="B31" s="883">
        <v>6436536</v>
      </c>
      <c r="C31" s="883">
        <v>3653072</v>
      </c>
      <c r="D31" s="883">
        <v>2432684452</v>
      </c>
      <c r="E31" s="883">
        <v>59041035</v>
      </c>
      <c r="F31" s="883">
        <v>1555</v>
      </c>
      <c r="G31" s="885">
        <v>1191</v>
      </c>
      <c r="H31" s="16"/>
      <c r="I31" s="16"/>
      <c r="K31" s="605"/>
      <c r="L31" s="605"/>
      <c r="M31" s="605"/>
      <c r="N31" s="605"/>
    </row>
    <row r="32" spans="1:14" s="668" customFormat="1" ht="15" customHeight="1">
      <c r="A32" s="15" t="s">
        <v>883</v>
      </c>
      <c r="B32" s="883">
        <v>3795466</v>
      </c>
      <c r="C32" s="883">
        <v>2157585</v>
      </c>
      <c r="D32" s="883">
        <v>1313434563</v>
      </c>
      <c r="E32" s="883">
        <v>51467809</v>
      </c>
      <c r="F32" s="883">
        <v>1041</v>
      </c>
      <c r="G32" s="885">
        <v>762</v>
      </c>
      <c r="H32" s="16"/>
      <c r="I32" s="16"/>
      <c r="J32" s="605"/>
      <c r="K32" s="605"/>
      <c r="L32" s="605"/>
      <c r="M32" s="605"/>
      <c r="N32" s="605"/>
    </row>
    <row r="33" spans="1:14" s="668" customFormat="1" ht="15" customHeight="1">
      <c r="A33" s="15" t="s">
        <v>884</v>
      </c>
      <c r="B33" s="883">
        <v>5013148</v>
      </c>
      <c r="C33" s="883">
        <v>288080</v>
      </c>
      <c r="D33" s="883">
        <v>1652803366</v>
      </c>
      <c r="E33" s="883">
        <v>36532372</v>
      </c>
      <c r="F33" s="883">
        <v>1150</v>
      </c>
      <c r="G33" s="885">
        <v>940</v>
      </c>
      <c r="H33" s="16"/>
      <c r="I33" s="16"/>
      <c r="K33" s="605"/>
      <c r="L33" s="605"/>
      <c r="M33" s="605"/>
      <c r="N33" s="605"/>
    </row>
    <row r="34" spans="1:14" s="668" customFormat="1" ht="15" customHeight="1">
      <c r="A34" s="15" t="s">
        <v>885</v>
      </c>
      <c r="B34" s="883">
        <v>3942428</v>
      </c>
      <c r="C34" s="883">
        <v>790578</v>
      </c>
      <c r="D34" s="883">
        <v>1223628446</v>
      </c>
      <c r="E34" s="883">
        <v>25090838</v>
      </c>
      <c r="F34" s="883">
        <v>853</v>
      </c>
      <c r="G34" s="885">
        <v>679</v>
      </c>
      <c r="H34" s="16"/>
      <c r="I34" s="16"/>
      <c r="J34" s="605"/>
      <c r="K34" s="605"/>
      <c r="L34" s="605"/>
      <c r="M34" s="605"/>
      <c r="N34" s="605"/>
    </row>
    <row r="35" spans="1:14" s="668" customFormat="1" ht="15" customHeight="1">
      <c r="A35" s="15" t="s">
        <v>886</v>
      </c>
      <c r="B35" s="883">
        <v>1751687</v>
      </c>
      <c r="C35" s="883">
        <v>0</v>
      </c>
      <c r="D35" s="883">
        <v>260767816</v>
      </c>
      <c r="E35" s="883">
        <v>11812032</v>
      </c>
      <c r="F35" s="883">
        <v>216</v>
      </c>
      <c r="G35" s="885">
        <v>162</v>
      </c>
      <c r="H35" s="16"/>
      <c r="I35" s="16"/>
      <c r="J35" s="605"/>
      <c r="K35" s="605"/>
      <c r="L35" s="605"/>
      <c r="M35" s="605"/>
      <c r="N35" s="605"/>
    </row>
    <row r="36" spans="1:14" s="668" customFormat="1" ht="15" customHeight="1">
      <c r="A36" s="15" t="s">
        <v>887</v>
      </c>
      <c r="B36" s="883">
        <v>113410</v>
      </c>
      <c r="C36" s="883">
        <v>0</v>
      </c>
      <c r="D36" s="883">
        <v>119263449</v>
      </c>
      <c r="E36" s="883">
        <v>21373746</v>
      </c>
      <c r="F36" s="883">
        <v>68</v>
      </c>
      <c r="G36" s="885">
        <v>58</v>
      </c>
      <c r="H36" s="16"/>
      <c r="I36" s="16"/>
      <c r="J36" s="605"/>
      <c r="K36" s="605"/>
      <c r="L36" s="605"/>
      <c r="M36" s="605"/>
      <c r="N36" s="605"/>
    </row>
    <row r="37" spans="1:14" s="668" customFormat="1" ht="15" customHeight="1">
      <c r="A37" s="15" t="s">
        <v>888</v>
      </c>
      <c r="B37" s="883">
        <v>0</v>
      </c>
      <c r="C37" s="883">
        <v>331930</v>
      </c>
      <c r="D37" s="883">
        <v>167153122</v>
      </c>
      <c r="E37" s="883">
        <v>8220060</v>
      </c>
      <c r="F37" s="883">
        <v>89</v>
      </c>
      <c r="G37" s="885">
        <v>70</v>
      </c>
      <c r="H37" s="16"/>
      <c r="I37" s="16"/>
      <c r="J37" s="605"/>
      <c r="K37" s="605"/>
      <c r="L37" s="605"/>
      <c r="M37" s="605"/>
      <c r="N37" s="605"/>
    </row>
    <row r="38" spans="1:14" s="668" customFormat="1" ht="15" customHeight="1">
      <c r="A38" s="15" t="s">
        <v>889</v>
      </c>
      <c r="B38" s="883">
        <v>0</v>
      </c>
      <c r="C38" s="883">
        <v>175900</v>
      </c>
      <c r="D38" s="883">
        <v>80548406</v>
      </c>
      <c r="E38" s="883">
        <v>22164033</v>
      </c>
      <c r="F38" s="883">
        <v>50</v>
      </c>
      <c r="G38" s="885">
        <v>44</v>
      </c>
      <c r="H38" s="16"/>
      <c r="I38" s="16"/>
      <c r="J38" s="605"/>
      <c r="K38" s="605"/>
      <c r="L38" s="605"/>
      <c r="M38" s="605"/>
      <c r="N38" s="605"/>
    </row>
    <row r="39" spans="1:14" s="668" customFormat="1" ht="15" customHeight="1">
      <c r="A39" s="15" t="s">
        <v>890</v>
      </c>
      <c r="B39" s="883">
        <v>212370</v>
      </c>
      <c r="C39" s="883">
        <v>561780</v>
      </c>
      <c r="D39" s="883">
        <v>260960069</v>
      </c>
      <c r="E39" s="883">
        <v>31913160</v>
      </c>
      <c r="F39" s="883">
        <v>211</v>
      </c>
      <c r="G39" s="885">
        <v>167</v>
      </c>
      <c r="H39" s="16"/>
      <c r="I39" s="16"/>
      <c r="J39" s="605"/>
      <c r="K39" s="605"/>
      <c r="L39" s="605"/>
      <c r="M39" s="605"/>
      <c r="N39" s="605"/>
    </row>
    <row r="40" spans="1:14" s="668" customFormat="1" ht="15" customHeight="1">
      <c r="A40" s="15" t="s">
        <v>891</v>
      </c>
      <c r="B40" s="883">
        <v>548127</v>
      </c>
      <c r="C40" s="883">
        <v>914415</v>
      </c>
      <c r="D40" s="883">
        <v>314416304</v>
      </c>
      <c r="E40" s="883">
        <v>27711101</v>
      </c>
      <c r="F40" s="883">
        <v>220</v>
      </c>
      <c r="G40" s="885">
        <v>178</v>
      </c>
      <c r="H40" s="16"/>
      <c r="I40" s="16"/>
      <c r="J40" s="605"/>
      <c r="K40" s="605"/>
      <c r="L40" s="605"/>
      <c r="M40" s="605"/>
      <c r="N40" s="605"/>
    </row>
    <row r="41" spans="1:14" s="668" customFormat="1" ht="15" customHeight="1">
      <c r="A41" s="15" t="s">
        <v>892</v>
      </c>
      <c r="B41" s="883">
        <v>116971</v>
      </c>
      <c r="C41" s="883">
        <v>175900</v>
      </c>
      <c r="D41" s="883">
        <v>212200780</v>
      </c>
      <c r="E41" s="883">
        <v>25431704</v>
      </c>
      <c r="F41" s="883">
        <v>123</v>
      </c>
      <c r="G41" s="885">
        <v>105</v>
      </c>
      <c r="H41" s="16"/>
      <c r="I41" s="16"/>
      <c r="J41" s="605"/>
      <c r="K41" s="605"/>
      <c r="L41" s="605"/>
      <c r="M41" s="605"/>
      <c r="N41" s="605"/>
    </row>
    <row r="42" spans="1:14" s="668" customFormat="1" ht="15" customHeight="1">
      <c r="A42" s="15" t="s">
        <v>893</v>
      </c>
      <c r="B42" s="883">
        <v>84170</v>
      </c>
      <c r="C42" s="883">
        <v>125900</v>
      </c>
      <c r="D42" s="883">
        <v>78270067</v>
      </c>
      <c r="E42" s="883">
        <v>10296362</v>
      </c>
      <c r="F42" s="883">
        <v>49</v>
      </c>
      <c r="G42" s="885">
        <v>38</v>
      </c>
      <c r="H42" s="16"/>
      <c r="I42" s="16"/>
      <c r="J42" s="605"/>
      <c r="K42" s="605"/>
      <c r="L42" s="605"/>
      <c r="M42" s="605"/>
      <c r="N42" s="605"/>
    </row>
    <row r="43" spans="1:14" s="668" customFormat="1" ht="15" customHeight="1">
      <c r="A43" s="15" t="s">
        <v>908</v>
      </c>
      <c r="B43" s="883">
        <v>1198877</v>
      </c>
      <c r="C43" s="883">
        <v>201700</v>
      </c>
      <c r="D43" s="883">
        <v>179245985</v>
      </c>
      <c r="E43" s="883">
        <v>8520052</v>
      </c>
      <c r="F43" s="883">
        <v>112</v>
      </c>
      <c r="G43" s="885">
        <v>96</v>
      </c>
      <c r="H43" s="16"/>
      <c r="I43" s="16"/>
      <c r="J43" s="605"/>
      <c r="K43" s="605"/>
      <c r="L43" s="605"/>
      <c r="M43" s="605"/>
      <c r="N43" s="605"/>
    </row>
    <row r="44" spans="1:14" s="668" customFormat="1" ht="18" customHeight="1">
      <c r="A44" s="15" t="s">
        <v>795</v>
      </c>
      <c r="B44" s="883">
        <v>2882940</v>
      </c>
      <c r="C44" s="883">
        <v>85870</v>
      </c>
      <c r="D44" s="883">
        <v>272538740</v>
      </c>
      <c r="E44" s="883">
        <v>50918986</v>
      </c>
      <c r="F44" s="883">
        <v>244</v>
      </c>
      <c r="G44" s="885">
        <v>177</v>
      </c>
      <c r="H44" s="16"/>
      <c r="I44" s="16"/>
      <c r="J44" s="605"/>
      <c r="K44" s="605"/>
      <c r="L44" s="605"/>
      <c r="M44" s="605"/>
      <c r="N44" s="605"/>
    </row>
    <row r="45" spans="1:14" s="668" customFormat="1" ht="15" customHeight="1">
      <c r="A45" s="15" t="s">
        <v>796</v>
      </c>
      <c r="B45" s="883">
        <v>1031276</v>
      </c>
      <c r="C45" s="883">
        <v>754240</v>
      </c>
      <c r="D45" s="883">
        <v>339333163</v>
      </c>
      <c r="E45" s="883">
        <v>31315955</v>
      </c>
      <c r="F45" s="883">
        <v>263</v>
      </c>
      <c r="G45" s="885">
        <v>207</v>
      </c>
      <c r="H45" s="16"/>
      <c r="I45" s="16"/>
      <c r="J45" s="605"/>
      <c r="K45" s="605"/>
      <c r="L45" s="605"/>
      <c r="M45" s="605"/>
      <c r="N45" s="605"/>
    </row>
    <row r="46" spans="1:14" s="668" customFormat="1" ht="15" customHeight="1">
      <c r="A46" s="15" t="s">
        <v>797</v>
      </c>
      <c r="B46" s="883">
        <v>1782378</v>
      </c>
      <c r="C46" s="883">
        <v>954564</v>
      </c>
      <c r="D46" s="883">
        <v>572574004</v>
      </c>
      <c r="E46" s="883">
        <v>70691280</v>
      </c>
      <c r="F46" s="883">
        <v>462</v>
      </c>
      <c r="G46" s="885">
        <v>349</v>
      </c>
      <c r="H46" s="16"/>
      <c r="I46" s="16"/>
      <c r="J46" s="605"/>
      <c r="K46" s="605"/>
      <c r="L46" s="605"/>
      <c r="M46" s="605"/>
      <c r="N46" s="605"/>
    </row>
    <row r="47" spans="1:14" s="668" customFormat="1" ht="15" customHeight="1" thickBot="1">
      <c r="A47" s="19" t="s">
        <v>798</v>
      </c>
      <c r="B47" s="890">
        <v>1871010</v>
      </c>
      <c r="C47" s="890">
        <v>223108</v>
      </c>
      <c r="D47" s="890">
        <v>332441516</v>
      </c>
      <c r="E47" s="890">
        <v>14553461</v>
      </c>
      <c r="F47" s="890">
        <v>263</v>
      </c>
      <c r="G47" s="891">
        <v>195</v>
      </c>
      <c r="H47" s="16"/>
      <c r="I47" s="16"/>
      <c r="J47" s="605"/>
      <c r="K47" s="605"/>
      <c r="L47" s="605"/>
      <c r="M47" s="605"/>
      <c r="N47" s="605"/>
    </row>
    <row r="48" spans="1:9" s="668" customFormat="1" ht="15" customHeight="1">
      <c r="A48" s="99" t="s">
        <v>1344</v>
      </c>
      <c r="B48" s="16"/>
      <c r="C48" s="16"/>
      <c r="D48" s="16"/>
      <c r="E48" s="16"/>
      <c r="F48" s="16"/>
      <c r="G48" s="16"/>
      <c r="H48" s="16"/>
      <c r="I48" s="16"/>
    </row>
    <row r="49" spans="1:9" s="668" customFormat="1" ht="15" customHeight="1">
      <c r="A49" s="99" t="s">
        <v>408</v>
      </c>
      <c r="B49" s="16"/>
      <c r="C49" s="16"/>
      <c r="D49" s="16"/>
      <c r="E49" s="16"/>
      <c r="F49" s="16"/>
      <c r="G49" s="16"/>
      <c r="H49" s="16"/>
      <c r="I49" s="16"/>
    </row>
    <row r="50" spans="1:9" ht="12">
      <c r="A50" s="664"/>
      <c r="B50" s="2"/>
      <c r="C50" s="2"/>
      <c r="D50" s="2"/>
      <c r="E50" s="2"/>
      <c r="F50" s="2"/>
      <c r="G50" s="2"/>
      <c r="H50" s="2"/>
      <c r="I50" s="2"/>
    </row>
    <row r="51" spans="2:9" ht="12">
      <c r="B51" s="2"/>
      <c r="C51" s="2"/>
      <c r="D51" s="2"/>
      <c r="E51" s="2"/>
      <c r="F51" s="2"/>
      <c r="G51" s="2"/>
      <c r="H51" s="2"/>
      <c r="I51" s="2"/>
    </row>
    <row r="52" spans="2:9" ht="12">
      <c r="B52" s="2"/>
      <c r="C52" s="2"/>
      <c r="D52" s="2"/>
      <c r="E52" s="2"/>
      <c r="F52" s="2"/>
      <c r="G52" s="2"/>
      <c r="H52" s="2"/>
      <c r="I52" s="2"/>
    </row>
    <row r="53" spans="2:9" ht="12">
      <c r="B53" s="2"/>
      <c r="C53" s="2"/>
      <c r="D53" s="2"/>
      <c r="E53" s="2"/>
      <c r="F53" s="2"/>
      <c r="G53" s="2"/>
      <c r="H53" s="2"/>
      <c r="I53" s="2"/>
    </row>
    <row r="54" spans="2:9" ht="12">
      <c r="B54" s="2"/>
      <c r="C54" s="2"/>
      <c r="D54" s="2"/>
      <c r="E54" s="2"/>
      <c r="F54" s="2"/>
      <c r="G54" s="2"/>
      <c r="H54" s="2"/>
      <c r="I54" s="2"/>
    </row>
    <row r="55" spans="2:9" ht="12">
      <c r="B55" s="2"/>
      <c r="C55" s="2"/>
      <c r="D55" s="2"/>
      <c r="E55" s="2"/>
      <c r="F55" s="2"/>
      <c r="G55" s="2"/>
      <c r="H55" s="2"/>
      <c r="I55" s="2"/>
    </row>
    <row r="56" spans="2:9" ht="12">
      <c r="B56" s="2"/>
      <c r="C56" s="2"/>
      <c r="D56" s="2"/>
      <c r="E56" s="2"/>
      <c r="F56" s="2"/>
      <c r="G56" s="2"/>
      <c r="H56" s="2"/>
      <c r="I56" s="2"/>
    </row>
    <row r="57" spans="2:9" ht="12">
      <c r="B57" s="2"/>
      <c r="C57" s="2"/>
      <c r="D57" s="2"/>
      <c r="E57" s="2"/>
      <c r="F57" s="2"/>
      <c r="G57" s="2"/>
      <c r="H57" s="2"/>
      <c r="I57" s="2"/>
    </row>
    <row r="58" spans="2:9" ht="12">
      <c r="B58" s="2"/>
      <c r="C58" s="2"/>
      <c r="D58" s="2"/>
      <c r="E58" s="2"/>
      <c r="F58" s="2"/>
      <c r="G58" s="2"/>
      <c r="H58" s="2"/>
      <c r="I58" s="2"/>
    </row>
    <row r="59" spans="2:9" ht="12">
      <c r="B59" s="2"/>
      <c r="C59" s="2"/>
      <c r="D59" s="2"/>
      <c r="E59" s="2"/>
      <c r="F59" s="2"/>
      <c r="G59" s="2"/>
      <c r="H59" s="2"/>
      <c r="I59" s="2"/>
    </row>
    <row r="60" spans="2:9" ht="12">
      <c r="B60" s="2"/>
      <c r="C60" s="2"/>
      <c r="D60" s="2"/>
      <c r="E60" s="2"/>
      <c r="F60" s="2"/>
      <c r="G60" s="2"/>
      <c r="H60" s="2"/>
      <c r="I60" s="2"/>
    </row>
    <row r="61" spans="2:9" ht="12">
      <c r="B61" s="2"/>
      <c r="C61" s="2"/>
      <c r="D61" s="2"/>
      <c r="E61" s="2"/>
      <c r="F61" s="2"/>
      <c r="G61" s="2"/>
      <c r="H61" s="2"/>
      <c r="I61" s="2"/>
    </row>
    <row r="62" spans="2:9" ht="12">
      <c r="B62" s="2"/>
      <c r="C62" s="2"/>
      <c r="D62" s="2"/>
      <c r="E62" s="2"/>
      <c r="F62" s="2"/>
      <c r="G62" s="2"/>
      <c r="H62" s="2"/>
      <c r="I62" s="2"/>
    </row>
    <row r="63" spans="2:9" ht="12">
      <c r="B63" s="2"/>
      <c r="C63" s="2"/>
      <c r="D63" s="2"/>
      <c r="E63" s="2"/>
      <c r="F63" s="2"/>
      <c r="G63" s="2"/>
      <c r="H63" s="2"/>
      <c r="I63" s="2"/>
    </row>
    <row r="64" spans="2:9" ht="12">
      <c r="B64" s="2"/>
      <c r="C64" s="2"/>
      <c r="D64" s="2"/>
      <c r="E64" s="2"/>
      <c r="F64" s="2"/>
      <c r="G64" s="2"/>
      <c r="H64" s="2"/>
      <c r="I64" s="2"/>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codeName="Sheet34"/>
  <dimension ref="A1:X62"/>
  <sheetViews>
    <sheetView workbookViewId="0" topLeftCell="A1">
      <selection activeCell="F9" sqref="F9"/>
    </sheetView>
  </sheetViews>
  <sheetFormatPr defaultColWidth="9.00390625" defaultRowHeight="13.5"/>
  <cols>
    <col min="1" max="1" width="2.375" style="666" customWidth="1"/>
    <col min="2" max="2" width="2.625" style="666" customWidth="1"/>
    <col min="3" max="3" width="9.625" style="666" customWidth="1"/>
    <col min="4" max="4" width="10.125" style="666" customWidth="1"/>
    <col min="5" max="12" width="9.625" style="666" customWidth="1"/>
    <col min="13" max="16384" width="9.00390625" style="666" customWidth="1"/>
  </cols>
  <sheetData>
    <row r="1" ht="12" customHeight="1">
      <c r="L1" s="799"/>
    </row>
    <row r="2" ht="17.25">
      <c r="B2" s="892" t="s">
        <v>97</v>
      </c>
    </row>
    <row r="3" ht="7.5" customHeight="1">
      <c r="B3" s="892"/>
    </row>
    <row r="4" spans="3:12" ht="19.5" customHeight="1" thickBot="1">
      <c r="C4" s="893" t="s">
        <v>775</v>
      </c>
      <c r="D4" s="796"/>
      <c r="F4" s="796"/>
      <c r="G4" s="796"/>
      <c r="H4" s="796"/>
      <c r="I4" s="796"/>
      <c r="J4" s="62"/>
      <c r="K4" s="63"/>
      <c r="L4" s="64" t="s">
        <v>1345</v>
      </c>
    </row>
    <row r="5" spans="1:13" ht="15" customHeight="1" thickTop="1">
      <c r="A5" s="796"/>
      <c r="B5" s="1531" t="s">
        <v>403</v>
      </c>
      <c r="C5" s="1510"/>
      <c r="D5" s="855" t="s">
        <v>404</v>
      </c>
      <c r="E5" s="1535" t="s">
        <v>1009</v>
      </c>
      <c r="F5" s="1535"/>
      <c r="G5" s="1535"/>
      <c r="H5" s="1535"/>
      <c r="I5" s="1535"/>
      <c r="J5" s="1535"/>
      <c r="K5" s="1535"/>
      <c r="L5" s="1536"/>
      <c r="M5" s="796"/>
    </row>
    <row r="6" spans="1:13" ht="15" customHeight="1">
      <c r="A6" s="796"/>
      <c r="B6" s="1532"/>
      <c r="C6" s="1512"/>
      <c r="D6" s="894" t="s">
        <v>1010</v>
      </c>
      <c r="E6" s="895" t="s">
        <v>1011</v>
      </c>
      <c r="F6" s="896" t="s">
        <v>1346</v>
      </c>
      <c r="G6" s="896" t="s">
        <v>1347</v>
      </c>
      <c r="H6" s="895" t="s">
        <v>1001</v>
      </c>
      <c r="I6" s="895" t="s">
        <v>1002</v>
      </c>
      <c r="J6" s="895" t="s">
        <v>1003</v>
      </c>
      <c r="K6" s="895" t="s">
        <v>1004</v>
      </c>
      <c r="L6" s="895" t="s">
        <v>1005</v>
      </c>
      <c r="M6" s="796"/>
    </row>
    <row r="7" spans="1:13" ht="7.5" customHeight="1">
      <c r="A7" s="796"/>
      <c r="B7" s="897"/>
      <c r="C7" s="897"/>
      <c r="D7" s="895"/>
      <c r="E7" s="895"/>
      <c r="F7" s="895"/>
      <c r="G7" s="895"/>
      <c r="H7" s="895"/>
      <c r="I7" s="895"/>
      <c r="J7" s="895"/>
      <c r="K7" s="895"/>
      <c r="L7" s="895"/>
      <c r="M7" s="796"/>
    </row>
    <row r="8" spans="1:14" ht="15" customHeight="1">
      <c r="A8" s="796"/>
      <c r="B8" s="1533" t="s">
        <v>719</v>
      </c>
      <c r="C8" s="1534"/>
      <c r="D8" s="443">
        <v>318918</v>
      </c>
      <c r="E8" s="444">
        <v>57772</v>
      </c>
      <c r="F8" s="444">
        <v>6544</v>
      </c>
      <c r="G8" s="444">
        <v>6262</v>
      </c>
      <c r="H8" s="444">
        <v>10734</v>
      </c>
      <c r="I8" s="444">
        <v>10314</v>
      </c>
      <c r="J8" s="444">
        <v>8292</v>
      </c>
      <c r="K8" s="444">
        <v>7746</v>
      </c>
      <c r="L8" s="444">
        <v>7880</v>
      </c>
      <c r="M8" s="62"/>
      <c r="N8" s="63"/>
    </row>
    <row r="9" spans="1:14" ht="7.5" customHeight="1">
      <c r="A9" s="796"/>
      <c r="B9" s="68"/>
      <c r="C9" s="68"/>
      <c r="D9" s="533"/>
      <c r="E9" s="533"/>
      <c r="F9" s="533"/>
      <c r="G9" s="533"/>
      <c r="H9" s="533"/>
      <c r="I9" s="533"/>
      <c r="J9" s="533"/>
      <c r="K9" s="533"/>
      <c r="L9" s="533"/>
      <c r="M9" s="62"/>
      <c r="N9" s="63"/>
    </row>
    <row r="10" spans="1:14" s="667" customFormat="1" ht="13.5" customHeight="1">
      <c r="A10" s="898"/>
      <c r="B10" s="1454" t="s">
        <v>136</v>
      </c>
      <c r="C10" s="1455"/>
      <c r="D10" s="439">
        <v>320838</v>
      </c>
      <c r="E10" s="439">
        <v>59368</v>
      </c>
      <c r="F10" s="439">
        <v>6610</v>
      </c>
      <c r="G10" s="439">
        <v>6469</v>
      </c>
      <c r="H10" s="439">
        <v>11237</v>
      </c>
      <c r="I10" s="439">
        <v>10806</v>
      </c>
      <c r="J10" s="439">
        <v>8478</v>
      </c>
      <c r="K10" s="439">
        <v>7806</v>
      </c>
      <c r="L10" s="1276">
        <v>7962</v>
      </c>
      <c r="M10" s="171"/>
      <c r="N10" s="89"/>
    </row>
    <row r="11" spans="1:14" ht="7.5" customHeight="1">
      <c r="A11" s="796"/>
      <c r="B11" s="72"/>
      <c r="C11" s="71"/>
      <c r="D11" s="440"/>
      <c r="E11" s="440"/>
      <c r="F11" s="440"/>
      <c r="G11" s="440"/>
      <c r="H11" s="440"/>
      <c r="I11" s="440"/>
      <c r="J11" s="440"/>
      <c r="K11" s="440"/>
      <c r="L11" s="440"/>
      <c r="M11" s="62"/>
      <c r="N11" s="63"/>
    </row>
    <row r="12" spans="1:14" ht="12" customHeight="1">
      <c r="A12" s="796"/>
      <c r="B12" s="72"/>
      <c r="C12" s="71" t="s">
        <v>1012</v>
      </c>
      <c r="D12" s="1537" t="s">
        <v>1348</v>
      </c>
      <c r="E12" s="1529">
        <v>57822</v>
      </c>
      <c r="F12" s="1529">
        <v>6479</v>
      </c>
      <c r="G12" s="1529">
        <v>6258</v>
      </c>
      <c r="H12" s="1529">
        <v>11003</v>
      </c>
      <c r="I12" s="1529">
        <v>10492</v>
      </c>
      <c r="J12" s="1529">
        <v>8252</v>
      </c>
      <c r="K12" s="1529">
        <v>7619</v>
      </c>
      <c r="L12" s="1529">
        <v>7719</v>
      </c>
      <c r="M12" s="62"/>
      <c r="N12" s="63"/>
    </row>
    <row r="13" spans="1:14" ht="12" customHeight="1">
      <c r="A13" s="796"/>
      <c r="B13" s="72"/>
      <c r="C13" s="71" t="s">
        <v>1006</v>
      </c>
      <c r="D13" s="1537"/>
      <c r="E13" s="1530"/>
      <c r="F13" s="1530"/>
      <c r="G13" s="1530"/>
      <c r="H13" s="1530"/>
      <c r="I13" s="1530"/>
      <c r="J13" s="1530"/>
      <c r="K13" s="1530"/>
      <c r="L13" s="1530"/>
      <c r="M13" s="62"/>
      <c r="N13" s="63"/>
    </row>
    <row r="14" spans="1:14" ht="12" customHeight="1">
      <c r="A14" s="796"/>
      <c r="B14" s="72"/>
      <c r="C14" s="71" t="s">
        <v>1013</v>
      </c>
      <c r="D14" s="1537" t="s">
        <v>1348</v>
      </c>
      <c r="E14" s="1529">
        <v>1546</v>
      </c>
      <c r="F14" s="1529">
        <v>131</v>
      </c>
      <c r="G14" s="1529">
        <v>211</v>
      </c>
      <c r="H14" s="1529">
        <v>234</v>
      </c>
      <c r="I14" s="1529">
        <v>314</v>
      </c>
      <c r="J14" s="1529">
        <v>226</v>
      </c>
      <c r="K14" s="1529">
        <v>187</v>
      </c>
      <c r="L14" s="1529">
        <v>243</v>
      </c>
      <c r="M14" s="62"/>
      <c r="N14" s="63"/>
    </row>
    <row r="15" spans="1:14" ht="12" customHeight="1">
      <c r="A15" s="796"/>
      <c r="B15" s="72"/>
      <c r="C15" s="71" t="s">
        <v>1006</v>
      </c>
      <c r="D15" s="1537"/>
      <c r="E15" s="1530"/>
      <c r="F15" s="1530"/>
      <c r="G15" s="1530"/>
      <c r="H15" s="1530"/>
      <c r="I15" s="1530"/>
      <c r="J15" s="1530"/>
      <c r="K15" s="1530"/>
      <c r="L15" s="1530"/>
      <c r="M15" s="62"/>
      <c r="N15" s="63"/>
    </row>
    <row r="16" spans="1:14" ht="7.5" customHeight="1">
      <c r="A16" s="796"/>
      <c r="B16" s="72"/>
      <c r="C16" s="71"/>
      <c r="D16" s="168"/>
      <c r="E16" s="168"/>
      <c r="F16" s="168"/>
      <c r="G16" s="168"/>
      <c r="H16" s="168"/>
      <c r="I16" s="168"/>
      <c r="J16" s="168"/>
      <c r="K16" s="168"/>
      <c r="L16" s="168"/>
      <c r="M16" s="62"/>
      <c r="N16" s="63"/>
    </row>
    <row r="17" spans="1:14" ht="16.5" customHeight="1">
      <c r="A17" s="796"/>
      <c r="B17" s="1454" t="s">
        <v>1014</v>
      </c>
      <c r="C17" s="1455"/>
      <c r="D17" s="442">
        <v>147765</v>
      </c>
      <c r="E17" s="442">
        <v>25855</v>
      </c>
      <c r="F17" s="442">
        <v>3057</v>
      </c>
      <c r="G17" s="442">
        <v>3069</v>
      </c>
      <c r="H17" s="442">
        <v>4817</v>
      </c>
      <c r="I17" s="442">
        <v>4722</v>
      </c>
      <c r="J17" s="442">
        <v>3828</v>
      </c>
      <c r="K17" s="442">
        <v>3409</v>
      </c>
      <c r="L17" s="1277">
        <v>2953</v>
      </c>
      <c r="M17" s="62"/>
      <c r="N17" s="63"/>
    </row>
    <row r="18" spans="1:14" ht="16.5" customHeight="1">
      <c r="A18" s="796"/>
      <c r="B18" s="1454" t="s">
        <v>384</v>
      </c>
      <c r="C18" s="1455"/>
      <c r="D18" s="442">
        <v>24403</v>
      </c>
      <c r="E18" s="442">
        <v>4376</v>
      </c>
      <c r="F18" s="442">
        <v>376</v>
      </c>
      <c r="G18" s="442">
        <v>417</v>
      </c>
      <c r="H18" s="442">
        <v>754</v>
      </c>
      <c r="I18" s="442">
        <v>842</v>
      </c>
      <c r="J18" s="442">
        <v>696</v>
      </c>
      <c r="K18" s="442">
        <v>647</v>
      </c>
      <c r="L18" s="1277">
        <v>644</v>
      </c>
      <c r="M18" s="62"/>
      <c r="N18" s="63"/>
    </row>
    <row r="19" spans="1:14" ht="16.5" customHeight="1">
      <c r="A19" s="796"/>
      <c r="B19" s="1454" t="s">
        <v>385</v>
      </c>
      <c r="C19" s="1455"/>
      <c r="D19" s="442">
        <v>62759</v>
      </c>
      <c r="E19" s="442">
        <v>11611</v>
      </c>
      <c r="F19" s="442">
        <v>1193</v>
      </c>
      <c r="G19" s="442">
        <v>1084</v>
      </c>
      <c r="H19" s="442">
        <v>2373</v>
      </c>
      <c r="I19" s="442">
        <v>2064</v>
      </c>
      <c r="J19" s="442">
        <v>1579</v>
      </c>
      <c r="K19" s="442">
        <v>1664</v>
      </c>
      <c r="L19" s="1277">
        <v>1654</v>
      </c>
      <c r="M19" s="62"/>
      <c r="N19" s="63"/>
    </row>
    <row r="20" spans="1:15" ht="16.5" customHeight="1">
      <c r="A20" s="796"/>
      <c r="B20" s="1454" t="s">
        <v>401</v>
      </c>
      <c r="C20" s="1455"/>
      <c r="D20" s="442">
        <v>85911</v>
      </c>
      <c r="E20" s="442">
        <v>17526</v>
      </c>
      <c r="F20" s="442">
        <v>1984</v>
      </c>
      <c r="G20" s="442">
        <v>1899</v>
      </c>
      <c r="H20" s="442">
        <v>3293</v>
      </c>
      <c r="I20" s="442">
        <v>3178</v>
      </c>
      <c r="J20" s="442">
        <v>2375</v>
      </c>
      <c r="K20" s="442">
        <v>2086</v>
      </c>
      <c r="L20" s="1277">
        <v>2711</v>
      </c>
      <c r="M20" s="62"/>
      <c r="N20" s="63"/>
      <c r="O20" s="796"/>
    </row>
    <row r="21" spans="1:15" ht="9" customHeight="1">
      <c r="A21" s="796"/>
      <c r="B21" s="62"/>
      <c r="C21" s="71"/>
      <c r="D21" s="168"/>
      <c r="E21" s="168"/>
      <c r="F21" s="168"/>
      <c r="G21" s="168"/>
      <c r="H21" s="168"/>
      <c r="I21" s="168"/>
      <c r="J21" s="168"/>
      <c r="K21" s="168"/>
      <c r="L21" s="168"/>
      <c r="M21" s="63"/>
      <c r="N21" s="63"/>
      <c r="O21" s="899"/>
    </row>
    <row r="22" spans="1:24" ht="16.5" customHeight="1">
      <c r="A22" s="796"/>
      <c r="B22" s="62"/>
      <c r="C22" s="18" t="s">
        <v>882</v>
      </c>
      <c r="D22" s="443">
        <v>61465</v>
      </c>
      <c r="E22" s="444">
        <v>10594</v>
      </c>
      <c r="F22" s="444">
        <v>1436</v>
      </c>
      <c r="G22" s="444">
        <v>1310</v>
      </c>
      <c r="H22" s="444">
        <v>2001</v>
      </c>
      <c r="I22" s="444">
        <v>1881</v>
      </c>
      <c r="J22" s="444">
        <v>1575</v>
      </c>
      <c r="K22" s="444">
        <v>1243</v>
      </c>
      <c r="L22" s="444">
        <v>1148</v>
      </c>
      <c r="M22" s="63"/>
      <c r="N22" s="63"/>
      <c r="O22" s="900"/>
      <c r="P22" s="63"/>
      <c r="Q22" s="63"/>
      <c r="R22" s="63"/>
      <c r="S22" s="63"/>
      <c r="T22" s="63"/>
      <c r="U22" s="63"/>
      <c r="V22" s="63"/>
      <c r="W22" s="63"/>
      <c r="X22" s="63"/>
    </row>
    <row r="23" spans="1:24" ht="16.5" customHeight="1">
      <c r="A23" s="796"/>
      <c r="B23" s="796"/>
      <c r="C23" s="766" t="s">
        <v>883</v>
      </c>
      <c r="D23" s="901">
        <v>22708</v>
      </c>
      <c r="E23" s="444">
        <v>4280</v>
      </c>
      <c r="F23" s="902">
        <v>289</v>
      </c>
      <c r="G23" s="902">
        <v>358</v>
      </c>
      <c r="H23" s="902">
        <v>848</v>
      </c>
      <c r="I23" s="902">
        <v>872</v>
      </c>
      <c r="J23" s="902">
        <v>599</v>
      </c>
      <c r="K23" s="902">
        <v>586</v>
      </c>
      <c r="L23" s="902">
        <v>728</v>
      </c>
      <c r="N23" s="63"/>
      <c r="O23" s="899"/>
      <c r="P23" s="63"/>
      <c r="Q23" s="63"/>
      <c r="R23" s="63"/>
      <c r="S23" s="63"/>
      <c r="T23" s="63"/>
      <c r="U23" s="63"/>
      <c r="V23" s="63"/>
      <c r="W23" s="63"/>
      <c r="X23" s="63"/>
    </row>
    <row r="24" spans="1:24" ht="16.5" customHeight="1">
      <c r="A24" s="796"/>
      <c r="B24" s="796"/>
      <c r="C24" s="766" t="s">
        <v>884</v>
      </c>
      <c r="D24" s="901">
        <v>39447</v>
      </c>
      <c r="E24" s="444">
        <v>8231</v>
      </c>
      <c r="F24" s="902">
        <v>770</v>
      </c>
      <c r="G24" s="902">
        <v>835</v>
      </c>
      <c r="H24" s="902">
        <v>1534</v>
      </c>
      <c r="I24" s="902">
        <v>1595</v>
      </c>
      <c r="J24" s="902">
        <v>1111</v>
      </c>
      <c r="K24" s="902">
        <v>1000</v>
      </c>
      <c r="L24" s="902">
        <v>1386</v>
      </c>
      <c r="N24" s="63"/>
      <c r="O24" s="899"/>
      <c r="P24" s="63"/>
      <c r="Q24" s="63"/>
      <c r="R24" s="63"/>
      <c r="S24" s="63"/>
      <c r="T24" s="63"/>
      <c r="U24" s="63"/>
      <c r="V24" s="63"/>
      <c r="W24" s="63"/>
      <c r="X24" s="63"/>
    </row>
    <row r="25" spans="1:24" ht="16.5" customHeight="1">
      <c r="A25" s="796"/>
      <c r="B25" s="796"/>
      <c r="C25" s="766" t="s">
        <v>885</v>
      </c>
      <c r="D25" s="901">
        <v>32164</v>
      </c>
      <c r="E25" s="444">
        <v>6472</v>
      </c>
      <c r="F25" s="902">
        <v>868</v>
      </c>
      <c r="G25" s="902">
        <v>781</v>
      </c>
      <c r="H25" s="902">
        <v>1236</v>
      </c>
      <c r="I25" s="902">
        <v>1104</v>
      </c>
      <c r="J25" s="902">
        <v>863</v>
      </c>
      <c r="K25" s="902">
        <v>736</v>
      </c>
      <c r="L25" s="902">
        <v>884</v>
      </c>
      <c r="N25" s="63"/>
      <c r="O25" s="899"/>
      <c r="P25" s="63"/>
      <c r="Q25" s="63"/>
      <c r="R25" s="63"/>
      <c r="S25" s="63"/>
      <c r="T25" s="63"/>
      <c r="U25" s="63"/>
      <c r="V25" s="63"/>
      <c r="W25" s="63"/>
      <c r="X25" s="63"/>
    </row>
    <row r="26" spans="1:24" ht="16.5" customHeight="1">
      <c r="A26" s="796"/>
      <c r="B26" s="796"/>
      <c r="C26" s="766" t="s">
        <v>886</v>
      </c>
      <c r="D26" s="901">
        <v>10272</v>
      </c>
      <c r="E26" s="444">
        <v>1788</v>
      </c>
      <c r="F26" s="902">
        <v>150</v>
      </c>
      <c r="G26" s="902">
        <v>177</v>
      </c>
      <c r="H26" s="902">
        <v>278</v>
      </c>
      <c r="I26" s="902">
        <v>358</v>
      </c>
      <c r="J26" s="902">
        <v>291</v>
      </c>
      <c r="K26" s="902">
        <v>267</v>
      </c>
      <c r="L26" s="902">
        <v>267</v>
      </c>
      <c r="N26" s="63"/>
      <c r="O26" s="899"/>
      <c r="P26" s="63"/>
      <c r="Q26" s="63"/>
      <c r="R26" s="63"/>
      <c r="S26" s="63"/>
      <c r="T26" s="63"/>
      <c r="U26" s="63"/>
      <c r="V26" s="63"/>
      <c r="W26" s="63"/>
      <c r="X26" s="63"/>
    </row>
    <row r="27" spans="1:24" ht="16.5" customHeight="1">
      <c r="A27" s="796"/>
      <c r="B27" s="796"/>
      <c r="C27" s="766" t="s">
        <v>887</v>
      </c>
      <c r="D27" s="901">
        <v>11337</v>
      </c>
      <c r="E27" s="444">
        <v>1820</v>
      </c>
      <c r="F27" s="444">
        <v>191</v>
      </c>
      <c r="G27" s="444">
        <v>155</v>
      </c>
      <c r="H27" s="902">
        <v>376</v>
      </c>
      <c r="I27" s="902">
        <v>328</v>
      </c>
      <c r="J27" s="902">
        <v>258</v>
      </c>
      <c r="K27" s="902">
        <v>263</v>
      </c>
      <c r="L27" s="902">
        <v>249</v>
      </c>
      <c r="N27" s="63"/>
      <c r="O27" s="899"/>
      <c r="P27" s="63"/>
      <c r="Q27" s="63"/>
      <c r="R27" s="63"/>
      <c r="S27" s="63"/>
      <c r="T27" s="63"/>
      <c r="U27" s="63"/>
      <c r="V27" s="63"/>
      <c r="W27" s="63"/>
      <c r="X27" s="63"/>
    </row>
    <row r="28" spans="1:24" ht="16.5" customHeight="1">
      <c r="A28" s="796"/>
      <c r="B28" s="796"/>
      <c r="C28" s="766" t="s">
        <v>888</v>
      </c>
      <c r="D28" s="901">
        <v>10362</v>
      </c>
      <c r="E28" s="444">
        <v>1996</v>
      </c>
      <c r="F28" s="444">
        <v>250</v>
      </c>
      <c r="G28" s="444">
        <v>190</v>
      </c>
      <c r="H28" s="902">
        <v>419</v>
      </c>
      <c r="I28" s="902">
        <v>360</v>
      </c>
      <c r="J28" s="902">
        <v>299</v>
      </c>
      <c r="K28" s="902">
        <v>274</v>
      </c>
      <c r="L28" s="902">
        <v>204</v>
      </c>
      <c r="N28" s="63"/>
      <c r="O28" s="899"/>
      <c r="P28" s="63"/>
      <c r="Q28" s="63"/>
      <c r="R28" s="63"/>
      <c r="S28" s="63"/>
      <c r="T28" s="63"/>
      <c r="U28" s="63"/>
      <c r="V28" s="63"/>
      <c r="W28" s="63"/>
      <c r="X28" s="63"/>
    </row>
    <row r="29" spans="1:24" ht="16.5" customHeight="1">
      <c r="A29" s="796"/>
      <c r="B29" s="796"/>
      <c r="C29" s="766" t="s">
        <v>889</v>
      </c>
      <c r="D29" s="901">
        <v>8403</v>
      </c>
      <c r="E29" s="444">
        <v>1584</v>
      </c>
      <c r="F29" s="444">
        <v>203</v>
      </c>
      <c r="G29" s="444">
        <v>200</v>
      </c>
      <c r="H29" s="902">
        <v>317</v>
      </c>
      <c r="I29" s="902">
        <v>304</v>
      </c>
      <c r="J29" s="902">
        <v>224</v>
      </c>
      <c r="K29" s="902">
        <v>194</v>
      </c>
      <c r="L29" s="902">
        <v>142</v>
      </c>
      <c r="N29" s="63"/>
      <c r="O29" s="899"/>
      <c r="P29" s="63"/>
      <c r="Q29" s="63"/>
      <c r="R29" s="63"/>
      <c r="S29" s="63"/>
      <c r="T29" s="63"/>
      <c r="U29" s="63"/>
      <c r="V29" s="63"/>
      <c r="W29" s="63"/>
      <c r="X29" s="63"/>
    </row>
    <row r="30" spans="1:24" ht="16.5" customHeight="1">
      <c r="A30" s="796"/>
      <c r="B30" s="796"/>
      <c r="C30" s="766" t="s">
        <v>890</v>
      </c>
      <c r="D30" s="901">
        <v>8490</v>
      </c>
      <c r="E30" s="444">
        <v>1493</v>
      </c>
      <c r="F30" s="902">
        <v>199</v>
      </c>
      <c r="G30" s="902">
        <v>136</v>
      </c>
      <c r="H30" s="902">
        <v>260</v>
      </c>
      <c r="I30" s="902">
        <v>257</v>
      </c>
      <c r="J30" s="902">
        <v>216</v>
      </c>
      <c r="K30" s="902">
        <v>236</v>
      </c>
      <c r="L30" s="902">
        <v>189</v>
      </c>
      <c r="N30" s="63"/>
      <c r="O30" s="899"/>
      <c r="P30" s="63"/>
      <c r="Q30" s="63"/>
      <c r="R30" s="63"/>
      <c r="S30" s="63"/>
      <c r="T30" s="63"/>
      <c r="U30" s="63"/>
      <c r="V30" s="63"/>
      <c r="W30" s="63"/>
      <c r="X30" s="63"/>
    </row>
    <row r="31" spans="1:24" ht="16.5" customHeight="1">
      <c r="A31" s="796"/>
      <c r="B31" s="796"/>
      <c r="C31" s="766" t="s">
        <v>891</v>
      </c>
      <c r="D31" s="901">
        <v>15216</v>
      </c>
      <c r="E31" s="444">
        <v>2528</v>
      </c>
      <c r="F31" s="444">
        <v>283</v>
      </c>
      <c r="G31" s="444">
        <v>334</v>
      </c>
      <c r="H31" s="902">
        <v>427</v>
      </c>
      <c r="I31" s="902">
        <v>509</v>
      </c>
      <c r="J31" s="902">
        <v>339</v>
      </c>
      <c r="K31" s="902">
        <v>326</v>
      </c>
      <c r="L31" s="902">
        <v>310</v>
      </c>
      <c r="N31" s="63"/>
      <c r="O31" s="899"/>
      <c r="P31" s="63"/>
      <c r="Q31" s="63"/>
      <c r="R31" s="63"/>
      <c r="S31" s="63"/>
      <c r="T31" s="63"/>
      <c r="U31" s="63"/>
      <c r="V31" s="63"/>
      <c r="W31" s="63"/>
      <c r="X31" s="63"/>
    </row>
    <row r="32" spans="1:24" ht="16.5" customHeight="1">
      <c r="A32" s="796"/>
      <c r="B32" s="796"/>
      <c r="C32" s="766" t="s">
        <v>892</v>
      </c>
      <c r="D32" s="901">
        <v>11225</v>
      </c>
      <c r="E32" s="444">
        <v>1865</v>
      </c>
      <c r="F32" s="444">
        <v>169</v>
      </c>
      <c r="G32" s="444">
        <v>269</v>
      </c>
      <c r="H32" s="902">
        <v>265</v>
      </c>
      <c r="I32" s="902">
        <v>357</v>
      </c>
      <c r="J32" s="902">
        <v>286</v>
      </c>
      <c r="K32" s="902">
        <v>296</v>
      </c>
      <c r="L32" s="902">
        <v>223</v>
      </c>
      <c r="N32" s="63"/>
      <c r="O32" s="899"/>
      <c r="P32" s="63"/>
      <c r="Q32" s="63"/>
      <c r="R32" s="63"/>
      <c r="S32" s="63"/>
      <c r="T32" s="63"/>
      <c r="U32" s="63"/>
      <c r="V32" s="63"/>
      <c r="W32" s="63"/>
      <c r="X32" s="63"/>
    </row>
    <row r="33" spans="1:24" ht="16.5" customHeight="1">
      <c r="A33" s="796"/>
      <c r="B33" s="796"/>
      <c r="C33" s="766" t="s">
        <v>893</v>
      </c>
      <c r="D33" s="901">
        <v>5991</v>
      </c>
      <c r="E33" s="444">
        <v>1089</v>
      </c>
      <c r="F33" s="444">
        <v>83</v>
      </c>
      <c r="G33" s="444">
        <v>123</v>
      </c>
      <c r="H33" s="902">
        <v>178</v>
      </c>
      <c r="I33" s="902">
        <v>195</v>
      </c>
      <c r="J33" s="902">
        <v>172</v>
      </c>
      <c r="K33" s="902">
        <v>167</v>
      </c>
      <c r="L33" s="902">
        <v>171</v>
      </c>
      <c r="N33" s="63"/>
      <c r="O33" s="899"/>
      <c r="P33" s="63"/>
      <c r="Q33" s="63"/>
      <c r="R33" s="63"/>
      <c r="S33" s="63"/>
      <c r="T33" s="63"/>
      <c r="U33" s="63"/>
      <c r="V33" s="63"/>
      <c r="W33" s="63"/>
      <c r="X33" s="63"/>
    </row>
    <row r="34" spans="1:24" ht="16.5" customHeight="1">
      <c r="A34" s="796"/>
      <c r="B34" s="796"/>
      <c r="C34" s="766" t="s">
        <v>908</v>
      </c>
      <c r="D34" s="901">
        <v>9389</v>
      </c>
      <c r="E34" s="444">
        <v>1585</v>
      </c>
      <c r="F34" s="902">
        <v>217</v>
      </c>
      <c r="G34" s="902">
        <v>165</v>
      </c>
      <c r="H34" s="902">
        <v>355</v>
      </c>
      <c r="I34" s="902">
        <v>214</v>
      </c>
      <c r="J34" s="902">
        <v>213</v>
      </c>
      <c r="K34" s="902">
        <v>250</v>
      </c>
      <c r="L34" s="902">
        <v>171</v>
      </c>
      <c r="N34" s="63"/>
      <c r="O34" s="899"/>
      <c r="P34" s="63"/>
      <c r="Q34" s="63"/>
      <c r="R34" s="63"/>
      <c r="S34" s="63"/>
      <c r="T34" s="63"/>
      <c r="U34" s="63"/>
      <c r="V34" s="63"/>
      <c r="W34" s="63"/>
      <c r="X34" s="63"/>
    </row>
    <row r="35" spans="1:24" ht="16.5" customHeight="1">
      <c r="A35" s="796"/>
      <c r="B35" s="796"/>
      <c r="C35" s="766" t="s">
        <v>909</v>
      </c>
      <c r="D35" s="901">
        <v>4133</v>
      </c>
      <c r="E35" s="444">
        <v>756</v>
      </c>
      <c r="F35" s="444">
        <v>74</v>
      </c>
      <c r="G35" s="444">
        <v>100</v>
      </c>
      <c r="H35" s="902">
        <v>141</v>
      </c>
      <c r="I35" s="902">
        <v>135</v>
      </c>
      <c r="J35" s="902">
        <v>105</v>
      </c>
      <c r="K35" s="902">
        <v>101</v>
      </c>
      <c r="L35" s="902">
        <v>100</v>
      </c>
      <c r="N35" s="63"/>
      <c r="O35" s="899"/>
      <c r="P35" s="63"/>
      <c r="Q35" s="63"/>
      <c r="R35" s="63"/>
      <c r="S35" s="63"/>
      <c r="T35" s="63"/>
      <c r="U35" s="63"/>
      <c r="V35" s="63"/>
      <c r="W35" s="63"/>
      <c r="X35" s="63"/>
    </row>
    <row r="36" spans="1:24" ht="16.5" customHeight="1">
      <c r="A36" s="796"/>
      <c r="B36" s="796"/>
      <c r="C36" s="766" t="s">
        <v>910</v>
      </c>
      <c r="D36" s="901">
        <v>3372</v>
      </c>
      <c r="E36" s="444">
        <v>606</v>
      </c>
      <c r="F36" s="444">
        <v>106</v>
      </c>
      <c r="G36" s="444">
        <v>66</v>
      </c>
      <c r="H36" s="902">
        <v>81</v>
      </c>
      <c r="I36" s="902">
        <v>93</v>
      </c>
      <c r="J36" s="902">
        <v>84</v>
      </c>
      <c r="K36" s="902">
        <v>102</v>
      </c>
      <c r="L36" s="902">
        <v>74</v>
      </c>
      <c r="N36" s="63"/>
      <c r="O36" s="899"/>
      <c r="P36" s="63"/>
      <c r="Q36" s="63"/>
      <c r="R36" s="63"/>
      <c r="S36" s="63"/>
      <c r="T36" s="63"/>
      <c r="U36" s="63"/>
      <c r="V36" s="63"/>
      <c r="W36" s="63"/>
      <c r="X36" s="63"/>
    </row>
    <row r="37" spans="1:24" ht="16.5" customHeight="1">
      <c r="A37" s="796"/>
      <c r="B37" s="796"/>
      <c r="C37" s="766" t="s">
        <v>911</v>
      </c>
      <c r="D37" s="901">
        <v>5876</v>
      </c>
      <c r="E37" s="444">
        <v>1039</v>
      </c>
      <c r="F37" s="902">
        <v>58</v>
      </c>
      <c r="G37" s="902">
        <v>123</v>
      </c>
      <c r="H37" s="902">
        <v>225</v>
      </c>
      <c r="I37" s="902">
        <v>188</v>
      </c>
      <c r="J37" s="902">
        <v>176</v>
      </c>
      <c r="K37" s="902">
        <v>156</v>
      </c>
      <c r="L37" s="902">
        <v>113</v>
      </c>
      <c r="N37" s="63"/>
      <c r="O37" s="899"/>
      <c r="P37" s="63"/>
      <c r="Q37" s="63"/>
      <c r="R37" s="63"/>
      <c r="S37" s="63"/>
      <c r="T37" s="63"/>
      <c r="U37" s="63"/>
      <c r="V37" s="63"/>
      <c r="W37" s="63"/>
      <c r="X37" s="63"/>
    </row>
    <row r="38" spans="1:24" ht="16.5" customHeight="1">
      <c r="A38" s="796"/>
      <c r="B38" s="796"/>
      <c r="C38" s="766" t="s">
        <v>912</v>
      </c>
      <c r="D38" s="901">
        <v>2276</v>
      </c>
      <c r="E38" s="444">
        <v>413</v>
      </c>
      <c r="F38" s="902">
        <v>65</v>
      </c>
      <c r="G38" s="902">
        <v>46</v>
      </c>
      <c r="H38" s="902">
        <v>66</v>
      </c>
      <c r="I38" s="902">
        <v>71</v>
      </c>
      <c r="J38" s="902">
        <v>66</v>
      </c>
      <c r="K38" s="902">
        <v>63</v>
      </c>
      <c r="L38" s="902">
        <v>36</v>
      </c>
      <c r="N38" s="63"/>
      <c r="O38" s="899"/>
      <c r="P38" s="63"/>
      <c r="Q38" s="63"/>
      <c r="R38" s="63"/>
      <c r="S38" s="63"/>
      <c r="T38" s="63"/>
      <c r="U38" s="63"/>
      <c r="V38" s="63"/>
      <c r="W38" s="63"/>
      <c r="X38" s="63"/>
    </row>
    <row r="39" spans="1:24" ht="16.5" customHeight="1">
      <c r="A39" s="796"/>
      <c r="B39" s="796"/>
      <c r="C39" s="766" t="s">
        <v>913</v>
      </c>
      <c r="D39" s="901">
        <v>2727</v>
      </c>
      <c r="E39" s="444">
        <v>503</v>
      </c>
      <c r="F39" s="902">
        <v>47</v>
      </c>
      <c r="G39" s="902">
        <v>34</v>
      </c>
      <c r="H39" s="902">
        <v>119</v>
      </c>
      <c r="I39" s="902">
        <v>91</v>
      </c>
      <c r="J39" s="902">
        <v>77</v>
      </c>
      <c r="K39" s="902">
        <v>66</v>
      </c>
      <c r="L39" s="902">
        <v>69</v>
      </c>
      <c r="N39" s="63"/>
      <c r="O39" s="899"/>
      <c r="P39" s="63"/>
      <c r="Q39" s="63"/>
      <c r="R39" s="63"/>
      <c r="S39" s="63"/>
      <c r="T39" s="63"/>
      <c r="U39" s="63"/>
      <c r="V39" s="63"/>
      <c r="W39" s="63"/>
      <c r="X39" s="63"/>
    </row>
    <row r="40" spans="1:24" ht="16.5" customHeight="1">
      <c r="A40" s="796"/>
      <c r="B40" s="796"/>
      <c r="C40" s="766" t="s">
        <v>914</v>
      </c>
      <c r="D40" s="901">
        <v>2849</v>
      </c>
      <c r="E40" s="444">
        <v>546</v>
      </c>
      <c r="F40" s="902">
        <v>39</v>
      </c>
      <c r="G40" s="902">
        <v>53</v>
      </c>
      <c r="H40" s="902">
        <v>117</v>
      </c>
      <c r="I40" s="902">
        <v>102</v>
      </c>
      <c r="J40" s="902">
        <v>84</v>
      </c>
      <c r="K40" s="902">
        <v>86</v>
      </c>
      <c r="L40" s="902">
        <v>65</v>
      </c>
      <c r="N40" s="63"/>
      <c r="O40" s="899"/>
      <c r="P40" s="63"/>
      <c r="Q40" s="63"/>
      <c r="R40" s="63"/>
      <c r="S40" s="63"/>
      <c r="T40" s="63"/>
      <c r="U40" s="63"/>
      <c r="V40" s="63"/>
      <c r="W40" s="63"/>
      <c r="X40" s="63"/>
    </row>
    <row r="41" spans="1:24" ht="16.5" customHeight="1">
      <c r="A41" s="796"/>
      <c r="B41" s="796"/>
      <c r="C41" s="766" t="s">
        <v>915</v>
      </c>
      <c r="D41" s="901">
        <v>2533</v>
      </c>
      <c r="E41" s="444">
        <v>516</v>
      </c>
      <c r="F41" s="902">
        <v>53</v>
      </c>
      <c r="G41" s="902">
        <v>66</v>
      </c>
      <c r="H41" s="902">
        <v>85</v>
      </c>
      <c r="I41" s="902">
        <v>108</v>
      </c>
      <c r="J41" s="902">
        <v>83</v>
      </c>
      <c r="K41" s="902">
        <v>72</v>
      </c>
      <c r="L41" s="902">
        <v>49</v>
      </c>
      <c r="N41" s="63"/>
      <c r="O41" s="899"/>
      <c r="P41" s="63"/>
      <c r="Q41" s="63"/>
      <c r="R41" s="63"/>
      <c r="S41" s="63"/>
      <c r="T41" s="63"/>
      <c r="U41" s="63"/>
      <c r="V41" s="63"/>
      <c r="W41" s="63"/>
      <c r="X41" s="63"/>
    </row>
    <row r="42" spans="1:24" ht="16.5" customHeight="1">
      <c r="A42" s="796"/>
      <c r="B42" s="796"/>
      <c r="C42" s="766" t="s">
        <v>916</v>
      </c>
      <c r="D42" s="901">
        <v>1904</v>
      </c>
      <c r="E42" s="444">
        <v>352</v>
      </c>
      <c r="F42" s="902">
        <v>25</v>
      </c>
      <c r="G42" s="902">
        <v>34</v>
      </c>
      <c r="H42" s="902">
        <v>74</v>
      </c>
      <c r="I42" s="902">
        <v>60</v>
      </c>
      <c r="J42" s="902">
        <v>55</v>
      </c>
      <c r="K42" s="902">
        <v>51</v>
      </c>
      <c r="L42" s="902">
        <v>53</v>
      </c>
      <c r="N42" s="63"/>
      <c r="O42" s="899"/>
      <c r="P42" s="63"/>
      <c r="Q42" s="63"/>
      <c r="R42" s="63"/>
      <c r="S42" s="63"/>
      <c r="T42" s="63"/>
      <c r="U42" s="63"/>
      <c r="V42" s="63"/>
      <c r="W42" s="63"/>
      <c r="X42" s="63"/>
    </row>
    <row r="43" spans="1:24" ht="16.5" customHeight="1">
      <c r="A43" s="796"/>
      <c r="B43" s="796"/>
      <c r="C43" s="766" t="s">
        <v>917</v>
      </c>
      <c r="D43" s="901">
        <v>3065</v>
      </c>
      <c r="E43" s="444">
        <v>518</v>
      </c>
      <c r="F43" s="902">
        <v>22</v>
      </c>
      <c r="G43" s="902">
        <v>45</v>
      </c>
      <c r="H43" s="902">
        <v>98</v>
      </c>
      <c r="I43" s="902">
        <v>120</v>
      </c>
      <c r="J43" s="902">
        <v>90</v>
      </c>
      <c r="K43" s="902">
        <v>73</v>
      </c>
      <c r="L43" s="902">
        <v>70</v>
      </c>
      <c r="N43" s="63"/>
      <c r="O43" s="899"/>
      <c r="P43" s="63"/>
      <c r="Q43" s="63"/>
      <c r="R43" s="63"/>
      <c r="S43" s="63"/>
      <c r="T43" s="63"/>
      <c r="U43" s="63"/>
      <c r="V43" s="63"/>
      <c r="W43" s="63"/>
      <c r="X43" s="63"/>
    </row>
    <row r="44" spans="1:24" ht="16.5" customHeight="1">
      <c r="A44" s="796"/>
      <c r="B44" s="796"/>
      <c r="C44" s="766" t="s">
        <v>918</v>
      </c>
      <c r="D44" s="901">
        <v>1932</v>
      </c>
      <c r="E44" s="444">
        <v>362</v>
      </c>
      <c r="F44" s="902">
        <v>53</v>
      </c>
      <c r="G44" s="902">
        <v>37</v>
      </c>
      <c r="H44" s="902">
        <v>66</v>
      </c>
      <c r="I44" s="902">
        <v>49</v>
      </c>
      <c r="J44" s="902">
        <v>47</v>
      </c>
      <c r="K44" s="902">
        <v>54</v>
      </c>
      <c r="L44" s="902">
        <v>56</v>
      </c>
      <c r="N44" s="63"/>
      <c r="O44" s="899"/>
      <c r="P44" s="63"/>
      <c r="Q44" s="63"/>
      <c r="R44" s="63"/>
      <c r="S44" s="63"/>
      <c r="T44" s="63"/>
      <c r="U44" s="63"/>
      <c r="V44" s="63"/>
      <c r="W44" s="63"/>
      <c r="X44" s="63"/>
    </row>
    <row r="45" spans="1:24" ht="16.5" customHeight="1">
      <c r="A45" s="796"/>
      <c r="B45" s="796"/>
      <c r="C45" s="766" t="s">
        <v>919</v>
      </c>
      <c r="D45" s="901">
        <v>2892</v>
      </c>
      <c r="E45" s="444">
        <v>515</v>
      </c>
      <c r="F45" s="902">
        <v>31</v>
      </c>
      <c r="G45" s="902">
        <v>42</v>
      </c>
      <c r="H45" s="902">
        <v>89</v>
      </c>
      <c r="I45" s="902">
        <v>105</v>
      </c>
      <c r="J45" s="902">
        <v>88</v>
      </c>
      <c r="K45" s="902">
        <v>88</v>
      </c>
      <c r="L45" s="902">
        <v>72</v>
      </c>
      <c r="N45" s="63"/>
      <c r="O45" s="899"/>
      <c r="P45" s="63"/>
      <c r="Q45" s="63"/>
      <c r="R45" s="63"/>
      <c r="S45" s="63"/>
      <c r="T45" s="63"/>
      <c r="U45" s="63"/>
      <c r="V45" s="63"/>
      <c r="W45" s="63"/>
      <c r="X45" s="63"/>
    </row>
    <row r="46" spans="1:24" ht="16.5" customHeight="1">
      <c r="A46" s="796"/>
      <c r="B46" s="796"/>
      <c r="C46" s="766" t="s">
        <v>920</v>
      </c>
      <c r="D46" s="901">
        <v>1148</v>
      </c>
      <c r="E46" s="444">
        <v>217</v>
      </c>
      <c r="F46" s="902">
        <v>27</v>
      </c>
      <c r="G46" s="902">
        <v>34</v>
      </c>
      <c r="H46" s="902">
        <v>38</v>
      </c>
      <c r="I46" s="902">
        <v>36</v>
      </c>
      <c r="J46" s="902">
        <v>27</v>
      </c>
      <c r="K46" s="902">
        <v>27</v>
      </c>
      <c r="L46" s="902">
        <v>28</v>
      </c>
      <c r="N46" s="63"/>
      <c r="O46" s="899"/>
      <c r="P46" s="63"/>
      <c r="Q46" s="63"/>
      <c r="R46" s="63"/>
      <c r="S46" s="63"/>
      <c r="T46" s="63"/>
      <c r="U46" s="63"/>
      <c r="V46" s="63"/>
      <c r="W46" s="63"/>
      <c r="X46" s="63"/>
    </row>
    <row r="47" spans="1:24" ht="16.5" customHeight="1">
      <c r="A47" s="796"/>
      <c r="B47" s="796"/>
      <c r="C47" s="766" t="s">
        <v>921</v>
      </c>
      <c r="D47" s="901">
        <v>1522</v>
      </c>
      <c r="E47" s="444">
        <v>312</v>
      </c>
      <c r="F47" s="902">
        <v>32</v>
      </c>
      <c r="G47" s="902">
        <v>25</v>
      </c>
      <c r="H47" s="902">
        <v>55</v>
      </c>
      <c r="I47" s="902">
        <v>52</v>
      </c>
      <c r="J47" s="902">
        <v>54</v>
      </c>
      <c r="K47" s="902">
        <v>48</v>
      </c>
      <c r="L47" s="902">
        <v>46</v>
      </c>
      <c r="N47" s="63"/>
      <c r="O47" s="899"/>
      <c r="P47" s="63"/>
      <c r="Q47" s="63"/>
      <c r="R47" s="63"/>
      <c r="S47" s="63"/>
      <c r="T47" s="63"/>
      <c r="U47" s="63"/>
      <c r="V47" s="63"/>
      <c r="W47" s="63"/>
      <c r="X47" s="63"/>
    </row>
    <row r="48" spans="1:24" ht="16.5" customHeight="1">
      <c r="A48" s="796"/>
      <c r="B48" s="796"/>
      <c r="C48" s="766" t="s">
        <v>922</v>
      </c>
      <c r="D48" s="901">
        <v>1668</v>
      </c>
      <c r="E48" s="444">
        <v>312</v>
      </c>
      <c r="F48" s="902">
        <v>36</v>
      </c>
      <c r="G48" s="902">
        <v>23</v>
      </c>
      <c r="H48" s="902">
        <v>56</v>
      </c>
      <c r="I48" s="902">
        <v>62</v>
      </c>
      <c r="J48" s="902">
        <v>44</v>
      </c>
      <c r="K48" s="902">
        <v>39</v>
      </c>
      <c r="L48" s="902">
        <v>52</v>
      </c>
      <c r="N48" s="63"/>
      <c r="O48" s="899"/>
      <c r="P48" s="63"/>
      <c r="Q48" s="63"/>
      <c r="R48" s="63"/>
      <c r="S48" s="63"/>
      <c r="T48" s="63"/>
      <c r="U48" s="63"/>
      <c r="V48" s="63"/>
      <c r="W48" s="63"/>
      <c r="X48" s="63"/>
    </row>
    <row r="49" spans="1:24" ht="16.5" customHeight="1">
      <c r="A49" s="796"/>
      <c r="B49" s="796"/>
      <c r="C49" s="766" t="s">
        <v>923</v>
      </c>
      <c r="D49" s="901">
        <v>6773</v>
      </c>
      <c r="E49" s="444">
        <v>1338</v>
      </c>
      <c r="F49" s="902">
        <v>170</v>
      </c>
      <c r="G49" s="902">
        <v>157</v>
      </c>
      <c r="H49" s="902">
        <v>234</v>
      </c>
      <c r="I49" s="902">
        <v>218</v>
      </c>
      <c r="J49" s="902">
        <v>164</v>
      </c>
      <c r="K49" s="902">
        <v>206</v>
      </c>
      <c r="L49" s="902">
        <v>189</v>
      </c>
      <c r="N49" s="63"/>
      <c r="O49" s="899"/>
      <c r="P49" s="63"/>
      <c r="Q49" s="63"/>
      <c r="R49" s="63"/>
      <c r="S49" s="63"/>
      <c r="T49" s="63"/>
      <c r="U49" s="63"/>
      <c r="V49" s="63"/>
      <c r="W49" s="63"/>
      <c r="X49" s="63"/>
    </row>
    <row r="50" spans="1:24" ht="16.5" customHeight="1">
      <c r="A50" s="796"/>
      <c r="B50" s="796"/>
      <c r="C50" s="766" t="s">
        <v>924</v>
      </c>
      <c r="D50" s="901">
        <v>5200</v>
      </c>
      <c r="E50" s="444">
        <v>976</v>
      </c>
      <c r="F50" s="902">
        <v>119</v>
      </c>
      <c r="G50" s="902">
        <v>93</v>
      </c>
      <c r="H50" s="902">
        <v>196</v>
      </c>
      <c r="I50" s="902">
        <v>173</v>
      </c>
      <c r="J50" s="902">
        <v>125</v>
      </c>
      <c r="K50" s="902">
        <v>131</v>
      </c>
      <c r="L50" s="902">
        <v>139</v>
      </c>
      <c r="N50" s="63"/>
      <c r="O50" s="899"/>
      <c r="P50" s="63"/>
      <c r="Q50" s="63"/>
      <c r="R50" s="63"/>
      <c r="S50" s="63"/>
      <c r="T50" s="63"/>
      <c r="U50" s="63"/>
      <c r="V50" s="63"/>
      <c r="W50" s="63"/>
      <c r="X50" s="63"/>
    </row>
    <row r="51" spans="1:24" ht="16.5" customHeight="1">
      <c r="A51" s="796"/>
      <c r="B51" s="796"/>
      <c r="C51" s="766" t="s">
        <v>925</v>
      </c>
      <c r="D51" s="901">
        <v>2929</v>
      </c>
      <c r="E51" s="444">
        <v>565</v>
      </c>
      <c r="F51" s="902">
        <v>98</v>
      </c>
      <c r="G51" s="902">
        <v>51</v>
      </c>
      <c r="H51" s="902">
        <v>117</v>
      </c>
      <c r="I51" s="902">
        <v>100</v>
      </c>
      <c r="J51" s="902">
        <v>65</v>
      </c>
      <c r="K51" s="902">
        <v>58</v>
      </c>
      <c r="L51" s="902">
        <v>76</v>
      </c>
      <c r="N51" s="63"/>
      <c r="O51" s="899"/>
      <c r="P51" s="63"/>
      <c r="Q51" s="63"/>
      <c r="R51" s="63"/>
      <c r="S51" s="63"/>
      <c r="T51" s="63"/>
      <c r="U51" s="63"/>
      <c r="V51" s="63"/>
      <c r="W51" s="63"/>
      <c r="X51" s="63"/>
    </row>
    <row r="52" spans="1:24" ht="16.5" customHeight="1">
      <c r="A52" s="796"/>
      <c r="B52" s="796"/>
      <c r="C52" s="766" t="s">
        <v>926</v>
      </c>
      <c r="D52" s="901">
        <v>4740</v>
      </c>
      <c r="E52" s="444">
        <v>862</v>
      </c>
      <c r="F52" s="902">
        <v>82</v>
      </c>
      <c r="G52" s="902">
        <v>77</v>
      </c>
      <c r="H52" s="902">
        <v>234</v>
      </c>
      <c r="I52" s="902">
        <v>151</v>
      </c>
      <c r="J52" s="902">
        <v>112</v>
      </c>
      <c r="K52" s="902">
        <v>112</v>
      </c>
      <c r="L52" s="902">
        <v>94</v>
      </c>
      <c r="N52" s="63"/>
      <c r="O52" s="899"/>
      <c r="P52" s="63"/>
      <c r="Q52" s="63"/>
      <c r="R52" s="63"/>
      <c r="S52" s="63"/>
      <c r="T52" s="63"/>
      <c r="U52" s="63"/>
      <c r="V52" s="63"/>
      <c r="W52" s="63"/>
      <c r="X52" s="63"/>
    </row>
    <row r="53" spans="1:24" ht="16.5" customHeight="1">
      <c r="A53" s="796"/>
      <c r="B53" s="796"/>
      <c r="C53" s="766" t="s">
        <v>927</v>
      </c>
      <c r="D53" s="901">
        <v>2530</v>
      </c>
      <c r="E53" s="444">
        <v>512</v>
      </c>
      <c r="F53" s="902">
        <v>19</v>
      </c>
      <c r="G53" s="902">
        <v>47</v>
      </c>
      <c r="H53" s="902">
        <v>129</v>
      </c>
      <c r="I53" s="902">
        <v>79</v>
      </c>
      <c r="J53" s="902">
        <v>85</v>
      </c>
      <c r="K53" s="902">
        <v>85</v>
      </c>
      <c r="L53" s="902">
        <v>68</v>
      </c>
      <c r="N53" s="63"/>
      <c r="O53" s="899"/>
      <c r="P53" s="63"/>
      <c r="Q53" s="63"/>
      <c r="R53" s="63"/>
      <c r="S53" s="63"/>
      <c r="T53" s="63"/>
      <c r="U53" s="63"/>
      <c r="V53" s="63"/>
      <c r="W53" s="63"/>
      <c r="X53" s="63"/>
    </row>
    <row r="54" spans="1:24" ht="16.5" customHeight="1">
      <c r="A54" s="796"/>
      <c r="B54" s="796"/>
      <c r="C54" s="766" t="s">
        <v>928</v>
      </c>
      <c r="D54" s="901">
        <v>2173</v>
      </c>
      <c r="E54" s="444">
        <v>401</v>
      </c>
      <c r="F54" s="902">
        <v>43</v>
      </c>
      <c r="G54" s="902">
        <v>43</v>
      </c>
      <c r="H54" s="902">
        <v>88</v>
      </c>
      <c r="I54" s="902">
        <v>65</v>
      </c>
      <c r="J54" s="902">
        <v>49</v>
      </c>
      <c r="K54" s="902">
        <v>45</v>
      </c>
      <c r="L54" s="902">
        <v>68</v>
      </c>
      <c r="N54" s="63"/>
      <c r="O54" s="899"/>
      <c r="P54" s="63"/>
      <c r="Q54" s="63"/>
      <c r="R54" s="63"/>
      <c r="S54" s="63"/>
      <c r="T54" s="63"/>
      <c r="U54" s="63"/>
      <c r="V54" s="63"/>
      <c r="W54" s="63"/>
      <c r="X54" s="63"/>
    </row>
    <row r="55" spans="1:24" ht="16.5" customHeight="1">
      <c r="A55" s="796"/>
      <c r="B55" s="796"/>
      <c r="C55" s="766" t="s">
        <v>1007</v>
      </c>
      <c r="D55" s="901">
        <v>7067</v>
      </c>
      <c r="E55" s="444">
        <v>1349</v>
      </c>
      <c r="F55" s="902">
        <v>154</v>
      </c>
      <c r="G55" s="902">
        <v>105</v>
      </c>
      <c r="H55" s="902">
        <v>256</v>
      </c>
      <c r="I55" s="902">
        <v>240</v>
      </c>
      <c r="J55" s="902">
        <v>200</v>
      </c>
      <c r="K55" s="902">
        <v>191</v>
      </c>
      <c r="L55" s="902">
        <v>203</v>
      </c>
      <c r="N55" s="63"/>
      <c r="O55" s="899"/>
      <c r="P55" s="63"/>
      <c r="Q55" s="63"/>
      <c r="R55" s="63"/>
      <c r="S55" s="63"/>
      <c r="T55" s="63"/>
      <c r="U55" s="63"/>
      <c r="V55" s="63"/>
      <c r="W55" s="63"/>
      <c r="X55" s="63"/>
    </row>
    <row r="56" spans="1:24" ht="16.5" customHeight="1" thickBot="1">
      <c r="A56" s="796"/>
      <c r="B56" s="798"/>
      <c r="C56" s="767" t="s">
        <v>929</v>
      </c>
      <c r="D56" s="903">
        <v>5060</v>
      </c>
      <c r="E56" s="534">
        <v>1073</v>
      </c>
      <c r="F56" s="904">
        <v>149</v>
      </c>
      <c r="G56" s="904">
        <v>135</v>
      </c>
      <c r="H56" s="904">
        <v>179</v>
      </c>
      <c r="I56" s="904">
        <v>174</v>
      </c>
      <c r="J56" s="904">
        <v>152</v>
      </c>
      <c r="K56" s="904">
        <v>114</v>
      </c>
      <c r="L56" s="904">
        <v>170</v>
      </c>
      <c r="N56" s="63"/>
      <c r="O56" s="899"/>
      <c r="P56" s="63"/>
      <c r="Q56" s="63"/>
      <c r="R56" s="63"/>
      <c r="S56" s="63"/>
      <c r="T56" s="63"/>
      <c r="U56" s="63"/>
      <c r="V56" s="63"/>
      <c r="W56" s="63"/>
      <c r="X56" s="63"/>
    </row>
    <row r="57" spans="2:24" ht="15" customHeight="1">
      <c r="B57" s="666" t="s">
        <v>405</v>
      </c>
      <c r="N57" s="63"/>
      <c r="O57" s="62"/>
      <c r="P57" s="63"/>
      <c r="Q57" s="63"/>
      <c r="R57" s="63"/>
      <c r="S57" s="63"/>
      <c r="T57" s="63"/>
      <c r="U57" s="63"/>
      <c r="V57" s="63"/>
      <c r="W57" s="63"/>
      <c r="X57" s="63"/>
    </row>
    <row r="58" spans="14:24" ht="12">
      <c r="N58" s="63"/>
      <c r="O58" s="62"/>
      <c r="P58" s="63"/>
      <c r="Q58" s="63"/>
      <c r="R58" s="63"/>
      <c r="S58" s="63"/>
      <c r="T58" s="63"/>
      <c r="U58" s="63"/>
      <c r="V58" s="63"/>
      <c r="W58" s="63"/>
      <c r="X58" s="63"/>
    </row>
    <row r="59" spans="14:24" ht="12">
      <c r="N59" s="63"/>
      <c r="O59" s="63"/>
      <c r="P59" s="63"/>
      <c r="Q59" s="63"/>
      <c r="R59" s="63"/>
      <c r="S59" s="63"/>
      <c r="T59" s="63"/>
      <c r="U59" s="63"/>
      <c r="V59" s="63"/>
      <c r="W59" s="63"/>
      <c r="X59" s="63"/>
    </row>
    <row r="60" spans="14:24" ht="12">
      <c r="N60" s="63"/>
      <c r="O60" s="63"/>
      <c r="P60" s="63"/>
      <c r="Q60" s="63"/>
      <c r="R60" s="63"/>
      <c r="S60" s="63"/>
      <c r="T60" s="63"/>
      <c r="U60" s="63"/>
      <c r="V60" s="63"/>
      <c r="W60" s="63"/>
      <c r="X60" s="63"/>
    </row>
    <row r="61" spans="14:24" ht="12">
      <c r="N61" s="63"/>
      <c r="O61" s="63"/>
      <c r="P61" s="63"/>
      <c r="Q61" s="63"/>
      <c r="R61" s="63"/>
      <c r="S61" s="63"/>
      <c r="T61" s="63"/>
      <c r="U61" s="63"/>
      <c r="V61" s="63"/>
      <c r="W61" s="63"/>
      <c r="X61" s="63"/>
    </row>
    <row r="62" spans="14:24" ht="12">
      <c r="N62" s="63"/>
      <c r="O62" s="63"/>
      <c r="P62" s="63"/>
      <c r="Q62" s="63"/>
      <c r="R62" s="63"/>
      <c r="S62" s="63"/>
      <c r="T62" s="63"/>
      <c r="U62" s="63"/>
      <c r="V62" s="63"/>
      <c r="W62" s="63"/>
      <c r="X62" s="63"/>
    </row>
  </sheetData>
  <mergeCells count="26">
    <mergeCell ref="B17:C17"/>
    <mergeCell ref="B18:C18"/>
    <mergeCell ref="B19:C19"/>
    <mergeCell ref="B20:C20"/>
    <mergeCell ref="H14:H15"/>
    <mergeCell ref="I14:I15"/>
    <mergeCell ref="J14:J15"/>
    <mergeCell ref="K14:K15"/>
    <mergeCell ref="D14:D15"/>
    <mergeCell ref="E14:E15"/>
    <mergeCell ref="F14:F15"/>
    <mergeCell ref="G14:G15"/>
    <mergeCell ref="H12:H13"/>
    <mergeCell ref="I12:I13"/>
    <mergeCell ref="J12:J13"/>
    <mergeCell ref="K12:K13"/>
    <mergeCell ref="L12:L13"/>
    <mergeCell ref="L14:L15"/>
    <mergeCell ref="B5:C6"/>
    <mergeCell ref="B8:C8"/>
    <mergeCell ref="B10:C10"/>
    <mergeCell ref="E5:L5"/>
    <mergeCell ref="D12:D13"/>
    <mergeCell ref="E12:E13"/>
    <mergeCell ref="F12:F13"/>
    <mergeCell ref="G12:G13"/>
  </mergeCells>
  <printOptions/>
  <pageMargins left="0.3937007874015748" right="0.3937007874015748" top="0.3937007874015748" bottom="0.3937007874015748" header="0.5118110236220472" footer="0.5118110236220472"/>
  <pageSetup horizontalDpi="600" verticalDpi="600" orientation="portrait" paperSize="9" scale="96" r:id="rId1"/>
</worksheet>
</file>

<file path=xl/worksheets/sheet36.xml><?xml version="1.0" encoding="utf-8"?>
<worksheet xmlns="http://schemas.openxmlformats.org/spreadsheetml/2006/main" xmlns:r="http://schemas.openxmlformats.org/officeDocument/2006/relationships">
  <sheetPr codeName="Sheet35"/>
  <dimension ref="A2:F449"/>
  <sheetViews>
    <sheetView workbookViewId="0" topLeftCell="A1">
      <selection activeCell="F9" sqref="F9"/>
    </sheetView>
  </sheetViews>
  <sheetFormatPr defaultColWidth="9.00390625" defaultRowHeight="13.5"/>
  <cols>
    <col min="1" max="1" width="2.75390625" style="666" customWidth="1"/>
    <col min="2" max="3" width="4.125" style="666" customWidth="1"/>
    <col min="4" max="4" width="25.875" style="666" customWidth="1"/>
    <col min="5" max="5" width="24.75390625" style="63" customWidth="1"/>
    <col min="6" max="6" width="24.75390625" style="905" customWidth="1"/>
    <col min="7" max="16384" width="9.00390625" style="666" customWidth="1"/>
  </cols>
  <sheetData>
    <row r="1" ht="9.75" customHeight="1"/>
    <row r="2" spans="2:5" ht="17.25">
      <c r="B2" s="892" t="s">
        <v>97</v>
      </c>
      <c r="E2" s="666"/>
    </row>
    <row r="3" ht="7.5" customHeight="1">
      <c r="C3" s="892"/>
    </row>
    <row r="4" spans="2:6" ht="19.5" customHeight="1" thickBot="1">
      <c r="B4" s="65" t="s">
        <v>1351</v>
      </c>
      <c r="C4" s="63"/>
      <c r="D4" s="62"/>
      <c r="E4" s="64"/>
      <c r="F4" s="368" t="s">
        <v>1015</v>
      </c>
    </row>
    <row r="5" spans="1:6" ht="19.5" customHeight="1" thickTop="1">
      <c r="A5" s="796"/>
      <c r="B5" s="1437" t="s">
        <v>1016</v>
      </c>
      <c r="C5" s="1437"/>
      <c r="D5" s="1437"/>
      <c r="E5" s="67" t="s">
        <v>1017</v>
      </c>
      <c r="F5" s="369" t="s">
        <v>1018</v>
      </c>
    </row>
    <row r="6" spans="1:6" ht="6" customHeight="1">
      <c r="A6" s="796"/>
      <c r="B6" s="62"/>
      <c r="C6" s="68"/>
      <c r="D6" s="68"/>
      <c r="E6" s="69"/>
      <c r="F6" s="370"/>
    </row>
    <row r="7" spans="1:6" ht="15" customHeight="1">
      <c r="A7" s="796"/>
      <c r="B7" s="1454" t="s">
        <v>1019</v>
      </c>
      <c r="C7" s="1454"/>
      <c r="D7" s="1455"/>
      <c r="E7" s="434">
        <v>88752499</v>
      </c>
      <c r="F7" s="435">
        <v>100</v>
      </c>
    </row>
    <row r="8" spans="1:6" ht="6" customHeight="1">
      <c r="A8" s="796"/>
      <c r="B8" s="62"/>
      <c r="C8" s="68"/>
      <c r="D8" s="68"/>
      <c r="E8" s="436"/>
      <c r="F8" s="1278"/>
    </row>
    <row r="9" spans="1:6" ht="15" customHeight="1">
      <c r="A9" s="796"/>
      <c r="B9" s="1533" t="s">
        <v>1020</v>
      </c>
      <c r="C9" s="1538"/>
      <c r="D9" s="1538"/>
      <c r="E9" s="436">
        <v>41031361</v>
      </c>
      <c r="F9" s="437">
        <v>46.2</v>
      </c>
    </row>
    <row r="10" spans="1:6" ht="15" customHeight="1">
      <c r="A10" s="796"/>
      <c r="B10" s="71"/>
      <c r="C10" s="1533" t="s">
        <v>1021</v>
      </c>
      <c r="D10" s="1539"/>
      <c r="E10" s="168">
        <v>4167282</v>
      </c>
      <c r="F10" s="437">
        <v>4.7</v>
      </c>
    </row>
    <row r="11" spans="1:6" ht="15" customHeight="1">
      <c r="A11" s="796"/>
      <c r="B11" s="71"/>
      <c r="C11" s="1533" t="s">
        <v>1022</v>
      </c>
      <c r="D11" s="1534"/>
      <c r="E11" s="168">
        <v>426711</v>
      </c>
      <c r="F11" s="437">
        <v>0.5</v>
      </c>
    </row>
    <row r="12" spans="1:6" s="667" customFormat="1" ht="15" customHeight="1">
      <c r="A12" s="898"/>
      <c r="B12" s="62"/>
      <c r="C12" s="1533" t="s">
        <v>1023</v>
      </c>
      <c r="D12" s="1538"/>
      <c r="E12" s="168">
        <v>28027864</v>
      </c>
      <c r="F12" s="437">
        <v>31.6</v>
      </c>
    </row>
    <row r="13" spans="1:6" ht="15" customHeight="1">
      <c r="A13" s="796"/>
      <c r="B13" s="62"/>
      <c r="C13" s="72"/>
      <c r="D13" s="71" t="s">
        <v>1024</v>
      </c>
      <c r="E13" s="168">
        <v>4911125</v>
      </c>
      <c r="F13" s="437">
        <v>5.5</v>
      </c>
    </row>
    <row r="14" spans="1:6" ht="15" customHeight="1">
      <c r="A14" s="796"/>
      <c r="B14" s="62"/>
      <c r="C14" s="72"/>
      <c r="D14" s="71" t="s">
        <v>1025</v>
      </c>
      <c r="E14" s="168">
        <v>513778</v>
      </c>
      <c r="F14" s="437">
        <v>0.6</v>
      </c>
    </row>
    <row r="15" spans="1:6" ht="15" customHeight="1">
      <c r="A15" s="796"/>
      <c r="B15" s="62"/>
      <c r="C15" s="72"/>
      <c r="D15" s="71" t="s">
        <v>1026</v>
      </c>
      <c r="E15" s="168">
        <v>580403</v>
      </c>
      <c r="F15" s="437">
        <v>0.7</v>
      </c>
    </row>
    <row r="16" spans="1:6" ht="15" customHeight="1">
      <c r="A16" s="796"/>
      <c r="B16" s="62"/>
      <c r="C16" s="72"/>
      <c r="D16" s="71" t="s">
        <v>1027</v>
      </c>
      <c r="E16" s="168">
        <v>1495</v>
      </c>
      <c r="F16" s="437">
        <v>0</v>
      </c>
    </row>
    <row r="17" spans="1:6" ht="15" customHeight="1">
      <c r="A17" s="796"/>
      <c r="B17" s="62"/>
      <c r="C17" s="72"/>
      <c r="D17" s="71" t="s">
        <v>1028</v>
      </c>
      <c r="E17" s="168">
        <v>1164079</v>
      </c>
      <c r="F17" s="437">
        <v>1.3</v>
      </c>
    </row>
    <row r="18" spans="1:6" ht="15" customHeight="1">
      <c r="A18" s="796"/>
      <c r="B18" s="62"/>
      <c r="C18" s="72"/>
      <c r="D18" s="71" t="s">
        <v>1029</v>
      </c>
      <c r="E18" s="168">
        <v>86810</v>
      </c>
      <c r="F18" s="437">
        <v>0.1</v>
      </c>
    </row>
    <row r="19" spans="1:6" ht="15" customHeight="1">
      <c r="A19" s="796"/>
      <c r="B19" s="62"/>
      <c r="C19" s="72"/>
      <c r="D19" s="71" t="s">
        <v>1030</v>
      </c>
      <c r="E19" s="168">
        <v>73583</v>
      </c>
      <c r="F19" s="437">
        <v>0.1</v>
      </c>
    </row>
    <row r="20" spans="1:6" ht="15" customHeight="1">
      <c r="A20" s="796"/>
      <c r="B20" s="62"/>
      <c r="C20" s="72"/>
      <c r="D20" s="43" t="s">
        <v>1031</v>
      </c>
      <c r="E20" s="168">
        <v>8725</v>
      </c>
      <c r="F20" s="437">
        <v>0</v>
      </c>
    </row>
    <row r="21" spans="1:6" ht="15" customHeight="1">
      <c r="A21" s="796"/>
      <c r="B21" s="62"/>
      <c r="C21" s="72"/>
      <c r="D21" s="71" t="s">
        <v>1032</v>
      </c>
      <c r="E21" s="168">
        <v>12597699</v>
      </c>
      <c r="F21" s="437">
        <v>14.2</v>
      </c>
    </row>
    <row r="22" spans="1:6" ht="15" customHeight="1">
      <c r="A22" s="796"/>
      <c r="B22" s="62"/>
      <c r="C22" s="72"/>
      <c r="D22" s="71" t="s">
        <v>1033</v>
      </c>
      <c r="E22" s="168">
        <v>1710527</v>
      </c>
      <c r="F22" s="437">
        <v>1.9</v>
      </c>
    </row>
    <row r="23" spans="1:6" ht="15" customHeight="1">
      <c r="A23" s="796"/>
      <c r="B23" s="62"/>
      <c r="C23" s="72"/>
      <c r="D23" s="71" t="s">
        <v>1034</v>
      </c>
      <c r="E23" s="168">
        <v>3585082</v>
      </c>
      <c r="F23" s="437">
        <v>4</v>
      </c>
    </row>
    <row r="24" spans="1:6" ht="15" customHeight="1">
      <c r="A24" s="796"/>
      <c r="B24" s="62"/>
      <c r="C24" s="72"/>
      <c r="D24" s="43" t="s">
        <v>1035</v>
      </c>
      <c r="E24" s="168">
        <v>704437</v>
      </c>
      <c r="F24" s="437">
        <v>0.8</v>
      </c>
    </row>
    <row r="25" spans="1:6" ht="15" customHeight="1">
      <c r="A25" s="796"/>
      <c r="B25" s="62"/>
      <c r="C25" s="71"/>
      <c r="D25" s="71" t="s">
        <v>1036</v>
      </c>
      <c r="E25" s="168">
        <v>2000649</v>
      </c>
      <c r="F25" s="437">
        <v>2.3</v>
      </c>
    </row>
    <row r="26" spans="1:6" ht="15" customHeight="1">
      <c r="A26" s="796"/>
      <c r="B26" s="62"/>
      <c r="C26" s="71"/>
      <c r="D26" s="71" t="s">
        <v>1037</v>
      </c>
      <c r="E26" s="168">
        <v>89472</v>
      </c>
      <c r="F26" s="437">
        <v>0.1</v>
      </c>
    </row>
    <row r="27" spans="1:6" ht="15" customHeight="1">
      <c r="A27" s="796"/>
      <c r="B27" s="62"/>
      <c r="C27" s="1533" t="s">
        <v>1038</v>
      </c>
      <c r="D27" s="1538"/>
      <c r="E27" s="168">
        <v>5884739</v>
      </c>
      <c r="F27" s="437">
        <v>6.6</v>
      </c>
    </row>
    <row r="28" spans="1:6" ht="15" customHeight="1">
      <c r="A28" s="796"/>
      <c r="B28" s="62"/>
      <c r="C28" s="71"/>
      <c r="D28" s="71" t="s">
        <v>1039</v>
      </c>
      <c r="E28" s="168">
        <v>5303088</v>
      </c>
      <c r="F28" s="437">
        <v>6</v>
      </c>
    </row>
    <row r="29" spans="1:6" ht="15" customHeight="1">
      <c r="A29" s="796"/>
      <c r="B29" s="62"/>
      <c r="C29" s="71"/>
      <c r="D29" s="71" t="s">
        <v>1040</v>
      </c>
      <c r="E29" s="168">
        <v>83700</v>
      </c>
      <c r="F29" s="437">
        <v>0.1</v>
      </c>
    </row>
    <row r="30" spans="1:6" ht="15" customHeight="1">
      <c r="A30" s="796"/>
      <c r="B30" s="62"/>
      <c r="C30" s="71"/>
      <c r="D30" s="71" t="s">
        <v>1041</v>
      </c>
      <c r="E30" s="168">
        <v>493718</v>
      </c>
      <c r="F30" s="437">
        <v>0.6</v>
      </c>
    </row>
    <row r="31" spans="1:6" ht="15" customHeight="1">
      <c r="A31" s="796"/>
      <c r="B31" s="62"/>
      <c r="C31" s="71"/>
      <c r="D31" s="71" t="s">
        <v>1042</v>
      </c>
      <c r="E31" s="168">
        <v>4233</v>
      </c>
      <c r="F31" s="437">
        <v>0</v>
      </c>
    </row>
    <row r="32" spans="1:6" ht="15" customHeight="1">
      <c r="A32" s="796"/>
      <c r="B32" s="62"/>
      <c r="C32" s="1533" t="s">
        <v>1043</v>
      </c>
      <c r="D32" s="1538"/>
      <c r="E32" s="168">
        <v>2089872</v>
      </c>
      <c r="F32" s="437">
        <v>2.4</v>
      </c>
    </row>
    <row r="33" spans="1:6" ht="15" customHeight="1">
      <c r="A33" s="796"/>
      <c r="B33" s="62"/>
      <c r="C33" s="62"/>
      <c r="D33" s="71" t="s">
        <v>1044</v>
      </c>
      <c r="E33" s="168">
        <v>184260</v>
      </c>
      <c r="F33" s="437">
        <v>0.2</v>
      </c>
    </row>
    <row r="34" spans="1:6" ht="15" customHeight="1">
      <c r="A34" s="796"/>
      <c r="B34" s="62"/>
      <c r="C34" s="62"/>
      <c r="D34" s="71" t="s">
        <v>1045</v>
      </c>
      <c r="E34" s="168">
        <v>8057</v>
      </c>
      <c r="F34" s="437">
        <v>0</v>
      </c>
    </row>
    <row r="35" spans="1:6" ht="15" customHeight="1">
      <c r="A35" s="796"/>
      <c r="B35" s="62"/>
      <c r="C35" s="62"/>
      <c r="D35" s="71" t="s">
        <v>1046</v>
      </c>
      <c r="E35" s="168">
        <v>1722605</v>
      </c>
      <c r="F35" s="437">
        <v>1.9</v>
      </c>
    </row>
    <row r="36" spans="1:6" ht="15" customHeight="1">
      <c r="A36" s="796"/>
      <c r="B36" s="62"/>
      <c r="C36" s="62"/>
      <c r="D36" s="43" t="s">
        <v>1047</v>
      </c>
      <c r="E36" s="168">
        <v>174950</v>
      </c>
      <c r="F36" s="437">
        <v>0.2</v>
      </c>
    </row>
    <row r="37" spans="1:6" ht="15" customHeight="1">
      <c r="A37" s="796"/>
      <c r="B37" s="62"/>
      <c r="C37" s="1533" t="s">
        <v>1048</v>
      </c>
      <c r="D37" s="1538"/>
      <c r="E37" s="168">
        <v>84377</v>
      </c>
      <c r="F37" s="437">
        <v>0.1</v>
      </c>
    </row>
    <row r="38" spans="1:6" ht="15" customHeight="1">
      <c r="A38" s="796"/>
      <c r="B38" s="62"/>
      <c r="C38" s="1533" t="s">
        <v>1049</v>
      </c>
      <c r="D38" s="1538"/>
      <c r="E38" s="168">
        <v>26375</v>
      </c>
      <c r="F38" s="437">
        <v>0</v>
      </c>
    </row>
    <row r="39" spans="1:6" ht="15" customHeight="1">
      <c r="A39" s="796"/>
      <c r="B39" s="62"/>
      <c r="C39" s="1533" t="s">
        <v>1050</v>
      </c>
      <c r="D39" s="1538"/>
      <c r="E39" s="168">
        <v>209856</v>
      </c>
      <c r="F39" s="437">
        <v>0.2</v>
      </c>
    </row>
    <row r="40" spans="1:6" ht="15" customHeight="1">
      <c r="A40" s="796"/>
      <c r="B40" s="62"/>
      <c r="C40" s="1533" t="s">
        <v>1051</v>
      </c>
      <c r="D40" s="1538"/>
      <c r="E40" s="168">
        <v>114285</v>
      </c>
      <c r="F40" s="437">
        <v>0.1</v>
      </c>
    </row>
    <row r="41" spans="1:6" ht="12" customHeight="1">
      <c r="A41" s="796"/>
      <c r="B41" s="62"/>
      <c r="C41" s="62"/>
      <c r="D41" s="71"/>
      <c r="E41" s="168"/>
      <c r="F41" s="437"/>
    </row>
    <row r="42" spans="1:6" ht="15" customHeight="1">
      <c r="A42" s="796"/>
      <c r="B42" s="1533" t="s">
        <v>1052</v>
      </c>
      <c r="C42" s="1538"/>
      <c r="D42" s="1538"/>
      <c r="E42" s="168">
        <v>9818759</v>
      </c>
      <c r="F42" s="437">
        <v>11.1</v>
      </c>
    </row>
    <row r="43" spans="1:6" ht="15" customHeight="1">
      <c r="A43" s="796"/>
      <c r="B43" s="62"/>
      <c r="C43" s="1533" t="s">
        <v>1053</v>
      </c>
      <c r="D43" s="1538"/>
      <c r="E43" s="168">
        <v>0</v>
      </c>
      <c r="F43" s="437">
        <v>0</v>
      </c>
    </row>
    <row r="44" spans="1:6" ht="15" customHeight="1">
      <c r="A44" s="796"/>
      <c r="B44" s="62"/>
      <c r="C44" s="1533" t="s">
        <v>1054</v>
      </c>
      <c r="D44" s="1538"/>
      <c r="E44" s="168">
        <v>974432</v>
      </c>
      <c r="F44" s="437">
        <v>1.1</v>
      </c>
    </row>
    <row r="45" spans="1:6" ht="15" customHeight="1">
      <c r="A45" s="796"/>
      <c r="B45" s="62"/>
      <c r="C45" s="1533" t="s">
        <v>1055</v>
      </c>
      <c r="D45" s="1538"/>
      <c r="E45" s="168">
        <v>2135</v>
      </c>
      <c r="F45" s="437">
        <v>0</v>
      </c>
    </row>
    <row r="46" spans="1:6" ht="15" customHeight="1">
      <c r="A46" s="796"/>
      <c r="B46" s="62"/>
      <c r="C46" s="1533" t="s">
        <v>1056</v>
      </c>
      <c r="D46" s="1538"/>
      <c r="E46" s="168">
        <v>2610500</v>
      </c>
      <c r="F46" s="437">
        <v>2.9</v>
      </c>
    </row>
    <row r="47" spans="1:6" ht="15" customHeight="1">
      <c r="A47" s="796"/>
      <c r="B47" s="62"/>
      <c r="C47" s="1533" t="s">
        <v>1057</v>
      </c>
      <c r="D47" s="1538"/>
      <c r="E47" s="168">
        <v>111662</v>
      </c>
      <c r="F47" s="437">
        <v>0.1</v>
      </c>
    </row>
    <row r="48" spans="1:6" ht="15" customHeight="1">
      <c r="A48" s="796"/>
      <c r="B48" s="62"/>
      <c r="C48" s="1533" t="s">
        <v>1058</v>
      </c>
      <c r="D48" s="1538"/>
      <c r="E48" s="168">
        <v>5220437</v>
      </c>
      <c r="F48" s="437">
        <v>5.9</v>
      </c>
    </row>
    <row r="49" spans="1:6" ht="15" customHeight="1">
      <c r="A49" s="796"/>
      <c r="B49" s="62"/>
      <c r="C49" s="1533" t="s">
        <v>1059</v>
      </c>
      <c r="D49" s="1538"/>
      <c r="E49" s="168">
        <v>27602</v>
      </c>
      <c r="F49" s="437">
        <v>0</v>
      </c>
    </row>
    <row r="50" spans="1:6" ht="15" customHeight="1">
      <c r="A50" s="796"/>
      <c r="B50" s="62"/>
      <c r="C50" s="1533" t="s">
        <v>1060</v>
      </c>
      <c r="D50" s="1538"/>
      <c r="E50" s="168">
        <v>0</v>
      </c>
      <c r="F50" s="437">
        <v>0</v>
      </c>
    </row>
    <row r="51" spans="1:6" ht="15" customHeight="1">
      <c r="A51" s="796"/>
      <c r="B51" s="62"/>
      <c r="C51" s="1533" t="s">
        <v>1061</v>
      </c>
      <c r="D51" s="1538"/>
      <c r="E51" s="168">
        <v>871991</v>
      </c>
      <c r="F51" s="437">
        <v>1</v>
      </c>
    </row>
    <row r="52" spans="1:6" ht="12" customHeight="1">
      <c r="A52" s="796"/>
      <c r="B52" s="62"/>
      <c r="C52" s="62"/>
      <c r="D52" s="71"/>
      <c r="E52" s="168"/>
      <c r="F52" s="437"/>
    </row>
    <row r="53" spans="1:6" ht="15" customHeight="1">
      <c r="A53" s="796"/>
      <c r="B53" s="1533" t="s">
        <v>1062</v>
      </c>
      <c r="C53" s="1538"/>
      <c r="D53" s="1538"/>
      <c r="E53" s="168">
        <v>35936496</v>
      </c>
      <c r="F53" s="437">
        <v>40.5</v>
      </c>
    </row>
    <row r="54" spans="1:6" ht="15" customHeight="1">
      <c r="A54" s="796"/>
      <c r="B54" s="62"/>
      <c r="C54" s="1533" t="s">
        <v>1063</v>
      </c>
      <c r="D54" s="1538"/>
      <c r="E54" s="168">
        <v>19985749</v>
      </c>
      <c r="F54" s="437">
        <v>22.5</v>
      </c>
    </row>
    <row r="55" spans="1:6" ht="15" customHeight="1">
      <c r="A55" s="796"/>
      <c r="B55" s="62"/>
      <c r="C55" s="1533" t="s">
        <v>1064</v>
      </c>
      <c r="D55" s="1538"/>
      <c r="E55" s="168">
        <v>11807771</v>
      </c>
      <c r="F55" s="437">
        <v>13.3</v>
      </c>
    </row>
    <row r="56" spans="1:6" ht="15" customHeight="1">
      <c r="A56" s="796"/>
      <c r="B56" s="62"/>
      <c r="C56" s="1533" t="s">
        <v>1065</v>
      </c>
      <c r="D56" s="1538"/>
      <c r="E56" s="168">
        <v>883792</v>
      </c>
      <c r="F56" s="437">
        <v>1</v>
      </c>
    </row>
    <row r="57" spans="1:6" ht="15" customHeight="1">
      <c r="A57" s="796"/>
      <c r="B57" s="62"/>
      <c r="C57" s="1533" t="s">
        <v>1066</v>
      </c>
      <c r="D57" s="1538"/>
      <c r="E57" s="168">
        <v>3259184</v>
      </c>
      <c r="F57" s="437">
        <v>3.7</v>
      </c>
    </row>
    <row r="58" spans="1:6" ht="12" customHeight="1">
      <c r="A58" s="796"/>
      <c r="B58" s="62" t="s">
        <v>1349</v>
      </c>
      <c r="C58" s="161"/>
      <c r="D58" s="71"/>
      <c r="E58" s="168">
        <v>325067</v>
      </c>
      <c r="F58" s="437">
        <v>0.4</v>
      </c>
    </row>
    <row r="59" spans="1:6" ht="15" customHeight="1">
      <c r="A59" s="796"/>
      <c r="B59" s="1533" t="s">
        <v>1067</v>
      </c>
      <c r="C59" s="1538"/>
      <c r="D59" s="1538"/>
      <c r="E59" s="168">
        <v>1376867</v>
      </c>
      <c r="F59" s="437">
        <v>1.6</v>
      </c>
    </row>
    <row r="60" spans="1:6" ht="12" customHeight="1">
      <c r="A60" s="796"/>
      <c r="B60" s="1533" t="s">
        <v>98</v>
      </c>
      <c r="C60" s="1538"/>
      <c r="D60" s="1538"/>
      <c r="E60" s="168">
        <v>148265</v>
      </c>
      <c r="F60" s="437">
        <v>0.2</v>
      </c>
    </row>
    <row r="61" spans="1:6" ht="15" customHeight="1">
      <c r="A61" s="796"/>
      <c r="B61" s="1533" t="s">
        <v>1068</v>
      </c>
      <c r="C61" s="1538"/>
      <c r="D61" s="1538"/>
      <c r="E61" s="168">
        <v>113836</v>
      </c>
      <c r="F61" s="437">
        <v>0.1</v>
      </c>
    </row>
    <row r="62" spans="1:6" ht="15" customHeight="1">
      <c r="A62" s="796"/>
      <c r="B62" s="1533" t="s">
        <v>1350</v>
      </c>
      <c r="C62" s="1538"/>
      <c r="D62" s="1538"/>
      <c r="E62" s="168">
        <v>1848</v>
      </c>
      <c r="F62" s="437">
        <v>0</v>
      </c>
    </row>
    <row r="63" spans="1:6" ht="7.5" customHeight="1" thickBot="1">
      <c r="A63" s="796"/>
      <c r="B63" s="73"/>
      <c r="C63" s="73"/>
      <c r="D63" s="74"/>
      <c r="E63" s="412"/>
      <c r="F63" s="438"/>
    </row>
    <row r="64" spans="2:6" ht="15" customHeight="1">
      <c r="B64" s="63" t="s">
        <v>1008</v>
      </c>
      <c r="C64" s="63"/>
      <c r="D64" s="63"/>
      <c r="F64" s="371"/>
    </row>
    <row r="65" spans="2:6" ht="12">
      <c r="B65" s="63"/>
      <c r="C65" s="63"/>
      <c r="D65" s="63"/>
      <c r="F65" s="371"/>
    </row>
    <row r="66" spans="2:6" ht="12">
      <c r="B66" s="63"/>
      <c r="C66" s="63"/>
      <c r="D66" s="63"/>
      <c r="F66" s="371"/>
    </row>
    <row r="67" spans="2:6" ht="12">
      <c r="B67" s="63"/>
      <c r="C67" s="63"/>
      <c r="D67" s="63"/>
      <c r="F67" s="371"/>
    </row>
    <row r="68" spans="2:6" ht="12">
      <c r="B68" s="63"/>
      <c r="C68" s="63"/>
      <c r="D68" s="63"/>
      <c r="F68" s="371"/>
    </row>
    <row r="69" spans="2:6" ht="12">
      <c r="B69" s="63"/>
      <c r="C69" s="63"/>
      <c r="D69" s="63"/>
      <c r="F69" s="371"/>
    </row>
    <row r="70" spans="2:6" ht="12">
      <c r="B70" s="63"/>
      <c r="C70" s="63"/>
      <c r="D70" s="63"/>
      <c r="F70" s="371"/>
    </row>
    <row r="71" spans="2:6" ht="12">
      <c r="B71" s="63"/>
      <c r="C71" s="63"/>
      <c r="D71" s="63"/>
      <c r="F71" s="371"/>
    </row>
    <row r="72" spans="2:6" ht="12">
      <c r="B72" s="63"/>
      <c r="C72" s="63"/>
      <c r="D72" s="63"/>
      <c r="F72" s="371"/>
    </row>
    <row r="73" spans="2:6" ht="12">
      <c r="B73" s="63"/>
      <c r="C73" s="63"/>
      <c r="D73" s="63"/>
      <c r="F73" s="371"/>
    </row>
    <row r="74" spans="2:6" ht="12">
      <c r="B74" s="63"/>
      <c r="C74" s="63"/>
      <c r="D74" s="63"/>
      <c r="F74" s="371"/>
    </row>
    <row r="75" spans="2:6" ht="12">
      <c r="B75" s="63"/>
      <c r="C75" s="63"/>
      <c r="D75" s="63"/>
      <c r="F75" s="371"/>
    </row>
    <row r="76" spans="2:6" ht="12">
      <c r="B76" s="63"/>
      <c r="C76" s="63"/>
      <c r="D76" s="63"/>
      <c r="F76" s="371"/>
    </row>
    <row r="77" spans="2:6" ht="12">
      <c r="B77" s="63"/>
      <c r="C77" s="63"/>
      <c r="D77" s="63"/>
      <c r="F77" s="371"/>
    </row>
    <row r="78" spans="2:6" ht="12">
      <c r="B78" s="63"/>
      <c r="C78" s="63"/>
      <c r="D78" s="63"/>
      <c r="F78" s="371"/>
    </row>
    <row r="79" spans="2:6" ht="12">
      <c r="B79" s="63"/>
      <c r="C79" s="63"/>
      <c r="D79" s="63"/>
      <c r="F79" s="371"/>
    </row>
    <row r="80" spans="2:6" ht="12">
      <c r="B80" s="63"/>
      <c r="C80" s="63"/>
      <c r="D80" s="63"/>
      <c r="F80" s="371"/>
    </row>
    <row r="81" spans="2:6" ht="12">
      <c r="B81" s="63"/>
      <c r="C81" s="63"/>
      <c r="D81" s="63"/>
      <c r="F81" s="371"/>
    </row>
    <row r="82" spans="2:6" ht="12">
      <c r="B82" s="63"/>
      <c r="C82" s="63"/>
      <c r="D82" s="63"/>
      <c r="F82" s="371"/>
    </row>
    <row r="83" spans="2:6" ht="12">
      <c r="B83" s="63"/>
      <c r="C83" s="63"/>
      <c r="D83" s="63"/>
      <c r="F83" s="371"/>
    </row>
    <row r="84" spans="2:6" ht="12">
      <c r="B84" s="63"/>
      <c r="C84" s="63"/>
      <c r="D84" s="63"/>
      <c r="F84" s="371"/>
    </row>
    <row r="85" spans="2:6" ht="12">
      <c r="B85" s="63"/>
      <c r="C85" s="63"/>
      <c r="D85" s="63"/>
      <c r="F85" s="371"/>
    </row>
    <row r="86" spans="2:6" ht="12">
      <c r="B86" s="63"/>
      <c r="C86" s="63"/>
      <c r="D86" s="63"/>
      <c r="F86" s="371"/>
    </row>
    <row r="87" spans="2:6" ht="12">
      <c r="B87" s="63"/>
      <c r="C87" s="63"/>
      <c r="D87" s="63"/>
      <c r="F87" s="371"/>
    </row>
    <row r="88" spans="2:6" ht="12">
      <c r="B88" s="63"/>
      <c r="C88" s="63"/>
      <c r="D88" s="63"/>
      <c r="F88" s="371"/>
    </row>
    <row r="89" spans="2:6" ht="12">
      <c r="B89" s="63"/>
      <c r="C89" s="63"/>
      <c r="D89" s="63"/>
      <c r="F89" s="371"/>
    </row>
    <row r="90" spans="2:6" ht="12">
      <c r="B90" s="63"/>
      <c r="C90" s="63"/>
      <c r="D90" s="63"/>
      <c r="F90" s="371"/>
    </row>
    <row r="91" spans="2:6" ht="12">
      <c r="B91" s="63"/>
      <c r="C91" s="63"/>
      <c r="D91" s="63"/>
      <c r="F91" s="371"/>
    </row>
    <row r="92" spans="2:6" ht="12">
      <c r="B92" s="63"/>
      <c r="C92" s="63"/>
      <c r="D92" s="63"/>
      <c r="F92" s="371"/>
    </row>
    <row r="93" spans="2:6" ht="12">
      <c r="B93" s="63"/>
      <c r="C93" s="63"/>
      <c r="D93" s="63"/>
      <c r="F93" s="371"/>
    </row>
    <row r="94" spans="2:6" ht="12">
      <c r="B94" s="63"/>
      <c r="C94" s="63"/>
      <c r="D94" s="63"/>
      <c r="F94" s="371"/>
    </row>
    <row r="95" spans="2:6" ht="12">
      <c r="B95" s="63"/>
      <c r="C95" s="63"/>
      <c r="D95" s="63"/>
      <c r="F95" s="371"/>
    </row>
    <row r="96" spans="2:6" ht="12">
      <c r="B96" s="63"/>
      <c r="C96" s="63"/>
      <c r="D96" s="63"/>
      <c r="F96" s="371"/>
    </row>
    <row r="97" spans="2:6" ht="12">
      <c r="B97" s="63"/>
      <c r="C97" s="63"/>
      <c r="D97" s="63"/>
      <c r="F97" s="371"/>
    </row>
    <row r="98" spans="2:6" ht="12">
      <c r="B98" s="63"/>
      <c r="C98" s="63"/>
      <c r="D98" s="63"/>
      <c r="F98" s="371"/>
    </row>
    <row r="99" spans="2:6" ht="12">
      <c r="B99" s="63"/>
      <c r="C99" s="63"/>
      <c r="D99" s="63"/>
      <c r="F99" s="371"/>
    </row>
    <row r="100" spans="2:6" ht="12">
      <c r="B100" s="63"/>
      <c r="C100" s="63"/>
      <c r="D100" s="63"/>
      <c r="F100" s="371"/>
    </row>
    <row r="101" spans="2:6" ht="12">
      <c r="B101" s="63"/>
      <c r="C101" s="63"/>
      <c r="D101" s="63"/>
      <c r="F101" s="371"/>
    </row>
    <row r="102" spans="2:6" ht="12">
      <c r="B102" s="63"/>
      <c r="C102" s="63"/>
      <c r="D102" s="63"/>
      <c r="F102" s="371"/>
    </row>
    <row r="103" spans="2:6" ht="12">
      <c r="B103" s="63"/>
      <c r="C103" s="63"/>
      <c r="D103" s="63"/>
      <c r="F103" s="371"/>
    </row>
    <row r="104" spans="2:6" ht="12">
      <c r="B104" s="63"/>
      <c r="C104" s="63"/>
      <c r="D104" s="63"/>
      <c r="F104" s="371"/>
    </row>
    <row r="105" spans="2:6" ht="12">
      <c r="B105" s="63"/>
      <c r="C105" s="63"/>
      <c r="D105" s="63"/>
      <c r="F105" s="371"/>
    </row>
    <row r="106" spans="2:6" ht="12">
      <c r="B106" s="63"/>
      <c r="C106" s="63"/>
      <c r="D106" s="63"/>
      <c r="F106" s="371"/>
    </row>
    <row r="107" spans="2:6" ht="12">
      <c r="B107" s="63"/>
      <c r="C107" s="63"/>
      <c r="D107" s="63"/>
      <c r="F107" s="371"/>
    </row>
    <row r="108" spans="2:6" ht="12">
      <c r="B108" s="63"/>
      <c r="C108" s="63"/>
      <c r="D108" s="63"/>
      <c r="F108" s="371"/>
    </row>
    <row r="109" spans="2:6" ht="12">
      <c r="B109" s="63"/>
      <c r="C109" s="63"/>
      <c r="D109" s="63"/>
      <c r="F109" s="371"/>
    </row>
    <row r="110" spans="2:6" ht="12">
      <c r="B110" s="63"/>
      <c r="C110" s="63"/>
      <c r="D110" s="63"/>
      <c r="F110" s="371"/>
    </row>
    <row r="111" spans="2:6" ht="12">
      <c r="B111" s="63"/>
      <c r="C111" s="63"/>
      <c r="D111" s="63"/>
      <c r="F111" s="371"/>
    </row>
    <row r="112" spans="2:6" ht="12">
      <c r="B112" s="63"/>
      <c r="C112" s="63"/>
      <c r="D112" s="63"/>
      <c r="F112" s="371"/>
    </row>
    <row r="113" spans="2:6" ht="12">
      <c r="B113" s="63"/>
      <c r="C113" s="63"/>
      <c r="D113" s="63"/>
      <c r="F113" s="371"/>
    </row>
    <row r="114" spans="2:6" ht="12">
      <c r="B114" s="63"/>
      <c r="C114" s="63"/>
      <c r="D114" s="63"/>
      <c r="F114" s="371"/>
    </row>
    <row r="115" spans="2:6" ht="12">
      <c r="B115" s="63"/>
      <c r="C115" s="63"/>
      <c r="D115" s="63"/>
      <c r="F115" s="371"/>
    </row>
    <row r="116" spans="2:6" ht="12">
      <c r="B116" s="63"/>
      <c r="C116" s="63"/>
      <c r="D116" s="63"/>
      <c r="F116" s="371"/>
    </row>
    <row r="117" spans="2:6" ht="12">
      <c r="B117" s="63"/>
      <c r="C117" s="63"/>
      <c r="D117" s="63"/>
      <c r="F117" s="371"/>
    </row>
    <row r="118" spans="2:6" ht="12">
      <c r="B118" s="63"/>
      <c r="C118" s="63"/>
      <c r="D118" s="63"/>
      <c r="F118" s="371"/>
    </row>
    <row r="119" spans="2:6" ht="12">
      <c r="B119" s="63"/>
      <c r="C119" s="63"/>
      <c r="D119" s="63"/>
      <c r="F119" s="371"/>
    </row>
    <row r="120" spans="2:6" ht="12">
      <c r="B120" s="63"/>
      <c r="C120" s="63"/>
      <c r="D120" s="63"/>
      <c r="F120" s="371"/>
    </row>
    <row r="121" spans="2:6" ht="12">
      <c r="B121" s="63"/>
      <c r="C121" s="63"/>
      <c r="D121" s="63"/>
      <c r="F121" s="371"/>
    </row>
    <row r="122" spans="2:6" ht="12">
      <c r="B122" s="63"/>
      <c r="C122" s="63"/>
      <c r="D122" s="63"/>
      <c r="F122" s="371"/>
    </row>
    <row r="123" spans="2:6" ht="12">
      <c r="B123" s="63"/>
      <c r="C123" s="63"/>
      <c r="D123" s="63"/>
      <c r="F123" s="371"/>
    </row>
    <row r="124" spans="2:6" ht="12">
      <c r="B124" s="63"/>
      <c r="C124" s="63"/>
      <c r="D124" s="63"/>
      <c r="F124" s="371"/>
    </row>
    <row r="125" spans="2:6" ht="12">
      <c r="B125" s="63"/>
      <c r="C125" s="63"/>
      <c r="D125" s="63"/>
      <c r="F125" s="371"/>
    </row>
    <row r="126" spans="2:4" ht="12">
      <c r="B126" s="63"/>
      <c r="C126" s="63"/>
      <c r="D126" s="63"/>
    </row>
    <row r="127" spans="2:4" ht="12">
      <c r="B127" s="63"/>
      <c r="C127" s="63"/>
      <c r="D127" s="63"/>
    </row>
    <row r="128" spans="2:4" ht="12">
      <c r="B128" s="63"/>
      <c r="C128" s="63"/>
      <c r="D128" s="63"/>
    </row>
    <row r="129" spans="2:4" ht="12">
      <c r="B129" s="63"/>
      <c r="C129" s="63"/>
      <c r="D129" s="63"/>
    </row>
    <row r="130" spans="2:4" ht="12">
      <c r="B130" s="63"/>
      <c r="C130" s="63"/>
      <c r="D130" s="63"/>
    </row>
    <row r="131" spans="2:4" ht="12">
      <c r="B131" s="63"/>
      <c r="C131" s="63"/>
      <c r="D131" s="63"/>
    </row>
    <row r="132" spans="2:4" ht="12">
      <c r="B132" s="63"/>
      <c r="C132" s="63"/>
      <c r="D132" s="63"/>
    </row>
    <row r="133" spans="2:4" ht="12">
      <c r="B133" s="63"/>
      <c r="C133" s="63"/>
      <c r="D133" s="63"/>
    </row>
    <row r="134" spans="2:4" ht="12">
      <c r="B134" s="63"/>
      <c r="C134" s="63"/>
      <c r="D134" s="63"/>
    </row>
    <row r="135" spans="2:4" ht="12">
      <c r="B135" s="63"/>
      <c r="C135" s="63"/>
      <c r="D135" s="63"/>
    </row>
    <row r="136" spans="2:4" ht="12">
      <c r="B136" s="63"/>
      <c r="C136" s="63"/>
      <c r="D136" s="63"/>
    </row>
    <row r="137" spans="2:4" ht="12">
      <c r="B137" s="63"/>
      <c r="C137" s="63"/>
      <c r="D137" s="63"/>
    </row>
    <row r="138" spans="2:4" ht="12">
      <c r="B138" s="63"/>
      <c r="C138" s="63"/>
      <c r="D138" s="63"/>
    </row>
    <row r="139" spans="2:4" ht="12">
      <c r="B139" s="63"/>
      <c r="C139" s="63"/>
      <c r="D139" s="63"/>
    </row>
    <row r="140" spans="2:4" ht="12">
      <c r="B140" s="63"/>
      <c r="C140" s="63"/>
      <c r="D140" s="63"/>
    </row>
    <row r="141" spans="2:4" ht="12">
      <c r="B141" s="63"/>
      <c r="C141" s="63"/>
      <c r="D141" s="63"/>
    </row>
    <row r="142" spans="2:4" ht="12">
      <c r="B142" s="63"/>
      <c r="C142" s="63"/>
      <c r="D142" s="63"/>
    </row>
    <row r="143" spans="2:4" ht="12">
      <c r="B143" s="63"/>
      <c r="C143" s="63"/>
      <c r="D143" s="63"/>
    </row>
    <row r="144" spans="2:4" ht="12">
      <c r="B144" s="63"/>
      <c r="C144" s="63"/>
      <c r="D144" s="63"/>
    </row>
    <row r="145" spans="2:4" ht="12">
      <c r="B145" s="63"/>
      <c r="C145" s="63"/>
      <c r="D145" s="63"/>
    </row>
    <row r="146" spans="2:4" ht="12">
      <c r="B146" s="63"/>
      <c r="C146" s="63"/>
      <c r="D146" s="63"/>
    </row>
    <row r="147" spans="2:4" ht="12">
      <c r="B147" s="63"/>
      <c r="C147" s="63"/>
      <c r="D147" s="63"/>
    </row>
    <row r="148" spans="2:4" ht="12">
      <c r="B148" s="63"/>
      <c r="C148" s="63"/>
      <c r="D148" s="63"/>
    </row>
    <row r="149" spans="2:4" ht="12">
      <c r="B149" s="63"/>
      <c r="C149" s="63"/>
      <c r="D149" s="63"/>
    </row>
    <row r="150" spans="2:4" ht="12">
      <c r="B150" s="63"/>
      <c r="C150" s="63"/>
      <c r="D150" s="63"/>
    </row>
    <row r="151" spans="2:4" ht="12">
      <c r="B151" s="63"/>
      <c r="C151" s="63"/>
      <c r="D151" s="63"/>
    </row>
    <row r="152" spans="2:4" ht="12">
      <c r="B152" s="63"/>
      <c r="C152" s="63"/>
      <c r="D152" s="63"/>
    </row>
    <row r="153" spans="2:4" ht="12">
      <c r="B153" s="63"/>
      <c r="C153" s="63"/>
      <c r="D153" s="63"/>
    </row>
    <row r="154" spans="2:4" ht="12">
      <c r="B154" s="63"/>
      <c r="C154" s="63"/>
      <c r="D154" s="63"/>
    </row>
    <row r="155" spans="2:4" ht="12">
      <c r="B155" s="63"/>
      <c r="C155" s="63"/>
      <c r="D155" s="63"/>
    </row>
    <row r="156" spans="2:4" ht="12">
      <c r="B156" s="63"/>
      <c r="C156" s="63"/>
      <c r="D156" s="63"/>
    </row>
    <row r="157" spans="2:4" ht="12">
      <c r="B157" s="63"/>
      <c r="C157" s="63"/>
      <c r="D157" s="63"/>
    </row>
    <row r="158" spans="2:4" ht="12">
      <c r="B158" s="63"/>
      <c r="C158" s="63"/>
      <c r="D158" s="63"/>
    </row>
    <row r="159" spans="2:4" ht="12">
      <c r="B159" s="63"/>
      <c r="C159" s="63"/>
      <c r="D159" s="63"/>
    </row>
    <row r="160" spans="2:4" ht="12">
      <c r="B160" s="63"/>
      <c r="C160" s="63"/>
      <c r="D160" s="63"/>
    </row>
    <row r="161" spans="2:4" ht="12">
      <c r="B161" s="63"/>
      <c r="C161" s="63"/>
      <c r="D161" s="63"/>
    </row>
    <row r="162" spans="2:4" ht="12">
      <c r="B162" s="63"/>
      <c r="C162" s="63"/>
      <c r="D162" s="63"/>
    </row>
    <row r="163" spans="2:4" ht="12">
      <c r="B163" s="63"/>
      <c r="C163" s="63"/>
      <c r="D163" s="63"/>
    </row>
    <row r="164" spans="2:4" ht="12">
      <c r="B164" s="63"/>
      <c r="C164" s="63"/>
      <c r="D164" s="63"/>
    </row>
    <row r="165" spans="2:4" ht="12">
      <c r="B165" s="63"/>
      <c r="C165" s="63"/>
      <c r="D165" s="63"/>
    </row>
    <row r="166" spans="2:4" ht="12">
      <c r="B166" s="63"/>
      <c r="C166" s="63"/>
      <c r="D166" s="63"/>
    </row>
    <row r="167" spans="2:4" ht="12">
      <c r="B167" s="63"/>
      <c r="C167" s="63"/>
      <c r="D167" s="63"/>
    </row>
    <row r="168" spans="2:4" ht="12">
      <c r="B168" s="63"/>
      <c r="C168" s="63"/>
      <c r="D168" s="63"/>
    </row>
    <row r="169" spans="2:4" ht="12">
      <c r="B169" s="63"/>
      <c r="C169" s="63"/>
      <c r="D169" s="63"/>
    </row>
    <row r="170" spans="2:4" ht="12">
      <c r="B170" s="63"/>
      <c r="C170" s="63"/>
      <c r="D170" s="63"/>
    </row>
    <row r="171" spans="2:4" ht="12">
      <c r="B171" s="63"/>
      <c r="C171" s="63"/>
      <c r="D171" s="63"/>
    </row>
    <row r="172" spans="2:4" ht="12">
      <c r="B172" s="63"/>
      <c r="C172" s="63"/>
      <c r="D172" s="63"/>
    </row>
    <row r="173" spans="2:4" ht="12">
      <c r="B173" s="63"/>
      <c r="C173" s="63"/>
      <c r="D173" s="63"/>
    </row>
    <row r="174" spans="2:4" ht="12">
      <c r="B174" s="63"/>
      <c r="C174" s="63"/>
      <c r="D174" s="63"/>
    </row>
    <row r="175" spans="2:4" ht="12">
      <c r="B175" s="63"/>
      <c r="C175" s="63"/>
      <c r="D175" s="63"/>
    </row>
    <row r="176" spans="2:4" ht="12">
      <c r="B176" s="63"/>
      <c r="C176" s="63"/>
      <c r="D176" s="63"/>
    </row>
    <row r="177" spans="2:4" ht="12">
      <c r="B177" s="63"/>
      <c r="C177" s="63"/>
      <c r="D177" s="63"/>
    </row>
    <row r="178" spans="2:4" ht="12">
      <c r="B178" s="63"/>
      <c r="C178" s="63"/>
      <c r="D178" s="63"/>
    </row>
    <row r="179" spans="2:4" ht="12">
      <c r="B179" s="63"/>
      <c r="C179" s="63"/>
      <c r="D179" s="63"/>
    </row>
    <row r="180" spans="2:4" ht="12">
      <c r="B180" s="63"/>
      <c r="C180" s="63"/>
      <c r="D180" s="63"/>
    </row>
    <row r="181" spans="2:4" ht="12">
      <c r="B181" s="63"/>
      <c r="C181" s="63"/>
      <c r="D181" s="63"/>
    </row>
    <row r="182" spans="2:4" ht="12">
      <c r="B182" s="63"/>
      <c r="C182" s="63"/>
      <c r="D182" s="63"/>
    </row>
    <row r="183" spans="2:4" ht="12">
      <c r="B183" s="63"/>
      <c r="C183" s="63"/>
      <c r="D183" s="63"/>
    </row>
    <row r="184" spans="2:4" ht="12">
      <c r="B184" s="63"/>
      <c r="C184" s="63"/>
      <c r="D184" s="63"/>
    </row>
    <row r="185" spans="2:4" ht="12">
      <c r="B185" s="63"/>
      <c r="C185" s="63"/>
      <c r="D185" s="63"/>
    </row>
    <row r="186" spans="2:4" ht="12">
      <c r="B186" s="63"/>
      <c r="C186" s="63"/>
      <c r="D186" s="63"/>
    </row>
    <row r="187" spans="2:4" ht="12">
      <c r="B187" s="63"/>
      <c r="C187" s="63"/>
      <c r="D187" s="63"/>
    </row>
    <row r="188" spans="2:4" ht="12">
      <c r="B188" s="63"/>
      <c r="C188" s="63"/>
      <c r="D188" s="63"/>
    </row>
    <row r="189" spans="2:4" ht="12">
      <c r="B189" s="63"/>
      <c r="C189" s="63"/>
      <c r="D189" s="63"/>
    </row>
    <row r="190" spans="2:4" ht="12">
      <c r="B190" s="63"/>
      <c r="C190" s="63"/>
      <c r="D190" s="63"/>
    </row>
    <row r="191" spans="2:4" ht="12">
      <c r="B191" s="63"/>
      <c r="C191" s="63"/>
      <c r="D191" s="63"/>
    </row>
    <row r="192" spans="2:4" ht="12">
      <c r="B192" s="63"/>
      <c r="C192" s="63"/>
      <c r="D192" s="63"/>
    </row>
    <row r="193" spans="2:4" ht="12">
      <c r="B193" s="63"/>
      <c r="C193" s="63"/>
      <c r="D193" s="63"/>
    </row>
    <row r="194" spans="2:4" ht="12">
      <c r="B194" s="63"/>
      <c r="C194" s="63"/>
      <c r="D194" s="63"/>
    </row>
    <row r="195" spans="2:4" ht="12">
      <c r="B195" s="63"/>
      <c r="C195" s="63"/>
      <c r="D195" s="63"/>
    </row>
    <row r="196" spans="2:4" ht="12">
      <c r="B196" s="63"/>
      <c r="C196" s="63"/>
      <c r="D196" s="63"/>
    </row>
    <row r="197" spans="2:4" ht="12">
      <c r="B197" s="63"/>
      <c r="C197" s="63"/>
      <c r="D197" s="63"/>
    </row>
    <row r="198" spans="2:4" ht="12">
      <c r="B198" s="63"/>
      <c r="C198" s="63"/>
      <c r="D198" s="63"/>
    </row>
    <row r="199" spans="2:4" ht="12">
      <c r="B199" s="63"/>
      <c r="C199" s="63"/>
      <c r="D199" s="63"/>
    </row>
    <row r="200" spans="2:4" ht="12">
      <c r="B200" s="63"/>
      <c r="C200" s="63"/>
      <c r="D200" s="63"/>
    </row>
    <row r="201" spans="2:4" ht="12">
      <c r="B201" s="63"/>
      <c r="C201" s="63"/>
      <c r="D201" s="63"/>
    </row>
    <row r="202" spans="2:4" ht="12">
      <c r="B202" s="63"/>
      <c r="C202" s="63"/>
      <c r="D202" s="63"/>
    </row>
    <row r="203" spans="2:4" ht="12">
      <c r="B203" s="63"/>
      <c r="C203" s="63"/>
      <c r="D203" s="63"/>
    </row>
    <row r="204" spans="2:4" ht="12">
      <c r="B204" s="63"/>
      <c r="C204" s="63"/>
      <c r="D204" s="63"/>
    </row>
    <row r="205" spans="2:4" ht="12">
      <c r="B205" s="63"/>
      <c r="C205" s="63"/>
      <c r="D205" s="63"/>
    </row>
    <row r="206" spans="2:4" ht="12">
      <c r="B206" s="63"/>
      <c r="C206" s="63"/>
      <c r="D206" s="63"/>
    </row>
    <row r="207" spans="2:4" ht="12">
      <c r="B207" s="63"/>
      <c r="C207" s="63"/>
      <c r="D207" s="63"/>
    </row>
    <row r="208" spans="2:4" ht="12">
      <c r="B208" s="63"/>
      <c r="C208" s="63"/>
      <c r="D208" s="63"/>
    </row>
    <row r="209" spans="2:4" ht="12">
      <c r="B209" s="63"/>
      <c r="C209" s="63"/>
      <c r="D209" s="63"/>
    </row>
    <row r="210" spans="2:4" ht="12">
      <c r="B210" s="63"/>
      <c r="C210" s="63"/>
      <c r="D210" s="63"/>
    </row>
    <row r="211" spans="2:4" ht="12">
      <c r="B211" s="63"/>
      <c r="C211" s="63"/>
      <c r="D211" s="63"/>
    </row>
    <row r="212" spans="2:4" ht="12">
      <c r="B212" s="63"/>
      <c r="C212" s="63"/>
      <c r="D212" s="63"/>
    </row>
    <row r="213" spans="2:4" ht="12">
      <c r="B213" s="63"/>
      <c r="C213" s="63"/>
      <c r="D213" s="63"/>
    </row>
    <row r="214" spans="2:4" ht="12">
      <c r="B214" s="63"/>
      <c r="C214" s="63"/>
      <c r="D214" s="63"/>
    </row>
    <row r="215" spans="2:4" ht="12">
      <c r="B215" s="63"/>
      <c r="C215" s="63"/>
      <c r="D215" s="63"/>
    </row>
    <row r="216" spans="2:4" ht="12">
      <c r="B216" s="63"/>
      <c r="C216" s="63"/>
      <c r="D216" s="63"/>
    </row>
    <row r="217" spans="2:4" ht="12">
      <c r="B217" s="63"/>
      <c r="C217" s="63"/>
      <c r="D217" s="63"/>
    </row>
    <row r="218" spans="2:4" ht="12">
      <c r="B218" s="63"/>
      <c r="C218" s="63"/>
      <c r="D218" s="63"/>
    </row>
    <row r="219" spans="2:4" ht="12">
      <c r="B219" s="63"/>
      <c r="C219" s="63"/>
      <c r="D219" s="63"/>
    </row>
    <row r="220" spans="2:4" ht="12">
      <c r="B220" s="63"/>
      <c r="C220" s="63"/>
      <c r="D220" s="63"/>
    </row>
    <row r="221" spans="2:4" ht="12">
      <c r="B221" s="63"/>
      <c r="C221" s="63"/>
      <c r="D221" s="63"/>
    </row>
    <row r="222" spans="2:4" ht="12">
      <c r="B222" s="63"/>
      <c r="C222" s="63"/>
      <c r="D222" s="63"/>
    </row>
    <row r="223" spans="2:4" ht="12">
      <c r="B223" s="63"/>
      <c r="C223" s="63"/>
      <c r="D223" s="63"/>
    </row>
    <row r="224" spans="2:4" ht="12">
      <c r="B224" s="63"/>
      <c r="C224" s="63"/>
      <c r="D224" s="63"/>
    </row>
    <row r="225" spans="2:4" ht="12">
      <c r="B225" s="63"/>
      <c r="C225" s="63"/>
      <c r="D225" s="63"/>
    </row>
    <row r="226" spans="2:4" ht="12">
      <c r="B226" s="63"/>
      <c r="C226" s="63"/>
      <c r="D226" s="63"/>
    </row>
    <row r="227" spans="2:4" ht="12">
      <c r="B227" s="63"/>
      <c r="C227" s="63"/>
      <c r="D227" s="63"/>
    </row>
    <row r="228" spans="2:4" ht="12">
      <c r="B228" s="63"/>
      <c r="C228" s="63"/>
      <c r="D228" s="63"/>
    </row>
    <row r="229" spans="2:4" ht="12">
      <c r="B229" s="63"/>
      <c r="C229" s="63"/>
      <c r="D229" s="63"/>
    </row>
    <row r="230" spans="2:4" ht="12">
      <c r="B230" s="63"/>
      <c r="C230" s="63"/>
      <c r="D230" s="63"/>
    </row>
    <row r="231" spans="2:4" ht="12">
      <c r="B231" s="63"/>
      <c r="C231" s="63"/>
      <c r="D231" s="63"/>
    </row>
    <row r="232" spans="2:4" ht="12">
      <c r="B232" s="63"/>
      <c r="C232" s="63"/>
      <c r="D232" s="63"/>
    </row>
    <row r="233" spans="2:4" ht="12">
      <c r="B233" s="63"/>
      <c r="C233" s="63"/>
      <c r="D233" s="63"/>
    </row>
    <row r="234" spans="2:4" ht="12">
      <c r="B234" s="63"/>
      <c r="C234" s="63"/>
      <c r="D234" s="63"/>
    </row>
    <row r="235" spans="2:4" ht="12">
      <c r="B235" s="63"/>
      <c r="C235" s="63"/>
      <c r="D235" s="63"/>
    </row>
    <row r="236" spans="2:4" ht="12">
      <c r="B236" s="63"/>
      <c r="C236" s="63"/>
      <c r="D236" s="63"/>
    </row>
    <row r="237" spans="2:4" ht="12">
      <c r="B237" s="63"/>
      <c r="C237" s="63"/>
      <c r="D237" s="63"/>
    </row>
    <row r="238" spans="2:4" ht="12">
      <c r="B238" s="63"/>
      <c r="C238" s="63"/>
      <c r="D238" s="63"/>
    </row>
    <row r="239" spans="2:4" ht="12">
      <c r="B239" s="63"/>
      <c r="C239" s="63"/>
      <c r="D239" s="63"/>
    </row>
    <row r="240" spans="2:4" ht="12">
      <c r="B240" s="63"/>
      <c r="C240" s="63"/>
      <c r="D240" s="63"/>
    </row>
    <row r="241" spans="2:4" ht="12">
      <c r="B241" s="63"/>
      <c r="C241" s="63"/>
      <c r="D241" s="63"/>
    </row>
    <row r="242" spans="2:4" ht="12">
      <c r="B242" s="63"/>
      <c r="C242" s="63"/>
      <c r="D242" s="63"/>
    </row>
    <row r="243" spans="2:4" ht="12">
      <c r="B243" s="63"/>
      <c r="C243" s="63"/>
      <c r="D243" s="63"/>
    </row>
    <row r="244" spans="2:4" ht="12">
      <c r="B244" s="63"/>
      <c r="C244" s="63"/>
      <c r="D244" s="63"/>
    </row>
    <row r="245" spans="2:4" ht="12">
      <c r="B245" s="63"/>
      <c r="C245" s="63"/>
      <c r="D245" s="63"/>
    </row>
    <row r="246" spans="2:4" ht="12">
      <c r="B246" s="63"/>
      <c r="C246" s="63"/>
      <c r="D246" s="63"/>
    </row>
    <row r="247" spans="2:4" ht="12">
      <c r="B247" s="63"/>
      <c r="C247" s="63"/>
      <c r="D247" s="63"/>
    </row>
    <row r="248" spans="2:4" ht="12">
      <c r="B248" s="63"/>
      <c r="C248" s="63"/>
      <c r="D248" s="63"/>
    </row>
    <row r="249" spans="2:4" ht="12">
      <c r="B249" s="63"/>
      <c r="C249" s="63"/>
      <c r="D249" s="63"/>
    </row>
    <row r="250" spans="2:4" ht="12">
      <c r="B250" s="63"/>
      <c r="C250" s="63"/>
      <c r="D250" s="63"/>
    </row>
    <row r="251" spans="2:4" ht="12">
      <c r="B251" s="63"/>
      <c r="C251" s="63"/>
      <c r="D251" s="63"/>
    </row>
    <row r="252" spans="2:4" ht="12">
      <c r="B252" s="63"/>
      <c r="C252" s="63"/>
      <c r="D252" s="63"/>
    </row>
    <row r="253" spans="2:4" ht="12">
      <c r="B253" s="63"/>
      <c r="C253" s="63"/>
      <c r="D253" s="63"/>
    </row>
    <row r="254" spans="2:4" ht="12">
      <c r="B254" s="63"/>
      <c r="C254" s="63"/>
      <c r="D254" s="63"/>
    </row>
    <row r="255" spans="2:4" ht="12">
      <c r="B255" s="63"/>
      <c r="C255" s="63"/>
      <c r="D255" s="63"/>
    </row>
    <row r="256" spans="2:4" ht="12">
      <c r="B256" s="63"/>
      <c r="C256" s="63"/>
      <c r="D256" s="63"/>
    </row>
    <row r="257" spans="2:4" ht="12">
      <c r="B257" s="63"/>
      <c r="C257" s="63"/>
      <c r="D257" s="63"/>
    </row>
    <row r="258" spans="2:4" ht="12">
      <c r="B258" s="63"/>
      <c r="C258" s="63"/>
      <c r="D258" s="63"/>
    </row>
    <row r="259" spans="2:4" ht="12">
      <c r="B259" s="63"/>
      <c r="C259" s="63"/>
      <c r="D259" s="63"/>
    </row>
    <row r="260" spans="2:4" ht="12">
      <c r="B260" s="63"/>
      <c r="C260" s="63"/>
      <c r="D260" s="63"/>
    </row>
    <row r="261" spans="2:4" ht="12">
      <c r="B261" s="63"/>
      <c r="C261" s="63"/>
      <c r="D261" s="63"/>
    </row>
    <row r="262" spans="2:4" ht="12">
      <c r="B262" s="63"/>
      <c r="C262" s="63"/>
      <c r="D262" s="63"/>
    </row>
    <row r="263" spans="2:4" ht="12">
      <c r="B263" s="63"/>
      <c r="C263" s="63"/>
      <c r="D263" s="63"/>
    </row>
    <row r="264" spans="2:4" ht="12">
      <c r="B264" s="63"/>
      <c r="C264" s="63"/>
      <c r="D264" s="63"/>
    </row>
    <row r="265" spans="2:4" ht="12">
      <c r="B265" s="63"/>
      <c r="C265" s="63"/>
      <c r="D265" s="63"/>
    </row>
    <row r="266" spans="2:4" ht="12">
      <c r="B266" s="63"/>
      <c r="C266" s="63"/>
      <c r="D266" s="63"/>
    </row>
    <row r="267" spans="2:4" ht="12">
      <c r="B267" s="63"/>
      <c r="C267" s="63"/>
      <c r="D267" s="63"/>
    </row>
    <row r="268" spans="2:4" ht="12">
      <c r="B268" s="63"/>
      <c r="C268" s="63"/>
      <c r="D268" s="63"/>
    </row>
    <row r="269" spans="2:4" ht="12">
      <c r="B269" s="63"/>
      <c r="C269" s="63"/>
      <c r="D269" s="63"/>
    </row>
    <row r="270" spans="2:4" ht="12">
      <c r="B270" s="63"/>
      <c r="C270" s="63"/>
      <c r="D270" s="63"/>
    </row>
    <row r="271" spans="2:4" ht="12">
      <c r="B271" s="63"/>
      <c r="C271" s="63"/>
      <c r="D271" s="63"/>
    </row>
    <row r="272" spans="2:4" ht="12">
      <c r="B272" s="63"/>
      <c r="C272" s="63"/>
      <c r="D272" s="63"/>
    </row>
    <row r="273" spans="2:4" ht="12">
      <c r="B273" s="63"/>
      <c r="C273" s="63"/>
      <c r="D273" s="63"/>
    </row>
    <row r="274" spans="2:4" ht="12">
      <c r="B274" s="63"/>
      <c r="C274" s="63"/>
      <c r="D274" s="63"/>
    </row>
    <row r="275" spans="2:4" ht="12">
      <c r="B275" s="63"/>
      <c r="C275" s="63"/>
      <c r="D275" s="63"/>
    </row>
    <row r="276" spans="2:4" ht="12">
      <c r="B276" s="63"/>
      <c r="C276" s="63"/>
      <c r="D276" s="63"/>
    </row>
    <row r="277" spans="2:4" ht="12">
      <c r="B277" s="63"/>
      <c r="C277" s="63"/>
      <c r="D277" s="63"/>
    </row>
    <row r="278" spans="2:4" ht="12">
      <c r="B278" s="63"/>
      <c r="C278" s="63"/>
      <c r="D278" s="63"/>
    </row>
    <row r="279" spans="2:4" ht="12">
      <c r="B279" s="63"/>
      <c r="C279" s="63"/>
      <c r="D279" s="63"/>
    </row>
    <row r="280" spans="2:4" ht="12">
      <c r="B280" s="63"/>
      <c r="C280" s="63"/>
      <c r="D280" s="63"/>
    </row>
    <row r="281" spans="2:4" ht="12">
      <c r="B281" s="63"/>
      <c r="C281" s="63"/>
      <c r="D281" s="63"/>
    </row>
    <row r="282" spans="2:4" ht="12">
      <c r="B282" s="63"/>
      <c r="C282" s="63"/>
      <c r="D282" s="63"/>
    </row>
    <row r="283" spans="2:4" ht="12">
      <c r="B283" s="63"/>
      <c r="C283" s="63"/>
      <c r="D283" s="63"/>
    </row>
    <row r="284" spans="2:4" ht="12">
      <c r="B284" s="63"/>
      <c r="C284" s="63"/>
      <c r="D284" s="63"/>
    </row>
    <row r="285" spans="2:4" ht="12">
      <c r="B285" s="63"/>
      <c r="C285" s="63"/>
      <c r="D285" s="63"/>
    </row>
    <row r="286" spans="2:4" ht="12">
      <c r="B286" s="63"/>
      <c r="C286" s="63"/>
      <c r="D286" s="63"/>
    </row>
    <row r="287" spans="2:4" ht="12">
      <c r="B287" s="63"/>
      <c r="C287" s="63"/>
      <c r="D287" s="63"/>
    </row>
    <row r="288" spans="2:4" ht="12">
      <c r="B288" s="63"/>
      <c r="C288" s="63"/>
      <c r="D288" s="63"/>
    </row>
    <row r="289" spans="2:4" ht="12">
      <c r="B289" s="63"/>
      <c r="C289" s="63"/>
      <c r="D289" s="63"/>
    </row>
    <row r="290" spans="2:4" ht="12">
      <c r="B290" s="63"/>
      <c r="C290" s="63"/>
      <c r="D290" s="63"/>
    </row>
    <row r="291" spans="2:4" ht="12">
      <c r="B291" s="63"/>
      <c r="C291" s="63"/>
      <c r="D291" s="63"/>
    </row>
    <row r="292" spans="2:4" ht="12">
      <c r="B292" s="63"/>
      <c r="C292" s="63"/>
      <c r="D292" s="63"/>
    </row>
    <row r="293" spans="2:4" ht="12">
      <c r="B293" s="63"/>
      <c r="C293" s="63"/>
      <c r="D293" s="63"/>
    </row>
    <row r="294" spans="2:4" ht="12">
      <c r="B294" s="63"/>
      <c r="C294" s="63"/>
      <c r="D294" s="63"/>
    </row>
    <row r="295" spans="2:4" ht="12">
      <c r="B295" s="63"/>
      <c r="C295" s="63"/>
      <c r="D295" s="63"/>
    </row>
    <row r="296" spans="2:4" ht="12">
      <c r="B296" s="63"/>
      <c r="C296" s="63"/>
      <c r="D296" s="63"/>
    </row>
    <row r="297" spans="2:4" ht="12">
      <c r="B297" s="63"/>
      <c r="C297" s="63"/>
      <c r="D297" s="63"/>
    </row>
    <row r="298" spans="2:4" ht="12">
      <c r="B298" s="63"/>
      <c r="C298" s="63"/>
      <c r="D298" s="63"/>
    </row>
    <row r="299" spans="2:4" ht="12">
      <c r="B299" s="63"/>
      <c r="C299" s="63"/>
      <c r="D299" s="63"/>
    </row>
    <row r="300" spans="2:4" ht="12">
      <c r="B300" s="63"/>
      <c r="C300" s="63"/>
      <c r="D300" s="63"/>
    </row>
    <row r="301" spans="2:4" ht="12">
      <c r="B301" s="63"/>
      <c r="C301" s="63"/>
      <c r="D301" s="63"/>
    </row>
    <row r="302" spans="2:4" ht="12">
      <c r="B302" s="63"/>
      <c r="C302" s="63"/>
      <c r="D302" s="63"/>
    </row>
    <row r="303" spans="2:4" ht="12">
      <c r="B303" s="63"/>
      <c r="C303" s="63"/>
      <c r="D303" s="63"/>
    </row>
    <row r="304" spans="2:4" ht="12">
      <c r="B304" s="63"/>
      <c r="C304" s="63"/>
      <c r="D304" s="63"/>
    </row>
    <row r="305" spans="2:4" ht="12">
      <c r="B305" s="63"/>
      <c r="C305" s="63"/>
      <c r="D305" s="63"/>
    </row>
    <row r="306" spans="2:4" ht="12">
      <c r="B306" s="63"/>
      <c r="C306" s="63"/>
      <c r="D306" s="63"/>
    </row>
    <row r="307" spans="2:4" ht="12">
      <c r="B307" s="63"/>
      <c r="C307" s="63"/>
      <c r="D307" s="63"/>
    </row>
    <row r="308" spans="2:4" ht="12">
      <c r="B308" s="63"/>
      <c r="C308" s="63"/>
      <c r="D308" s="63"/>
    </row>
    <row r="309" spans="2:4" ht="12">
      <c r="B309" s="63"/>
      <c r="C309" s="63"/>
      <c r="D309" s="63"/>
    </row>
    <row r="310" spans="2:4" ht="12">
      <c r="B310" s="63"/>
      <c r="C310" s="63"/>
      <c r="D310" s="63"/>
    </row>
    <row r="311" spans="2:4" ht="12">
      <c r="B311" s="63"/>
      <c r="C311" s="63"/>
      <c r="D311" s="63"/>
    </row>
    <row r="312" spans="2:4" ht="12">
      <c r="B312" s="63"/>
      <c r="C312" s="63"/>
      <c r="D312" s="63"/>
    </row>
    <row r="313" spans="2:4" ht="12">
      <c r="B313" s="63"/>
      <c r="C313" s="63"/>
      <c r="D313" s="63"/>
    </row>
    <row r="314" spans="2:4" ht="12">
      <c r="B314" s="63"/>
      <c r="C314" s="63"/>
      <c r="D314" s="63"/>
    </row>
    <row r="315" spans="2:4" ht="12">
      <c r="B315" s="63"/>
      <c r="C315" s="63"/>
      <c r="D315" s="63"/>
    </row>
    <row r="316" spans="2:4" ht="12">
      <c r="B316" s="63"/>
      <c r="C316" s="63"/>
      <c r="D316" s="63"/>
    </row>
    <row r="317" spans="2:4" ht="12">
      <c r="B317" s="63"/>
      <c r="C317" s="63"/>
      <c r="D317" s="63"/>
    </row>
    <row r="318" spans="2:4" ht="12">
      <c r="B318" s="63"/>
      <c r="C318" s="63"/>
      <c r="D318" s="63"/>
    </row>
    <row r="319" spans="2:4" ht="12">
      <c r="B319" s="63"/>
      <c r="C319" s="63"/>
      <c r="D319" s="63"/>
    </row>
    <row r="320" spans="2:4" ht="12">
      <c r="B320" s="63"/>
      <c r="C320" s="63"/>
      <c r="D320" s="63"/>
    </row>
    <row r="321" spans="2:4" ht="12">
      <c r="B321" s="63"/>
      <c r="C321" s="63"/>
      <c r="D321" s="63"/>
    </row>
    <row r="322" spans="2:4" ht="12">
      <c r="B322" s="63"/>
      <c r="C322" s="63"/>
      <c r="D322" s="63"/>
    </row>
    <row r="323" spans="2:4" ht="12">
      <c r="B323" s="63"/>
      <c r="C323" s="63"/>
      <c r="D323" s="63"/>
    </row>
    <row r="324" spans="2:4" ht="12">
      <c r="B324" s="63"/>
      <c r="C324" s="63"/>
      <c r="D324" s="63"/>
    </row>
    <row r="325" spans="2:4" ht="12">
      <c r="B325" s="63"/>
      <c r="C325" s="63"/>
      <c r="D325" s="63"/>
    </row>
    <row r="326" spans="2:4" ht="12">
      <c r="B326" s="63"/>
      <c r="C326" s="63"/>
      <c r="D326" s="63"/>
    </row>
    <row r="327" spans="2:4" ht="12">
      <c r="B327" s="63"/>
      <c r="C327" s="63"/>
      <c r="D327" s="63"/>
    </row>
    <row r="328" spans="2:4" ht="12">
      <c r="B328" s="63"/>
      <c r="C328" s="63"/>
      <c r="D328" s="63"/>
    </row>
    <row r="329" spans="2:4" ht="12">
      <c r="B329" s="63"/>
      <c r="C329" s="63"/>
      <c r="D329" s="63"/>
    </row>
    <row r="330" spans="2:4" ht="12">
      <c r="B330" s="63"/>
      <c r="C330" s="63"/>
      <c r="D330" s="63"/>
    </row>
    <row r="331" spans="2:4" ht="12">
      <c r="B331" s="63"/>
      <c r="C331" s="63"/>
      <c r="D331" s="63"/>
    </row>
    <row r="332" spans="2:4" ht="12">
      <c r="B332" s="63"/>
      <c r="C332" s="63"/>
      <c r="D332" s="63"/>
    </row>
    <row r="333" spans="2:4" ht="12">
      <c r="B333" s="63"/>
      <c r="C333" s="63"/>
      <c r="D333" s="63"/>
    </row>
    <row r="334" spans="2:4" ht="12">
      <c r="B334" s="63"/>
      <c r="C334" s="63"/>
      <c r="D334" s="63"/>
    </row>
    <row r="335" spans="2:4" ht="12">
      <c r="B335" s="63"/>
      <c r="C335" s="63"/>
      <c r="D335" s="63"/>
    </row>
    <row r="336" spans="2:4" ht="12">
      <c r="B336" s="63"/>
      <c r="C336" s="63"/>
      <c r="D336" s="63"/>
    </row>
    <row r="337" spans="2:4" ht="12">
      <c r="B337" s="63"/>
      <c r="C337" s="63"/>
      <c r="D337" s="63"/>
    </row>
    <row r="338" spans="2:4" ht="12">
      <c r="B338" s="63"/>
      <c r="C338" s="63"/>
      <c r="D338" s="63"/>
    </row>
    <row r="339" spans="2:4" ht="12">
      <c r="B339" s="63"/>
      <c r="C339" s="63"/>
      <c r="D339" s="63"/>
    </row>
    <row r="340" spans="2:4" ht="12">
      <c r="B340" s="63"/>
      <c r="C340" s="63"/>
      <c r="D340" s="63"/>
    </row>
    <row r="341" spans="2:4" ht="12">
      <c r="B341" s="63"/>
      <c r="C341" s="63"/>
      <c r="D341" s="63"/>
    </row>
    <row r="342" spans="2:4" ht="12">
      <c r="B342" s="63"/>
      <c r="C342" s="63"/>
      <c r="D342" s="63"/>
    </row>
    <row r="343" spans="2:4" ht="12">
      <c r="B343" s="63"/>
      <c r="C343" s="63"/>
      <c r="D343" s="63"/>
    </row>
    <row r="344" spans="2:4" ht="12">
      <c r="B344" s="63"/>
      <c r="C344" s="63"/>
      <c r="D344" s="63"/>
    </row>
    <row r="345" spans="2:4" ht="12">
      <c r="B345" s="63"/>
      <c r="C345" s="63"/>
      <c r="D345" s="63"/>
    </row>
    <row r="346" spans="2:4" ht="12">
      <c r="B346" s="63"/>
      <c r="C346" s="63"/>
      <c r="D346" s="63"/>
    </row>
    <row r="347" spans="2:4" ht="12">
      <c r="B347" s="63"/>
      <c r="C347" s="63"/>
      <c r="D347" s="63"/>
    </row>
    <row r="348" spans="2:4" ht="12">
      <c r="B348" s="63"/>
      <c r="C348" s="63"/>
      <c r="D348" s="63"/>
    </row>
    <row r="349" spans="2:4" ht="12">
      <c r="B349" s="63"/>
      <c r="C349" s="63"/>
      <c r="D349" s="63"/>
    </row>
    <row r="350" spans="2:4" ht="12">
      <c r="B350" s="63"/>
      <c r="C350" s="63"/>
      <c r="D350" s="63"/>
    </row>
    <row r="351" spans="2:4" ht="12">
      <c r="B351" s="63"/>
      <c r="C351" s="63"/>
      <c r="D351" s="63"/>
    </row>
    <row r="352" spans="2:4" ht="12">
      <c r="B352" s="63"/>
      <c r="C352" s="63"/>
      <c r="D352" s="63"/>
    </row>
    <row r="353" spans="2:4" ht="12">
      <c r="B353" s="63"/>
      <c r="C353" s="63"/>
      <c r="D353" s="63"/>
    </row>
    <row r="354" spans="2:4" ht="12">
      <c r="B354" s="63"/>
      <c r="C354" s="63"/>
      <c r="D354" s="63"/>
    </row>
    <row r="355" spans="2:4" ht="12">
      <c r="B355" s="63"/>
      <c r="C355" s="63"/>
      <c r="D355" s="63"/>
    </row>
    <row r="356" spans="2:4" ht="12">
      <c r="B356" s="63"/>
      <c r="C356" s="63"/>
      <c r="D356" s="63"/>
    </row>
    <row r="357" spans="2:4" ht="12">
      <c r="B357" s="63"/>
      <c r="C357" s="63"/>
      <c r="D357" s="63"/>
    </row>
    <row r="358" spans="2:4" ht="12">
      <c r="B358" s="63"/>
      <c r="C358" s="63"/>
      <c r="D358" s="63"/>
    </row>
    <row r="359" spans="2:4" ht="12">
      <c r="B359" s="63"/>
      <c r="C359" s="63"/>
      <c r="D359" s="63"/>
    </row>
    <row r="360" spans="2:4" ht="12">
      <c r="B360" s="63"/>
      <c r="C360" s="63"/>
      <c r="D360" s="63"/>
    </row>
    <row r="361" spans="2:4" ht="12">
      <c r="B361" s="63"/>
      <c r="C361" s="63"/>
      <c r="D361" s="63"/>
    </row>
    <row r="362" spans="2:4" ht="12">
      <c r="B362" s="63"/>
      <c r="C362" s="63"/>
      <c r="D362" s="63"/>
    </row>
    <row r="363" spans="2:4" ht="12">
      <c r="B363" s="63"/>
      <c r="C363" s="63"/>
      <c r="D363" s="63"/>
    </row>
    <row r="364" spans="2:4" ht="12">
      <c r="B364" s="63"/>
      <c r="C364" s="63"/>
      <c r="D364" s="63"/>
    </row>
    <row r="365" spans="2:4" ht="12">
      <c r="B365" s="63"/>
      <c r="C365" s="63"/>
      <c r="D365" s="63"/>
    </row>
    <row r="366" spans="2:4" ht="12">
      <c r="B366" s="63"/>
      <c r="C366" s="63"/>
      <c r="D366" s="63"/>
    </row>
    <row r="367" spans="2:4" ht="12">
      <c r="B367" s="63"/>
      <c r="C367" s="63"/>
      <c r="D367" s="63"/>
    </row>
    <row r="368" spans="2:4" ht="12">
      <c r="B368" s="63"/>
      <c r="C368" s="63"/>
      <c r="D368" s="63"/>
    </row>
    <row r="369" spans="2:4" ht="12">
      <c r="B369" s="63"/>
      <c r="C369" s="63"/>
      <c r="D369" s="63"/>
    </row>
    <row r="370" spans="2:4" ht="12">
      <c r="B370" s="63"/>
      <c r="C370" s="63"/>
      <c r="D370" s="63"/>
    </row>
    <row r="371" spans="2:4" ht="12">
      <c r="B371" s="63"/>
      <c r="C371" s="63"/>
      <c r="D371" s="63"/>
    </row>
    <row r="372" spans="2:4" ht="12">
      <c r="B372" s="63"/>
      <c r="C372" s="63"/>
      <c r="D372" s="63"/>
    </row>
    <row r="373" spans="2:4" ht="12">
      <c r="B373" s="63"/>
      <c r="C373" s="63"/>
      <c r="D373" s="63"/>
    </row>
    <row r="374" spans="2:4" ht="12">
      <c r="B374" s="63"/>
      <c r="C374" s="63"/>
      <c r="D374" s="63"/>
    </row>
    <row r="375" spans="2:4" ht="12">
      <c r="B375" s="63"/>
      <c r="C375" s="63"/>
      <c r="D375" s="63"/>
    </row>
    <row r="376" spans="2:4" ht="12">
      <c r="B376" s="63"/>
      <c r="C376" s="63"/>
      <c r="D376" s="63"/>
    </row>
    <row r="377" spans="2:4" ht="12">
      <c r="B377" s="63"/>
      <c r="C377" s="63"/>
      <c r="D377" s="63"/>
    </row>
    <row r="378" spans="2:4" ht="12">
      <c r="B378" s="63"/>
      <c r="C378" s="63"/>
      <c r="D378" s="63"/>
    </row>
    <row r="379" spans="2:4" ht="12">
      <c r="B379" s="63"/>
      <c r="C379" s="63"/>
      <c r="D379" s="63"/>
    </row>
    <row r="380" spans="2:4" ht="12">
      <c r="B380" s="63"/>
      <c r="C380" s="63"/>
      <c r="D380" s="63"/>
    </row>
    <row r="381" spans="2:4" ht="12">
      <c r="B381" s="63"/>
      <c r="C381" s="63"/>
      <c r="D381" s="63"/>
    </row>
    <row r="382" spans="2:4" ht="12">
      <c r="B382" s="63"/>
      <c r="C382" s="63"/>
      <c r="D382" s="63"/>
    </row>
    <row r="383" spans="2:4" ht="12">
      <c r="B383" s="63"/>
      <c r="C383" s="63"/>
      <c r="D383" s="63"/>
    </row>
    <row r="384" spans="2:4" ht="12">
      <c r="B384" s="63"/>
      <c r="C384" s="63"/>
      <c r="D384" s="63"/>
    </row>
    <row r="385" spans="2:4" ht="12">
      <c r="B385" s="63"/>
      <c r="C385" s="63"/>
      <c r="D385" s="63"/>
    </row>
    <row r="386" spans="2:4" ht="12">
      <c r="B386" s="63"/>
      <c r="C386" s="63"/>
      <c r="D386" s="63"/>
    </row>
    <row r="387" spans="2:4" ht="12">
      <c r="B387" s="63"/>
      <c r="C387" s="63"/>
      <c r="D387" s="63"/>
    </row>
    <row r="388" spans="2:4" ht="12">
      <c r="B388" s="63"/>
      <c r="C388" s="63"/>
      <c r="D388" s="63"/>
    </row>
    <row r="389" spans="2:4" ht="12">
      <c r="B389" s="63"/>
      <c r="C389" s="63"/>
      <c r="D389" s="63"/>
    </row>
    <row r="390" spans="2:4" ht="12">
      <c r="B390" s="63"/>
      <c r="C390" s="63"/>
      <c r="D390" s="63"/>
    </row>
    <row r="391" spans="2:4" ht="12">
      <c r="B391" s="63"/>
      <c r="C391" s="63"/>
      <c r="D391" s="63"/>
    </row>
    <row r="392" spans="2:4" ht="12">
      <c r="B392" s="63"/>
      <c r="C392" s="63"/>
      <c r="D392" s="63"/>
    </row>
    <row r="393" spans="2:4" ht="12">
      <c r="B393" s="63"/>
      <c r="C393" s="63"/>
      <c r="D393" s="63"/>
    </row>
    <row r="394" spans="2:4" ht="12">
      <c r="B394" s="63"/>
      <c r="C394" s="63"/>
      <c r="D394" s="63"/>
    </row>
    <row r="395" spans="2:4" ht="12">
      <c r="B395" s="63"/>
      <c r="C395" s="63"/>
      <c r="D395" s="63"/>
    </row>
    <row r="396" spans="2:4" ht="12">
      <c r="B396" s="63"/>
      <c r="C396" s="63"/>
      <c r="D396" s="63"/>
    </row>
    <row r="397" spans="2:4" ht="12">
      <c r="B397" s="63"/>
      <c r="C397" s="63"/>
      <c r="D397" s="63"/>
    </row>
    <row r="398" spans="2:4" ht="12">
      <c r="B398" s="63"/>
      <c r="C398" s="63"/>
      <c r="D398" s="63"/>
    </row>
    <row r="399" spans="2:4" ht="12">
      <c r="B399" s="63"/>
      <c r="C399" s="63"/>
      <c r="D399" s="63"/>
    </row>
    <row r="400" spans="2:4" ht="12">
      <c r="B400" s="63"/>
      <c r="C400" s="63"/>
      <c r="D400" s="63"/>
    </row>
    <row r="401" spans="2:4" ht="12">
      <c r="B401" s="63"/>
      <c r="C401" s="63"/>
      <c r="D401" s="63"/>
    </row>
    <row r="402" spans="2:4" ht="12">
      <c r="B402" s="63"/>
      <c r="C402" s="63"/>
      <c r="D402" s="63"/>
    </row>
    <row r="403" spans="2:4" ht="12">
      <c r="B403" s="63"/>
      <c r="C403" s="63"/>
      <c r="D403" s="63"/>
    </row>
    <row r="404" spans="2:4" ht="12">
      <c r="B404" s="63"/>
      <c r="C404" s="63"/>
      <c r="D404" s="63"/>
    </row>
    <row r="405" spans="2:4" ht="12">
      <c r="B405" s="63"/>
      <c r="C405" s="63"/>
      <c r="D405" s="63"/>
    </row>
    <row r="406" spans="2:4" ht="12">
      <c r="B406" s="63"/>
      <c r="C406" s="63"/>
      <c r="D406" s="63"/>
    </row>
    <row r="407" spans="2:4" ht="12">
      <c r="B407" s="63"/>
      <c r="C407" s="63"/>
      <c r="D407" s="63"/>
    </row>
    <row r="408" spans="2:4" ht="12">
      <c r="B408" s="63"/>
      <c r="C408" s="63"/>
      <c r="D408" s="63"/>
    </row>
    <row r="409" spans="2:4" ht="12">
      <c r="B409" s="63"/>
      <c r="C409" s="63"/>
      <c r="D409" s="63"/>
    </row>
    <row r="410" spans="2:4" ht="12">
      <c r="B410" s="63"/>
      <c r="C410" s="63"/>
      <c r="D410" s="63"/>
    </row>
    <row r="411" spans="2:4" ht="12">
      <c r="B411" s="63"/>
      <c r="C411" s="63"/>
      <c r="D411" s="63"/>
    </row>
    <row r="412" spans="2:4" ht="12">
      <c r="B412" s="63"/>
      <c r="C412" s="63"/>
      <c r="D412" s="63"/>
    </row>
    <row r="413" spans="2:4" ht="12">
      <c r="B413" s="63"/>
      <c r="C413" s="63"/>
      <c r="D413" s="63"/>
    </row>
    <row r="414" spans="2:4" ht="12">
      <c r="B414" s="63"/>
      <c r="C414" s="63"/>
      <c r="D414" s="63"/>
    </row>
    <row r="415" spans="2:4" ht="12">
      <c r="B415" s="63"/>
      <c r="C415" s="63"/>
      <c r="D415" s="63"/>
    </row>
    <row r="416" spans="2:4" ht="12">
      <c r="B416" s="63"/>
      <c r="C416" s="63"/>
      <c r="D416" s="63"/>
    </row>
    <row r="417" spans="2:4" ht="12">
      <c r="B417" s="63"/>
      <c r="C417" s="63"/>
      <c r="D417" s="63"/>
    </row>
    <row r="418" spans="2:4" ht="12">
      <c r="B418" s="63"/>
      <c r="C418" s="63"/>
      <c r="D418" s="63"/>
    </row>
    <row r="419" spans="2:4" ht="12">
      <c r="B419" s="63"/>
      <c r="C419" s="63"/>
      <c r="D419" s="63"/>
    </row>
    <row r="420" spans="2:4" ht="12">
      <c r="B420" s="63"/>
      <c r="C420" s="63"/>
      <c r="D420" s="63"/>
    </row>
    <row r="421" spans="2:4" ht="12">
      <c r="B421" s="63"/>
      <c r="C421" s="63"/>
      <c r="D421" s="63"/>
    </row>
    <row r="422" spans="2:4" ht="12">
      <c r="B422" s="63"/>
      <c r="C422" s="63"/>
      <c r="D422" s="63"/>
    </row>
    <row r="423" spans="2:4" ht="12">
      <c r="B423" s="63"/>
      <c r="C423" s="63"/>
      <c r="D423" s="63"/>
    </row>
    <row r="424" spans="2:4" ht="12">
      <c r="B424" s="63"/>
      <c r="C424" s="63"/>
      <c r="D424" s="63"/>
    </row>
    <row r="425" spans="2:4" ht="12">
      <c r="B425" s="63"/>
      <c r="C425" s="63"/>
      <c r="D425" s="63"/>
    </row>
    <row r="426" spans="2:4" ht="12">
      <c r="B426" s="63"/>
      <c r="C426" s="63"/>
      <c r="D426" s="63"/>
    </row>
    <row r="427" spans="2:4" ht="12">
      <c r="B427" s="63"/>
      <c r="C427" s="63"/>
      <c r="D427" s="63"/>
    </row>
    <row r="428" spans="2:4" ht="12">
      <c r="B428" s="63"/>
      <c r="C428" s="63"/>
      <c r="D428" s="63"/>
    </row>
    <row r="429" spans="2:4" ht="12">
      <c r="B429" s="63"/>
      <c r="C429" s="63"/>
      <c r="D429" s="63"/>
    </row>
    <row r="430" spans="2:4" ht="12">
      <c r="B430" s="63"/>
      <c r="C430" s="63"/>
      <c r="D430" s="63"/>
    </row>
    <row r="431" spans="2:4" ht="12">
      <c r="B431" s="63"/>
      <c r="C431" s="63"/>
      <c r="D431" s="63"/>
    </row>
    <row r="432" spans="2:4" ht="12">
      <c r="B432" s="63"/>
      <c r="C432" s="63"/>
      <c r="D432" s="63"/>
    </row>
    <row r="433" spans="2:4" ht="12">
      <c r="B433" s="63"/>
      <c r="C433" s="63"/>
      <c r="D433" s="63"/>
    </row>
    <row r="434" spans="2:4" ht="12">
      <c r="B434" s="63"/>
      <c r="C434" s="63"/>
      <c r="D434" s="63"/>
    </row>
    <row r="435" spans="2:4" ht="12">
      <c r="B435" s="63"/>
      <c r="C435" s="63"/>
      <c r="D435" s="63"/>
    </row>
    <row r="436" spans="2:4" ht="12">
      <c r="B436" s="63"/>
      <c r="C436" s="63"/>
      <c r="D436" s="63"/>
    </row>
    <row r="437" spans="2:4" ht="12">
      <c r="B437" s="63"/>
      <c r="C437" s="63"/>
      <c r="D437" s="63"/>
    </row>
    <row r="438" spans="2:4" ht="12">
      <c r="B438" s="63"/>
      <c r="C438" s="63"/>
      <c r="D438" s="63"/>
    </row>
    <row r="439" spans="2:4" ht="12">
      <c r="B439" s="63"/>
      <c r="C439" s="63"/>
      <c r="D439" s="63"/>
    </row>
    <row r="440" spans="2:4" ht="12">
      <c r="B440" s="63"/>
      <c r="C440" s="63"/>
      <c r="D440" s="63"/>
    </row>
    <row r="441" spans="2:4" ht="12">
      <c r="B441" s="63"/>
      <c r="C441" s="63"/>
      <c r="D441" s="63"/>
    </row>
    <row r="442" spans="2:4" ht="12">
      <c r="B442" s="63"/>
      <c r="C442" s="63"/>
      <c r="D442" s="63"/>
    </row>
    <row r="443" spans="2:4" ht="12">
      <c r="B443" s="63"/>
      <c r="C443" s="63"/>
      <c r="D443" s="63"/>
    </row>
    <row r="444" spans="2:4" ht="12">
      <c r="B444" s="63"/>
      <c r="C444" s="63"/>
      <c r="D444" s="63"/>
    </row>
    <row r="445" spans="2:4" ht="12">
      <c r="B445" s="63"/>
      <c r="C445" s="63"/>
      <c r="D445" s="63"/>
    </row>
    <row r="446" spans="2:4" ht="12">
      <c r="B446" s="63"/>
      <c r="C446" s="63"/>
      <c r="D446" s="63"/>
    </row>
    <row r="447" spans="2:4" ht="12">
      <c r="B447" s="63"/>
      <c r="C447" s="63"/>
      <c r="D447" s="63"/>
    </row>
    <row r="448" spans="2:4" ht="12">
      <c r="B448" s="63"/>
      <c r="C448" s="63"/>
      <c r="D448" s="63"/>
    </row>
    <row r="449" spans="2:4" ht="12">
      <c r="B449" s="63"/>
      <c r="C449" s="63"/>
      <c r="D449" s="63"/>
    </row>
  </sheetData>
  <mergeCells count="31">
    <mergeCell ref="B60:D60"/>
    <mergeCell ref="B61:D61"/>
    <mergeCell ref="B62:D62"/>
    <mergeCell ref="C55:D55"/>
    <mergeCell ref="C56:D56"/>
    <mergeCell ref="C57:D57"/>
    <mergeCell ref="B59:D59"/>
    <mergeCell ref="C50:D50"/>
    <mergeCell ref="C51:D51"/>
    <mergeCell ref="B53:D53"/>
    <mergeCell ref="C54:D54"/>
    <mergeCell ref="C46:D46"/>
    <mergeCell ref="C47:D47"/>
    <mergeCell ref="C48:D48"/>
    <mergeCell ref="C49:D49"/>
    <mergeCell ref="B42:D42"/>
    <mergeCell ref="C43:D43"/>
    <mergeCell ref="C44:D44"/>
    <mergeCell ref="C45:D45"/>
    <mergeCell ref="C37:D37"/>
    <mergeCell ref="C38:D38"/>
    <mergeCell ref="C39:D39"/>
    <mergeCell ref="C40:D40"/>
    <mergeCell ref="C11:D11"/>
    <mergeCell ref="C12:D12"/>
    <mergeCell ref="C27:D27"/>
    <mergeCell ref="C32:D32"/>
    <mergeCell ref="B5:D5"/>
    <mergeCell ref="B7:D7"/>
    <mergeCell ref="B9:D9"/>
    <mergeCell ref="C10:D10"/>
  </mergeCells>
  <printOptions/>
  <pageMargins left="0.3937007874015748" right="0.3937007874015748" top="0.3937007874015748" bottom="0.3937007874015748" header="0.5118110236220472" footer="0.5118110236220472"/>
  <pageSetup horizontalDpi="600" verticalDpi="600" orientation="portrait" paperSize="9" scale="94" r:id="rId1"/>
</worksheet>
</file>

<file path=xl/worksheets/sheet37.xml><?xml version="1.0" encoding="utf-8"?>
<worksheet xmlns="http://schemas.openxmlformats.org/spreadsheetml/2006/main" xmlns:r="http://schemas.openxmlformats.org/officeDocument/2006/relationships">
  <sheetPr codeName="Sheet36"/>
  <dimension ref="A2:AG105"/>
  <sheetViews>
    <sheetView workbookViewId="0" topLeftCell="A25">
      <selection activeCell="F9" sqref="F9"/>
    </sheetView>
  </sheetViews>
  <sheetFormatPr defaultColWidth="9.00390625" defaultRowHeight="13.5"/>
  <cols>
    <col min="1" max="1" width="2.625" style="75" customWidth="1"/>
    <col min="2" max="2" width="1.625" style="75" customWidth="1"/>
    <col min="3" max="3" width="9.25390625" style="63" customWidth="1"/>
    <col min="4" max="4" width="8.125" style="63" customWidth="1"/>
    <col min="5" max="5" width="7.625" style="63" customWidth="1"/>
    <col min="6" max="6" width="7.875" style="63" customWidth="1"/>
    <col min="7" max="7" width="7.625" style="63" customWidth="1"/>
    <col min="8" max="8" width="8.125" style="63" customWidth="1"/>
    <col min="9" max="9" width="8.25390625" style="63" customWidth="1"/>
    <col min="10" max="10" width="7.875" style="63" customWidth="1"/>
    <col min="11" max="11" width="7.625" style="63" customWidth="1"/>
    <col min="12" max="12" width="8.125" style="63" customWidth="1"/>
    <col min="13" max="13" width="8.00390625" style="63" customWidth="1"/>
    <col min="14" max="14" width="8.125" style="63" customWidth="1"/>
    <col min="15" max="15" width="7.625" style="63" customWidth="1"/>
    <col min="16" max="16" width="8.50390625" style="63" customWidth="1"/>
    <col min="17" max="17" width="7.875" style="63" customWidth="1"/>
    <col min="18" max="19" width="7.625" style="63" customWidth="1"/>
    <col min="20" max="20" width="8.25390625" style="63" customWidth="1"/>
    <col min="21" max="21" width="7.625" style="63" customWidth="1"/>
    <col min="22" max="22" width="9.125" style="63" customWidth="1"/>
    <col min="23" max="23" width="7.625" style="63" customWidth="1"/>
    <col min="24" max="24" width="8.25390625" style="63" customWidth="1"/>
    <col min="25" max="25" width="8.625" style="63" customWidth="1"/>
    <col min="26" max="26" width="9.00390625" style="63" customWidth="1"/>
    <col min="27" max="27" width="7.625" style="63" customWidth="1"/>
    <col min="28" max="28" width="8.125" style="63" customWidth="1"/>
    <col min="29" max="30" width="7.625" style="63" customWidth="1"/>
    <col min="31" max="31" width="8.25390625" style="63" customWidth="1"/>
    <col min="32" max="32" width="1.625" style="63" customWidth="1"/>
    <col min="33" max="33" width="8.75390625" style="63" customWidth="1"/>
    <col min="34" max="16384" width="9.00390625" style="63" customWidth="1"/>
  </cols>
  <sheetData>
    <row r="1" s="666" customFormat="1" ht="9.75" customHeight="1"/>
    <row r="2" s="666" customFormat="1" ht="17.25">
      <c r="B2" s="892" t="s">
        <v>99</v>
      </c>
    </row>
    <row r="3" ht="7.5" customHeight="1">
      <c r="B3" s="76"/>
    </row>
    <row r="4" spans="3:33" ht="17.25" customHeight="1" thickBot="1">
      <c r="C4" s="65" t="s">
        <v>776</v>
      </c>
      <c r="D4" s="65"/>
      <c r="E4" s="62"/>
      <c r="G4" s="62"/>
      <c r="H4" s="62"/>
      <c r="I4" s="62"/>
      <c r="J4" s="62"/>
      <c r="N4" s="64"/>
      <c r="AG4" s="64" t="s">
        <v>100</v>
      </c>
    </row>
    <row r="5" spans="1:33" s="16" customFormat="1" ht="19.5" customHeight="1" thickTop="1">
      <c r="A5" s="372"/>
      <c r="B5" s="1540" t="s">
        <v>386</v>
      </c>
      <c r="C5" s="1541"/>
      <c r="D5" s="373"/>
      <c r="E5" s="374"/>
      <c r="F5" s="1546" t="s">
        <v>1073</v>
      </c>
      <c r="G5" s="375"/>
      <c r="H5" s="376"/>
      <c r="I5" s="377" t="s">
        <v>387</v>
      </c>
      <c r="J5" s="1546" t="s">
        <v>1074</v>
      </c>
      <c r="K5" s="374"/>
      <c r="L5" s="377" t="s">
        <v>388</v>
      </c>
      <c r="M5" s="1546" t="s">
        <v>1075</v>
      </c>
      <c r="N5" s="1546" t="s">
        <v>1076</v>
      </c>
      <c r="O5" s="378" t="s">
        <v>389</v>
      </c>
      <c r="P5" s="1546" t="s">
        <v>1077</v>
      </c>
      <c r="Q5" s="1546" t="s">
        <v>1078</v>
      </c>
      <c r="R5" s="377" t="s">
        <v>390</v>
      </c>
      <c r="S5" s="377" t="s">
        <v>391</v>
      </c>
      <c r="T5" s="379" t="s">
        <v>390</v>
      </c>
      <c r="U5" s="380"/>
      <c r="V5" s="381" t="s">
        <v>1079</v>
      </c>
      <c r="W5" s="380"/>
      <c r="X5" s="1546" t="s">
        <v>1080</v>
      </c>
      <c r="Y5" s="1546" t="s">
        <v>1081</v>
      </c>
      <c r="Z5" s="1552" t="s">
        <v>1082</v>
      </c>
      <c r="AA5" s="380"/>
      <c r="AB5" s="1552" t="s">
        <v>1083</v>
      </c>
      <c r="AC5" s="380"/>
      <c r="AD5" s="382" t="s">
        <v>392</v>
      </c>
      <c r="AE5" s="380"/>
      <c r="AF5" s="1541" t="s">
        <v>393</v>
      </c>
      <c r="AG5" s="1547"/>
    </row>
    <row r="6" spans="1:33" ht="15" customHeight="1">
      <c r="A6" s="68"/>
      <c r="B6" s="1542"/>
      <c r="C6" s="1543"/>
      <c r="D6" s="366" t="s">
        <v>1011</v>
      </c>
      <c r="E6" s="383" t="s">
        <v>1069</v>
      </c>
      <c r="F6" s="1543"/>
      <c r="G6" s="383" t="s">
        <v>1070</v>
      </c>
      <c r="H6" s="367" t="s">
        <v>394</v>
      </c>
      <c r="I6" s="77" t="s">
        <v>395</v>
      </c>
      <c r="J6" s="1543"/>
      <c r="K6" s="383" t="s">
        <v>1071</v>
      </c>
      <c r="L6" s="77" t="s">
        <v>395</v>
      </c>
      <c r="M6" s="1543"/>
      <c r="N6" s="1543"/>
      <c r="O6" s="78" t="s">
        <v>1084</v>
      </c>
      <c r="P6" s="1543"/>
      <c r="Q6" s="1543"/>
      <c r="R6" s="77" t="s">
        <v>1085</v>
      </c>
      <c r="S6" s="79" t="s">
        <v>1086</v>
      </c>
      <c r="T6" s="80" t="s">
        <v>396</v>
      </c>
      <c r="U6" s="1550" t="s">
        <v>1072</v>
      </c>
      <c r="V6" s="77" t="s">
        <v>1087</v>
      </c>
      <c r="W6" s="1550" t="s">
        <v>397</v>
      </c>
      <c r="X6" s="1543"/>
      <c r="Y6" s="1543"/>
      <c r="Z6" s="1548"/>
      <c r="AA6" s="1550" t="s">
        <v>397</v>
      </c>
      <c r="AB6" s="1548"/>
      <c r="AC6" s="1550" t="s">
        <v>397</v>
      </c>
      <c r="AD6" s="77" t="s">
        <v>398</v>
      </c>
      <c r="AE6" s="1550" t="s">
        <v>1088</v>
      </c>
      <c r="AF6" s="1543"/>
      <c r="AG6" s="1548"/>
    </row>
    <row r="7" spans="1:33" s="87" customFormat="1" ht="24" customHeight="1">
      <c r="A7" s="81"/>
      <c r="B7" s="1544"/>
      <c r="C7" s="1545"/>
      <c r="D7" s="82"/>
      <c r="E7" s="82"/>
      <c r="F7" s="1545"/>
      <c r="G7" s="83"/>
      <c r="H7" s="257" t="s">
        <v>548</v>
      </c>
      <c r="I7" s="84" t="s">
        <v>549</v>
      </c>
      <c r="J7" s="1545"/>
      <c r="K7" s="82"/>
      <c r="L7" s="257" t="s">
        <v>549</v>
      </c>
      <c r="M7" s="1545"/>
      <c r="N7" s="1545"/>
      <c r="O7" s="85" t="s">
        <v>1089</v>
      </c>
      <c r="P7" s="1545"/>
      <c r="Q7" s="1545"/>
      <c r="R7" s="84" t="s">
        <v>1032</v>
      </c>
      <c r="S7" s="84" t="s">
        <v>1090</v>
      </c>
      <c r="T7" s="384" t="s">
        <v>399</v>
      </c>
      <c r="U7" s="1551"/>
      <c r="V7" s="86" t="s">
        <v>1091</v>
      </c>
      <c r="W7" s="1551"/>
      <c r="X7" s="1545"/>
      <c r="Y7" s="1545"/>
      <c r="Z7" s="1549"/>
      <c r="AA7" s="1551"/>
      <c r="AB7" s="1549"/>
      <c r="AC7" s="1551"/>
      <c r="AD7" s="84" t="s">
        <v>400</v>
      </c>
      <c r="AE7" s="1551"/>
      <c r="AF7" s="1545"/>
      <c r="AG7" s="1549"/>
    </row>
    <row r="8" spans="1:33" s="89" customFormat="1" ht="18" customHeight="1">
      <c r="A8" s="88"/>
      <c r="B8" s="1454" t="s">
        <v>1092</v>
      </c>
      <c r="C8" s="1455"/>
      <c r="D8" s="236">
        <f aca="true" t="shared" si="0" ref="D8:AE8">SUM(D10:D13)</f>
        <v>4027</v>
      </c>
      <c r="E8" s="236">
        <f t="shared" si="0"/>
        <v>237</v>
      </c>
      <c r="F8" s="236">
        <f t="shared" si="0"/>
        <v>34</v>
      </c>
      <c r="G8" s="236">
        <f t="shared" si="0"/>
        <v>347</v>
      </c>
      <c r="H8" s="236">
        <f t="shared" si="0"/>
        <v>48</v>
      </c>
      <c r="I8" s="236">
        <f t="shared" si="0"/>
        <v>185</v>
      </c>
      <c r="J8" s="236">
        <f t="shared" si="0"/>
        <v>1404</v>
      </c>
      <c r="K8" s="236">
        <f t="shared" si="0"/>
        <v>343</v>
      </c>
      <c r="L8" s="236">
        <f t="shared" si="0"/>
        <v>280</v>
      </c>
      <c r="M8" s="236">
        <f t="shared" si="0"/>
        <v>116</v>
      </c>
      <c r="N8" s="418">
        <f t="shared" si="0"/>
        <v>47</v>
      </c>
      <c r="O8" s="418">
        <f t="shared" si="0"/>
        <v>37</v>
      </c>
      <c r="P8" s="236">
        <f t="shared" si="0"/>
        <v>93</v>
      </c>
      <c r="Q8" s="236">
        <f t="shared" si="0"/>
        <v>98</v>
      </c>
      <c r="R8" s="236">
        <f t="shared" si="0"/>
        <v>60</v>
      </c>
      <c r="S8" s="236">
        <f t="shared" si="0"/>
        <v>73</v>
      </c>
      <c r="T8" s="418">
        <f t="shared" si="0"/>
        <v>112</v>
      </c>
      <c r="U8" s="236">
        <f t="shared" si="0"/>
        <v>1870</v>
      </c>
      <c r="V8" s="236">
        <f t="shared" si="0"/>
        <v>13</v>
      </c>
      <c r="W8" s="236">
        <f t="shared" si="0"/>
        <v>330</v>
      </c>
      <c r="X8" s="236">
        <f t="shared" si="0"/>
        <v>354</v>
      </c>
      <c r="Y8" s="236">
        <f t="shared" si="0"/>
        <v>59</v>
      </c>
      <c r="Z8" s="418">
        <f t="shared" si="0"/>
        <v>85</v>
      </c>
      <c r="AA8" s="236">
        <f t="shared" si="0"/>
        <v>6878</v>
      </c>
      <c r="AB8" s="236">
        <f t="shared" si="0"/>
        <v>41</v>
      </c>
      <c r="AC8" s="236">
        <f t="shared" si="0"/>
        <v>3824</v>
      </c>
      <c r="AD8" s="236">
        <f t="shared" si="0"/>
        <v>9</v>
      </c>
      <c r="AE8" s="236">
        <f t="shared" si="0"/>
        <v>245</v>
      </c>
      <c r="AF8" s="1553" t="s">
        <v>994</v>
      </c>
      <c r="AG8" s="1421"/>
    </row>
    <row r="9" spans="1:33" ht="13.5" customHeight="1">
      <c r="A9" s="68"/>
      <c r="B9" s="68"/>
      <c r="C9" s="18"/>
      <c r="D9" s="431"/>
      <c r="E9" s="168"/>
      <c r="F9" s="168"/>
      <c r="G9" s="168"/>
      <c r="H9" s="168"/>
      <c r="I9" s="168"/>
      <c r="J9" s="168"/>
      <c r="K9" s="168"/>
      <c r="L9" s="168"/>
      <c r="M9" s="168"/>
      <c r="N9" s="425"/>
      <c r="O9" s="425"/>
      <c r="P9" s="168"/>
      <c r="Q9" s="168"/>
      <c r="R9" s="168"/>
      <c r="S9" s="168"/>
      <c r="T9" s="425"/>
      <c r="U9" s="168"/>
      <c r="V9" s="168"/>
      <c r="W9" s="168"/>
      <c r="X9" s="168"/>
      <c r="Y9" s="168"/>
      <c r="Z9" s="425"/>
      <c r="AA9" s="168"/>
      <c r="AB9" s="168"/>
      <c r="AC9" s="168"/>
      <c r="AD9" s="168"/>
      <c r="AE9" s="168"/>
      <c r="AF9" s="70"/>
      <c r="AG9" s="71"/>
    </row>
    <row r="10" spans="1:33" ht="18" customHeight="1">
      <c r="A10" s="68"/>
      <c r="B10" s="1454" t="s">
        <v>1014</v>
      </c>
      <c r="C10" s="1455"/>
      <c r="D10" s="236">
        <f aca="true" t="shared" si="1" ref="D10:AE10">D15+D20+D21+D22+D24+D25+D26+SUM(D28:D34)</f>
        <v>1875</v>
      </c>
      <c r="E10" s="236">
        <f t="shared" si="1"/>
        <v>89</v>
      </c>
      <c r="F10" s="236">
        <f t="shared" si="1"/>
        <v>13</v>
      </c>
      <c r="G10" s="236">
        <f t="shared" si="1"/>
        <v>169</v>
      </c>
      <c r="H10" s="236">
        <f t="shared" si="1"/>
        <v>24</v>
      </c>
      <c r="I10" s="236">
        <f t="shared" si="1"/>
        <v>95</v>
      </c>
      <c r="J10" s="236">
        <f t="shared" si="1"/>
        <v>695</v>
      </c>
      <c r="K10" s="236">
        <f t="shared" si="1"/>
        <v>140</v>
      </c>
      <c r="L10" s="236">
        <f t="shared" si="1"/>
        <v>160</v>
      </c>
      <c r="M10" s="236">
        <f t="shared" si="1"/>
        <v>54</v>
      </c>
      <c r="N10" s="418">
        <f t="shared" si="1"/>
        <v>16</v>
      </c>
      <c r="O10" s="418">
        <f t="shared" si="1"/>
        <v>22</v>
      </c>
      <c r="P10" s="236">
        <f t="shared" si="1"/>
        <v>41</v>
      </c>
      <c r="Q10" s="236">
        <f t="shared" si="1"/>
        <v>39</v>
      </c>
      <c r="R10" s="236">
        <f t="shared" si="1"/>
        <v>18</v>
      </c>
      <c r="S10" s="236">
        <f t="shared" si="1"/>
        <v>33</v>
      </c>
      <c r="T10" s="418">
        <f t="shared" si="1"/>
        <v>41</v>
      </c>
      <c r="U10" s="236">
        <f t="shared" si="1"/>
        <v>781</v>
      </c>
      <c r="V10" s="236">
        <f t="shared" si="1"/>
        <v>9</v>
      </c>
      <c r="W10" s="236">
        <f t="shared" si="1"/>
        <v>242</v>
      </c>
      <c r="X10" s="236">
        <f t="shared" si="1"/>
        <v>161</v>
      </c>
      <c r="Y10" s="236">
        <f t="shared" si="1"/>
        <v>25</v>
      </c>
      <c r="Z10" s="418">
        <f t="shared" si="1"/>
        <v>37</v>
      </c>
      <c r="AA10" s="236">
        <f t="shared" si="1"/>
        <v>2977</v>
      </c>
      <c r="AB10" s="236">
        <f t="shared" si="1"/>
        <v>15</v>
      </c>
      <c r="AC10" s="236">
        <f t="shared" si="1"/>
        <v>1422</v>
      </c>
      <c r="AD10" s="236">
        <f t="shared" si="1"/>
        <v>3</v>
      </c>
      <c r="AE10" s="236">
        <f t="shared" si="1"/>
        <v>174</v>
      </c>
      <c r="AF10" s="1554" t="s">
        <v>1014</v>
      </c>
      <c r="AG10" s="1454"/>
    </row>
    <row r="11" spans="1:33" ht="18" customHeight="1">
      <c r="A11" s="68"/>
      <c r="B11" s="1454" t="s">
        <v>384</v>
      </c>
      <c r="C11" s="1455"/>
      <c r="D11" s="236">
        <f aca="true" t="shared" si="2" ref="D11:AE11">D19+SUM(D35:D41)</f>
        <v>272</v>
      </c>
      <c r="E11" s="236">
        <f t="shared" si="2"/>
        <v>21</v>
      </c>
      <c r="F11" s="236">
        <f t="shared" si="2"/>
        <v>5</v>
      </c>
      <c r="G11" s="236">
        <f t="shared" si="2"/>
        <v>21</v>
      </c>
      <c r="H11" s="236">
        <f t="shared" si="2"/>
        <v>3</v>
      </c>
      <c r="I11" s="236">
        <f t="shared" si="2"/>
        <v>8</v>
      </c>
      <c r="J11" s="236">
        <f t="shared" si="2"/>
        <v>79</v>
      </c>
      <c r="K11" s="236">
        <f t="shared" si="2"/>
        <v>32</v>
      </c>
      <c r="L11" s="236">
        <f t="shared" si="2"/>
        <v>6</v>
      </c>
      <c r="M11" s="236">
        <f t="shared" si="2"/>
        <v>13</v>
      </c>
      <c r="N11" s="418">
        <f t="shared" si="2"/>
        <v>4</v>
      </c>
      <c r="O11" s="418">
        <f t="shared" si="2"/>
        <v>3</v>
      </c>
      <c r="P11" s="236">
        <f t="shared" si="2"/>
        <v>4</v>
      </c>
      <c r="Q11" s="236">
        <f t="shared" si="2"/>
        <v>5</v>
      </c>
      <c r="R11" s="236">
        <f t="shared" si="2"/>
        <v>2</v>
      </c>
      <c r="S11" s="236">
        <f t="shared" si="2"/>
        <v>4</v>
      </c>
      <c r="T11" s="418">
        <f t="shared" si="2"/>
        <v>6</v>
      </c>
      <c r="U11" s="236">
        <f t="shared" si="2"/>
        <v>72</v>
      </c>
      <c r="V11" s="236">
        <f t="shared" si="2"/>
        <v>1</v>
      </c>
      <c r="W11" s="236">
        <f t="shared" si="2"/>
        <v>10</v>
      </c>
      <c r="X11" s="236">
        <f t="shared" si="2"/>
        <v>36</v>
      </c>
      <c r="Y11" s="236">
        <f t="shared" si="2"/>
        <v>8</v>
      </c>
      <c r="Z11" s="418">
        <f t="shared" si="2"/>
        <v>10</v>
      </c>
      <c r="AA11" s="236">
        <f t="shared" si="2"/>
        <v>750</v>
      </c>
      <c r="AB11" s="236">
        <f t="shared" si="2"/>
        <v>4</v>
      </c>
      <c r="AC11" s="236">
        <f t="shared" si="2"/>
        <v>310</v>
      </c>
      <c r="AD11" s="236">
        <f t="shared" si="2"/>
        <v>0</v>
      </c>
      <c r="AE11" s="236">
        <f t="shared" si="2"/>
        <v>0</v>
      </c>
      <c r="AF11" s="1554" t="s">
        <v>384</v>
      </c>
      <c r="AG11" s="1454"/>
    </row>
    <row r="12" spans="1:33" ht="18" customHeight="1">
      <c r="A12" s="68"/>
      <c r="B12" s="1454" t="s">
        <v>385</v>
      </c>
      <c r="C12" s="1455"/>
      <c r="D12" s="236">
        <f aca="true" t="shared" si="3" ref="D12:AE12">D16+D23+D27+SUM(D42:D46)</f>
        <v>753</v>
      </c>
      <c r="E12" s="236">
        <f t="shared" si="3"/>
        <v>51</v>
      </c>
      <c r="F12" s="236">
        <f t="shared" si="3"/>
        <v>6</v>
      </c>
      <c r="G12" s="236">
        <f t="shared" si="3"/>
        <v>59</v>
      </c>
      <c r="H12" s="236">
        <f t="shared" si="3"/>
        <v>12</v>
      </c>
      <c r="I12" s="236">
        <f t="shared" si="3"/>
        <v>34</v>
      </c>
      <c r="J12" s="236">
        <f t="shared" si="3"/>
        <v>264</v>
      </c>
      <c r="K12" s="236">
        <f t="shared" si="3"/>
        <v>69</v>
      </c>
      <c r="L12" s="236">
        <f t="shared" si="3"/>
        <v>28</v>
      </c>
      <c r="M12" s="236">
        <f t="shared" si="3"/>
        <v>20</v>
      </c>
      <c r="N12" s="418">
        <f t="shared" si="3"/>
        <v>11</v>
      </c>
      <c r="O12" s="418">
        <f t="shared" si="3"/>
        <v>7</v>
      </c>
      <c r="P12" s="236">
        <f t="shared" si="3"/>
        <v>23</v>
      </c>
      <c r="Q12" s="236">
        <f t="shared" si="3"/>
        <v>25</v>
      </c>
      <c r="R12" s="236">
        <f t="shared" si="3"/>
        <v>6</v>
      </c>
      <c r="S12" s="236">
        <f t="shared" si="3"/>
        <v>10</v>
      </c>
      <c r="T12" s="418">
        <f t="shared" si="3"/>
        <v>31</v>
      </c>
      <c r="U12" s="236">
        <f t="shared" si="3"/>
        <v>468</v>
      </c>
      <c r="V12" s="236">
        <f t="shared" si="3"/>
        <v>1</v>
      </c>
      <c r="W12" s="236">
        <f t="shared" si="3"/>
        <v>29</v>
      </c>
      <c r="X12" s="236">
        <f t="shared" si="3"/>
        <v>70</v>
      </c>
      <c r="Y12" s="236">
        <f t="shared" si="3"/>
        <v>10</v>
      </c>
      <c r="Z12" s="418">
        <f t="shared" si="3"/>
        <v>16</v>
      </c>
      <c r="AA12" s="236">
        <f t="shared" si="3"/>
        <v>1375</v>
      </c>
      <c r="AB12" s="236">
        <f t="shared" si="3"/>
        <v>10</v>
      </c>
      <c r="AC12" s="236">
        <f t="shared" si="3"/>
        <v>1037</v>
      </c>
      <c r="AD12" s="236">
        <f t="shared" si="3"/>
        <v>2</v>
      </c>
      <c r="AE12" s="236">
        <f t="shared" si="3"/>
        <v>36</v>
      </c>
      <c r="AF12" s="1554" t="s">
        <v>385</v>
      </c>
      <c r="AG12" s="1454"/>
    </row>
    <row r="13" spans="1:33" ht="18" customHeight="1">
      <c r="A13" s="68"/>
      <c r="B13" s="1454" t="s">
        <v>401</v>
      </c>
      <c r="C13" s="1455"/>
      <c r="D13" s="236">
        <f aca="true" t="shared" si="4" ref="D13:AE13">D17+D18+SUM(D47:D49)</f>
        <v>1127</v>
      </c>
      <c r="E13" s="236">
        <f t="shared" si="4"/>
        <v>76</v>
      </c>
      <c r="F13" s="236">
        <f t="shared" si="4"/>
        <v>10</v>
      </c>
      <c r="G13" s="236">
        <f t="shared" si="4"/>
        <v>98</v>
      </c>
      <c r="H13" s="236">
        <f t="shared" si="4"/>
        <v>9</v>
      </c>
      <c r="I13" s="236">
        <f t="shared" si="4"/>
        <v>48</v>
      </c>
      <c r="J13" s="236">
        <f t="shared" si="4"/>
        <v>366</v>
      </c>
      <c r="K13" s="236">
        <f t="shared" si="4"/>
        <v>102</v>
      </c>
      <c r="L13" s="236">
        <f t="shared" si="4"/>
        <v>86</v>
      </c>
      <c r="M13" s="236">
        <f t="shared" si="4"/>
        <v>29</v>
      </c>
      <c r="N13" s="418">
        <f t="shared" si="4"/>
        <v>16</v>
      </c>
      <c r="O13" s="418">
        <f t="shared" si="4"/>
        <v>5</v>
      </c>
      <c r="P13" s="236">
        <f t="shared" si="4"/>
        <v>25</v>
      </c>
      <c r="Q13" s="236">
        <f t="shared" si="4"/>
        <v>29</v>
      </c>
      <c r="R13" s="236">
        <f t="shared" si="4"/>
        <v>34</v>
      </c>
      <c r="S13" s="236">
        <f t="shared" si="4"/>
        <v>26</v>
      </c>
      <c r="T13" s="418">
        <f t="shared" si="4"/>
        <v>34</v>
      </c>
      <c r="U13" s="236">
        <f t="shared" si="4"/>
        <v>549</v>
      </c>
      <c r="V13" s="236">
        <f t="shared" si="4"/>
        <v>2</v>
      </c>
      <c r="W13" s="236">
        <f t="shared" si="4"/>
        <v>49</v>
      </c>
      <c r="X13" s="236">
        <f t="shared" si="4"/>
        <v>87</v>
      </c>
      <c r="Y13" s="236">
        <f t="shared" si="4"/>
        <v>16</v>
      </c>
      <c r="Z13" s="418">
        <f t="shared" si="4"/>
        <v>22</v>
      </c>
      <c r="AA13" s="236">
        <f t="shared" si="4"/>
        <v>1776</v>
      </c>
      <c r="AB13" s="236">
        <f t="shared" si="4"/>
        <v>12</v>
      </c>
      <c r="AC13" s="236">
        <f t="shared" si="4"/>
        <v>1055</v>
      </c>
      <c r="AD13" s="236">
        <f t="shared" si="4"/>
        <v>4</v>
      </c>
      <c r="AE13" s="236">
        <f t="shared" si="4"/>
        <v>35</v>
      </c>
      <c r="AF13" s="1554" t="s">
        <v>401</v>
      </c>
      <c r="AG13" s="1454"/>
    </row>
    <row r="14" spans="1:33" ht="13.5" customHeight="1">
      <c r="A14" s="68"/>
      <c r="B14" s="68"/>
      <c r="C14" s="18"/>
      <c r="D14" s="431"/>
      <c r="E14" s="168"/>
      <c r="F14" s="168"/>
      <c r="G14" s="168"/>
      <c r="H14" s="168"/>
      <c r="I14" s="168"/>
      <c r="J14" s="168"/>
      <c r="K14" s="168"/>
      <c r="L14" s="168"/>
      <c r="M14" s="130"/>
      <c r="N14" s="432"/>
      <c r="O14" s="432"/>
      <c r="P14" s="130"/>
      <c r="Q14" s="130"/>
      <c r="R14" s="130"/>
      <c r="S14" s="130"/>
      <c r="T14" s="432"/>
      <c r="U14" s="130"/>
      <c r="V14" s="130"/>
      <c r="W14" s="130"/>
      <c r="X14" s="130"/>
      <c r="Y14" s="130"/>
      <c r="Z14" s="432"/>
      <c r="AA14" s="130"/>
      <c r="AB14" s="130"/>
      <c r="AC14" s="130"/>
      <c r="AD14" s="130"/>
      <c r="AE14" s="130"/>
      <c r="AF14" s="70"/>
      <c r="AG14" s="71"/>
    </row>
    <row r="15" spans="1:33" ht="18" customHeight="1">
      <c r="A15" s="68"/>
      <c r="B15" s="68"/>
      <c r="C15" s="18" t="s">
        <v>882</v>
      </c>
      <c r="D15" s="167">
        <f aca="true" t="shared" si="5" ref="D15:D49">SUM(E15:G15)+SUM(I15:T15)+V15+X15+Y15+Z15+AB15+AD15</f>
        <v>922</v>
      </c>
      <c r="E15" s="167">
        <v>45</v>
      </c>
      <c r="F15" s="167">
        <v>4</v>
      </c>
      <c r="G15" s="168">
        <v>83</v>
      </c>
      <c r="H15" s="168">
        <v>15</v>
      </c>
      <c r="I15" s="168">
        <v>41</v>
      </c>
      <c r="J15" s="168">
        <v>352</v>
      </c>
      <c r="K15" s="168">
        <v>69</v>
      </c>
      <c r="L15" s="168">
        <v>88</v>
      </c>
      <c r="M15" s="168">
        <v>20</v>
      </c>
      <c r="N15" s="425">
        <v>4</v>
      </c>
      <c r="O15" s="425">
        <v>14</v>
      </c>
      <c r="P15" s="168">
        <v>23</v>
      </c>
      <c r="Q15" s="168">
        <v>22</v>
      </c>
      <c r="R15" s="168">
        <v>7</v>
      </c>
      <c r="S15" s="168">
        <v>24</v>
      </c>
      <c r="T15" s="425">
        <v>19</v>
      </c>
      <c r="U15" s="168">
        <v>349</v>
      </c>
      <c r="V15" s="168">
        <v>6</v>
      </c>
      <c r="W15" s="168">
        <v>174</v>
      </c>
      <c r="X15" s="168">
        <v>70</v>
      </c>
      <c r="Y15" s="168">
        <v>12</v>
      </c>
      <c r="Z15" s="425">
        <v>12</v>
      </c>
      <c r="AA15" s="168">
        <v>990</v>
      </c>
      <c r="AB15" s="168">
        <v>5</v>
      </c>
      <c r="AC15" s="168">
        <v>429</v>
      </c>
      <c r="AD15" s="168">
        <v>2</v>
      </c>
      <c r="AE15" s="168">
        <v>162</v>
      </c>
      <c r="AF15" s="70"/>
      <c r="AG15" s="71" t="s">
        <v>882</v>
      </c>
    </row>
    <row r="16" spans="1:33" ht="18" customHeight="1">
      <c r="A16" s="68"/>
      <c r="B16" s="68"/>
      <c r="C16" s="18" t="s">
        <v>883</v>
      </c>
      <c r="D16" s="167">
        <f t="shared" si="5"/>
        <v>322</v>
      </c>
      <c r="E16" s="167">
        <v>29</v>
      </c>
      <c r="F16" s="168">
        <v>5</v>
      </c>
      <c r="G16" s="168">
        <v>29</v>
      </c>
      <c r="H16" s="168">
        <v>4</v>
      </c>
      <c r="I16" s="168">
        <v>14</v>
      </c>
      <c r="J16" s="168">
        <v>108</v>
      </c>
      <c r="K16" s="168">
        <v>32</v>
      </c>
      <c r="L16" s="168">
        <v>11</v>
      </c>
      <c r="M16" s="168">
        <v>6</v>
      </c>
      <c r="N16" s="425">
        <v>3</v>
      </c>
      <c r="O16" s="425">
        <v>4</v>
      </c>
      <c r="P16" s="168">
        <v>9</v>
      </c>
      <c r="Q16" s="168">
        <v>10</v>
      </c>
      <c r="R16" s="168">
        <v>3</v>
      </c>
      <c r="S16" s="168">
        <v>6</v>
      </c>
      <c r="T16" s="425">
        <v>14</v>
      </c>
      <c r="U16" s="168">
        <v>225</v>
      </c>
      <c r="V16" s="168">
        <v>0</v>
      </c>
      <c r="W16" s="168">
        <v>0</v>
      </c>
      <c r="X16" s="168">
        <v>27</v>
      </c>
      <c r="Y16" s="168">
        <v>3</v>
      </c>
      <c r="Z16" s="425">
        <v>5</v>
      </c>
      <c r="AA16" s="168">
        <v>415</v>
      </c>
      <c r="AB16" s="168">
        <v>3</v>
      </c>
      <c r="AC16" s="168">
        <v>369</v>
      </c>
      <c r="AD16" s="168">
        <v>1</v>
      </c>
      <c r="AE16" s="168">
        <v>16</v>
      </c>
      <c r="AF16" s="70"/>
      <c r="AG16" s="71" t="s">
        <v>883</v>
      </c>
    </row>
    <row r="17" spans="1:33" ht="18" customHeight="1">
      <c r="A17" s="68"/>
      <c r="B17" s="68"/>
      <c r="C17" s="18" t="s">
        <v>884</v>
      </c>
      <c r="D17" s="167">
        <f t="shared" si="5"/>
        <v>500</v>
      </c>
      <c r="E17" s="167">
        <v>37</v>
      </c>
      <c r="F17" s="168">
        <v>6</v>
      </c>
      <c r="G17" s="168">
        <v>38</v>
      </c>
      <c r="H17" s="168">
        <v>3</v>
      </c>
      <c r="I17" s="167">
        <v>19</v>
      </c>
      <c r="J17" s="168">
        <v>173</v>
      </c>
      <c r="K17" s="168">
        <v>48</v>
      </c>
      <c r="L17" s="168">
        <v>38</v>
      </c>
      <c r="M17" s="168">
        <v>13</v>
      </c>
      <c r="N17" s="425">
        <v>6</v>
      </c>
      <c r="O17" s="425">
        <v>3</v>
      </c>
      <c r="P17" s="168">
        <v>11</v>
      </c>
      <c r="Q17" s="168">
        <v>13</v>
      </c>
      <c r="R17" s="168">
        <v>19</v>
      </c>
      <c r="S17" s="168">
        <v>7</v>
      </c>
      <c r="T17" s="425">
        <v>15</v>
      </c>
      <c r="U17" s="168">
        <v>261</v>
      </c>
      <c r="V17" s="168">
        <v>1</v>
      </c>
      <c r="W17" s="168">
        <v>29</v>
      </c>
      <c r="X17" s="168">
        <v>35</v>
      </c>
      <c r="Y17" s="168">
        <v>3</v>
      </c>
      <c r="Z17" s="425">
        <v>9</v>
      </c>
      <c r="AA17" s="168">
        <v>720</v>
      </c>
      <c r="AB17" s="168">
        <v>4</v>
      </c>
      <c r="AC17" s="168">
        <v>325</v>
      </c>
      <c r="AD17" s="168">
        <v>2</v>
      </c>
      <c r="AE17" s="168">
        <v>19</v>
      </c>
      <c r="AF17" s="70"/>
      <c r="AG17" s="71" t="s">
        <v>884</v>
      </c>
    </row>
    <row r="18" spans="1:33" ht="18" customHeight="1">
      <c r="A18" s="68"/>
      <c r="B18" s="68"/>
      <c r="C18" s="18" t="s">
        <v>885</v>
      </c>
      <c r="D18" s="167">
        <f t="shared" si="5"/>
        <v>484</v>
      </c>
      <c r="E18" s="167">
        <v>33</v>
      </c>
      <c r="F18" s="168">
        <v>3</v>
      </c>
      <c r="G18" s="168">
        <v>44</v>
      </c>
      <c r="H18" s="168">
        <v>4</v>
      </c>
      <c r="I18" s="168">
        <v>22</v>
      </c>
      <c r="J18" s="168">
        <v>156</v>
      </c>
      <c r="K18" s="168">
        <v>41</v>
      </c>
      <c r="L18" s="168">
        <v>39</v>
      </c>
      <c r="M18" s="168">
        <v>11</v>
      </c>
      <c r="N18" s="425">
        <v>7</v>
      </c>
      <c r="O18" s="425">
        <v>2</v>
      </c>
      <c r="P18" s="168">
        <v>11</v>
      </c>
      <c r="Q18" s="168">
        <v>12</v>
      </c>
      <c r="R18" s="168">
        <v>13</v>
      </c>
      <c r="S18" s="168">
        <v>14</v>
      </c>
      <c r="T18" s="425">
        <v>11</v>
      </c>
      <c r="U18" s="168">
        <v>144</v>
      </c>
      <c r="V18" s="168">
        <v>1</v>
      </c>
      <c r="W18" s="168">
        <v>20</v>
      </c>
      <c r="X18" s="168">
        <v>39</v>
      </c>
      <c r="Y18" s="168">
        <v>10</v>
      </c>
      <c r="Z18" s="425">
        <v>8</v>
      </c>
      <c r="AA18" s="168">
        <v>660</v>
      </c>
      <c r="AB18" s="168">
        <v>5</v>
      </c>
      <c r="AC18" s="168">
        <v>470</v>
      </c>
      <c r="AD18" s="168">
        <v>2</v>
      </c>
      <c r="AE18" s="168">
        <v>16</v>
      </c>
      <c r="AF18" s="70"/>
      <c r="AG18" s="71" t="s">
        <v>885</v>
      </c>
    </row>
    <row r="19" spans="1:33" ht="18" customHeight="1">
      <c r="A19" s="68"/>
      <c r="B19" s="68"/>
      <c r="C19" s="18" t="s">
        <v>886</v>
      </c>
      <c r="D19" s="167">
        <f t="shared" si="5"/>
        <v>145</v>
      </c>
      <c r="E19" s="167">
        <v>12</v>
      </c>
      <c r="F19" s="168">
        <v>3</v>
      </c>
      <c r="G19" s="168">
        <v>13</v>
      </c>
      <c r="H19" s="168">
        <v>3</v>
      </c>
      <c r="I19" s="167">
        <v>4</v>
      </c>
      <c r="J19" s="168">
        <v>53</v>
      </c>
      <c r="K19" s="168">
        <v>15</v>
      </c>
      <c r="L19" s="168">
        <v>4</v>
      </c>
      <c r="M19" s="168">
        <v>3</v>
      </c>
      <c r="N19" s="425">
        <v>2</v>
      </c>
      <c r="O19" s="425">
        <v>2</v>
      </c>
      <c r="P19" s="168">
        <v>1</v>
      </c>
      <c r="Q19" s="168">
        <v>2</v>
      </c>
      <c r="R19" s="168">
        <v>1</v>
      </c>
      <c r="S19" s="168">
        <v>1</v>
      </c>
      <c r="T19" s="425">
        <v>3</v>
      </c>
      <c r="U19" s="168">
        <v>45</v>
      </c>
      <c r="V19" s="168">
        <v>0</v>
      </c>
      <c r="W19" s="168">
        <v>0</v>
      </c>
      <c r="X19" s="168">
        <v>21</v>
      </c>
      <c r="Y19" s="168">
        <v>1</v>
      </c>
      <c r="Z19" s="425">
        <v>2</v>
      </c>
      <c r="AA19" s="168">
        <v>160</v>
      </c>
      <c r="AB19" s="168">
        <v>2</v>
      </c>
      <c r="AC19" s="168">
        <v>160</v>
      </c>
      <c r="AD19" s="168">
        <v>0</v>
      </c>
      <c r="AE19" s="168">
        <v>0</v>
      </c>
      <c r="AF19" s="70"/>
      <c r="AG19" s="71" t="s">
        <v>886</v>
      </c>
    </row>
    <row r="20" spans="1:33" ht="18" customHeight="1">
      <c r="A20" s="68"/>
      <c r="B20" s="68"/>
      <c r="C20" s="18" t="s">
        <v>887</v>
      </c>
      <c r="D20" s="167">
        <f t="shared" si="5"/>
        <v>135</v>
      </c>
      <c r="E20" s="167">
        <v>9</v>
      </c>
      <c r="F20" s="168">
        <v>1</v>
      </c>
      <c r="G20" s="168">
        <v>8</v>
      </c>
      <c r="H20" s="168">
        <v>1</v>
      </c>
      <c r="I20" s="168">
        <v>6</v>
      </c>
      <c r="J20" s="168">
        <v>58</v>
      </c>
      <c r="K20" s="168">
        <v>8</v>
      </c>
      <c r="L20" s="168">
        <v>8</v>
      </c>
      <c r="M20" s="168">
        <v>3</v>
      </c>
      <c r="N20" s="425">
        <v>1</v>
      </c>
      <c r="O20" s="425">
        <v>1</v>
      </c>
      <c r="P20" s="168">
        <v>4</v>
      </c>
      <c r="Q20" s="168">
        <v>4</v>
      </c>
      <c r="R20" s="168">
        <v>1</v>
      </c>
      <c r="S20" s="168">
        <v>2</v>
      </c>
      <c r="T20" s="425">
        <v>3</v>
      </c>
      <c r="U20" s="168">
        <v>54</v>
      </c>
      <c r="V20" s="168">
        <v>0</v>
      </c>
      <c r="W20" s="168">
        <v>0</v>
      </c>
      <c r="X20" s="168">
        <v>13</v>
      </c>
      <c r="Y20" s="168">
        <v>1</v>
      </c>
      <c r="Z20" s="425">
        <v>3</v>
      </c>
      <c r="AA20" s="168">
        <v>230</v>
      </c>
      <c r="AB20" s="168">
        <v>1</v>
      </c>
      <c r="AC20" s="168">
        <v>100</v>
      </c>
      <c r="AD20" s="168">
        <v>0</v>
      </c>
      <c r="AE20" s="168">
        <v>0</v>
      </c>
      <c r="AF20" s="70"/>
      <c r="AG20" s="71" t="s">
        <v>887</v>
      </c>
    </row>
    <row r="21" spans="1:33" ht="18" customHeight="1">
      <c r="A21" s="68"/>
      <c r="B21" s="68"/>
      <c r="C21" s="18" t="s">
        <v>888</v>
      </c>
      <c r="D21" s="167">
        <f t="shared" si="5"/>
        <v>112</v>
      </c>
      <c r="E21" s="167">
        <v>7</v>
      </c>
      <c r="F21" s="168">
        <v>2</v>
      </c>
      <c r="G21" s="168">
        <v>12</v>
      </c>
      <c r="H21" s="168">
        <v>2</v>
      </c>
      <c r="I21" s="168">
        <v>6</v>
      </c>
      <c r="J21" s="168">
        <v>37</v>
      </c>
      <c r="K21" s="168">
        <v>6</v>
      </c>
      <c r="L21" s="168">
        <v>11</v>
      </c>
      <c r="M21" s="168">
        <v>4</v>
      </c>
      <c r="N21" s="425">
        <v>2</v>
      </c>
      <c r="O21" s="425">
        <v>2</v>
      </c>
      <c r="P21" s="168">
        <v>1</v>
      </c>
      <c r="Q21" s="168">
        <v>1</v>
      </c>
      <c r="R21" s="168">
        <v>2</v>
      </c>
      <c r="S21" s="168">
        <v>2</v>
      </c>
      <c r="T21" s="425">
        <v>3</v>
      </c>
      <c r="U21" s="168">
        <v>63</v>
      </c>
      <c r="V21" s="168">
        <v>0</v>
      </c>
      <c r="W21" s="168">
        <v>0</v>
      </c>
      <c r="X21" s="168">
        <v>10</v>
      </c>
      <c r="Y21" s="168">
        <v>1</v>
      </c>
      <c r="Z21" s="425">
        <v>2</v>
      </c>
      <c r="AA21" s="168">
        <v>180</v>
      </c>
      <c r="AB21" s="168">
        <v>1</v>
      </c>
      <c r="AC21" s="168">
        <v>100</v>
      </c>
      <c r="AD21" s="168">
        <v>0</v>
      </c>
      <c r="AE21" s="168">
        <v>0</v>
      </c>
      <c r="AF21" s="70"/>
      <c r="AG21" s="71" t="s">
        <v>888</v>
      </c>
    </row>
    <row r="22" spans="1:33" ht="18" customHeight="1">
      <c r="A22" s="68"/>
      <c r="B22" s="68"/>
      <c r="C22" s="18" t="s">
        <v>889</v>
      </c>
      <c r="D22" s="167">
        <f t="shared" si="5"/>
        <v>84</v>
      </c>
      <c r="E22" s="167">
        <v>3</v>
      </c>
      <c r="F22" s="168">
        <v>1</v>
      </c>
      <c r="G22" s="168">
        <v>8</v>
      </c>
      <c r="H22" s="168">
        <v>1</v>
      </c>
      <c r="I22" s="168">
        <v>3</v>
      </c>
      <c r="J22" s="168">
        <v>28</v>
      </c>
      <c r="K22" s="168">
        <v>9</v>
      </c>
      <c r="L22" s="168">
        <v>9</v>
      </c>
      <c r="M22" s="168">
        <v>3</v>
      </c>
      <c r="N22" s="425">
        <v>1</v>
      </c>
      <c r="O22" s="425">
        <v>0</v>
      </c>
      <c r="P22" s="168">
        <v>1</v>
      </c>
      <c r="Q22" s="168">
        <v>1</v>
      </c>
      <c r="R22" s="168">
        <v>1</v>
      </c>
      <c r="S22" s="168">
        <v>1</v>
      </c>
      <c r="T22" s="425">
        <v>1</v>
      </c>
      <c r="U22" s="168">
        <v>18</v>
      </c>
      <c r="V22" s="168">
        <v>1</v>
      </c>
      <c r="W22" s="168">
        <v>29</v>
      </c>
      <c r="X22" s="168">
        <v>9</v>
      </c>
      <c r="Y22" s="168">
        <v>1</v>
      </c>
      <c r="Z22" s="425">
        <v>2</v>
      </c>
      <c r="AA22" s="168">
        <v>170</v>
      </c>
      <c r="AB22" s="168">
        <v>1</v>
      </c>
      <c r="AC22" s="168">
        <v>100</v>
      </c>
      <c r="AD22" s="168">
        <v>0</v>
      </c>
      <c r="AE22" s="168">
        <v>0</v>
      </c>
      <c r="AF22" s="70"/>
      <c r="AG22" s="71" t="s">
        <v>889</v>
      </c>
    </row>
    <row r="23" spans="1:33" ht="18" customHeight="1">
      <c r="A23" s="68"/>
      <c r="B23" s="68"/>
      <c r="C23" s="18" t="s">
        <v>890</v>
      </c>
      <c r="D23" s="167">
        <f t="shared" si="5"/>
        <v>116</v>
      </c>
      <c r="E23" s="167">
        <v>8</v>
      </c>
      <c r="F23" s="168">
        <v>1</v>
      </c>
      <c r="G23" s="168">
        <v>12</v>
      </c>
      <c r="H23" s="168">
        <v>1</v>
      </c>
      <c r="I23" s="167">
        <v>8</v>
      </c>
      <c r="J23" s="168">
        <v>41</v>
      </c>
      <c r="K23" s="168">
        <v>8</v>
      </c>
      <c r="L23" s="168">
        <v>1</v>
      </c>
      <c r="M23" s="168">
        <v>2</v>
      </c>
      <c r="N23" s="425">
        <v>2</v>
      </c>
      <c r="O23" s="425">
        <v>2</v>
      </c>
      <c r="P23" s="168">
        <v>4</v>
      </c>
      <c r="Q23" s="168">
        <v>4</v>
      </c>
      <c r="R23" s="168">
        <v>0</v>
      </c>
      <c r="S23" s="168">
        <v>1</v>
      </c>
      <c r="T23" s="425">
        <v>4</v>
      </c>
      <c r="U23" s="168">
        <v>63</v>
      </c>
      <c r="V23" s="168">
        <v>0</v>
      </c>
      <c r="W23" s="168">
        <v>0</v>
      </c>
      <c r="X23" s="168">
        <v>13</v>
      </c>
      <c r="Y23" s="168">
        <v>1</v>
      </c>
      <c r="Z23" s="425">
        <v>2</v>
      </c>
      <c r="AA23" s="168">
        <v>240</v>
      </c>
      <c r="AB23" s="168">
        <v>1</v>
      </c>
      <c r="AC23" s="168">
        <v>120</v>
      </c>
      <c r="AD23" s="168">
        <v>1</v>
      </c>
      <c r="AE23" s="168">
        <v>20</v>
      </c>
      <c r="AF23" s="70"/>
      <c r="AG23" s="71" t="s">
        <v>890</v>
      </c>
    </row>
    <row r="24" spans="1:33" ht="18" customHeight="1">
      <c r="A24" s="68"/>
      <c r="B24" s="68"/>
      <c r="C24" s="18" t="s">
        <v>891</v>
      </c>
      <c r="D24" s="167">
        <f t="shared" si="5"/>
        <v>180</v>
      </c>
      <c r="E24" s="167">
        <v>9</v>
      </c>
      <c r="F24" s="168">
        <v>2</v>
      </c>
      <c r="G24" s="168">
        <v>14</v>
      </c>
      <c r="H24" s="168">
        <v>3</v>
      </c>
      <c r="I24" s="168">
        <v>8</v>
      </c>
      <c r="J24" s="168">
        <v>70</v>
      </c>
      <c r="K24" s="168">
        <v>16</v>
      </c>
      <c r="L24" s="168">
        <v>15</v>
      </c>
      <c r="M24" s="168">
        <v>5</v>
      </c>
      <c r="N24" s="425">
        <v>2</v>
      </c>
      <c r="O24" s="425">
        <v>2</v>
      </c>
      <c r="P24" s="168">
        <v>3</v>
      </c>
      <c r="Q24" s="168">
        <v>2</v>
      </c>
      <c r="R24" s="168">
        <v>2</v>
      </c>
      <c r="S24" s="168">
        <v>1</v>
      </c>
      <c r="T24" s="425">
        <v>5</v>
      </c>
      <c r="U24" s="168">
        <v>81</v>
      </c>
      <c r="V24" s="168">
        <v>0</v>
      </c>
      <c r="W24" s="168">
        <v>0</v>
      </c>
      <c r="X24" s="168">
        <v>18</v>
      </c>
      <c r="Y24" s="168">
        <v>1</v>
      </c>
      <c r="Z24" s="425">
        <v>3</v>
      </c>
      <c r="AA24" s="168">
        <v>240</v>
      </c>
      <c r="AB24" s="168">
        <v>2</v>
      </c>
      <c r="AC24" s="168">
        <v>200</v>
      </c>
      <c r="AD24" s="168">
        <v>0</v>
      </c>
      <c r="AE24" s="168">
        <v>0</v>
      </c>
      <c r="AF24" s="70"/>
      <c r="AG24" s="71" t="s">
        <v>891</v>
      </c>
    </row>
    <row r="25" spans="1:33" ht="18" customHeight="1">
      <c r="A25" s="68"/>
      <c r="B25" s="68"/>
      <c r="C25" s="18" t="s">
        <v>892</v>
      </c>
      <c r="D25" s="167">
        <f t="shared" si="5"/>
        <v>144</v>
      </c>
      <c r="E25" s="167">
        <v>3</v>
      </c>
      <c r="F25" s="168">
        <v>1</v>
      </c>
      <c r="G25" s="168">
        <v>18</v>
      </c>
      <c r="H25" s="168">
        <v>0</v>
      </c>
      <c r="I25" s="167">
        <v>14</v>
      </c>
      <c r="J25" s="168">
        <v>53</v>
      </c>
      <c r="K25" s="168">
        <v>9</v>
      </c>
      <c r="L25" s="168">
        <v>8</v>
      </c>
      <c r="M25" s="168">
        <v>5</v>
      </c>
      <c r="N25" s="425">
        <v>1</v>
      </c>
      <c r="O25" s="425">
        <v>1</v>
      </c>
      <c r="P25" s="168">
        <v>3</v>
      </c>
      <c r="Q25" s="168">
        <v>3</v>
      </c>
      <c r="R25" s="168">
        <v>1</v>
      </c>
      <c r="S25" s="168">
        <v>3</v>
      </c>
      <c r="T25" s="425">
        <v>2</v>
      </c>
      <c r="U25" s="168">
        <v>45</v>
      </c>
      <c r="V25" s="168">
        <v>1</v>
      </c>
      <c r="W25" s="168">
        <v>10</v>
      </c>
      <c r="X25" s="168">
        <v>12</v>
      </c>
      <c r="Y25" s="168">
        <v>1</v>
      </c>
      <c r="Z25" s="425">
        <v>4</v>
      </c>
      <c r="AA25" s="168">
        <v>300</v>
      </c>
      <c r="AB25" s="168">
        <v>1</v>
      </c>
      <c r="AC25" s="168">
        <v>100</v>
      </c>
      <c r="AD25" s="168">
        <v>0</v>
      </c>
      <c r="AE25" s="168">
        <v>0</v>
      </c>
      <c r="AF25" s="70"/>
      <c r="AG25" s="71" t="s">
        <v>892</v>
      </c>
    </row>
    <row r="26" spans="1:33" ht="18" customHeight="1">
      <c r="A26" s="68"/>
      <c r="B26" s="68"/>
      <c r="C26" s="18" t="s">
        <v>893</v>
      </c>
      <c r="D26" s="167">
        <f t="shared" si="5"/>
        <v>60</v>
      </c>
      <c r="E26" s="167">
        <v>4</v>
      </c>
      <c r="F26" s="168">
        <v>1</v>
      </c>
      <c r="G26" s="168">
        <v>6</v>
      </c>
      <c r="H26" s="168">
        <v>0</v>
      </c>
      <c r="I26" s="168">
        <v>5</v>
      </c>
      <c r="J26" s="168">
        <v>16</v>
      </c>
      <c r="K26" s="168">
        <v>4</v>
      </c>
      <c r="L26" s="168">
        <v>5</v>
      </c>
      <c r="M26" s="168">
        <v>3</v>
      </c>
      <c r="N26" s="425">
        <v>1</v>
      </c>
      <c r="O26" s="425">
        <v>1</v>
      </c>
      <c r="P26" s="168">
        <v>1</v>
      </c>
      <c r="Q26" s="168">
        <v>1</v>
      </c>
      <c r="R26" s="168">
        <v>0</v>
      </c>
      <c r="S26" s="168">
        <v>0</v>
      </c>
      <c r="T26" s="425">
        <v>1</v>
      </c>
      <c r="U26" s="168">
        <v>18</v>
      </c>
      <c r="V26" s="168">
        <v>0</v>
      </c>
      <c r="W26" s="168">
        <v>0</v>
      </c>
      <c r="X26" s="168">
        <v>6</v>
      </c>
      <c r="Y26" s="168">
        <v>1</v>
      </c>
      <c r="Z26" s="425">
        <v>3</v>
      </c>
      <c r="AA26" s="168">
        <v>187</v>
      </c>
      <c r="AB26" s="168">
        <v>1</v>
      </c>
      <c r="AC26" s="168">
        <v>100</v>
      </c>
      <c r="AD26" s="168">
        <v>0</v>
      </c>
      <c r="AE26" s="168">
        <v>0</v>
      </c>
      <c r="AF26" s="70"/>
      <c r="AG26" s="71" t="s">
        <v>893</v>
      </c>
    </row>
    <row r="27" spans="1:33" ht="18" customHeight="1">
      <c r="A27" s="68"/>
      <c r="B27" s="68"/>
      <c r="C27" s="18" t="s">
        <v>908</v>
      </c>
      <c r="D27" s="167">
        <f t="shared" si="5"/>
        <v>104</v>
      </c>
      <c r="E27" s="167">
        <v>5</v>
      </c>
      <c r="F27" s="168">
        <v>0</v>
      </c>
      <c r="G27" s="168">
        <v>3</v>
      </c>
      <c r="H27" s="168">
        <v>2</v>
      </c>
      <c r="I27" s="167">
        <v>2</v>
      </c>
      <c r="J27" s="168">
        <v>45</v>
      </c>
      <c r="K27" s="168">
        <v>8</v>
      </c>
      <c r="L27" s="168">
        <v>6</v>
      </c>
      <c r="M27" s="168">
        <v>3</v>
      </c>
      <c r="N27" s="425">
        <v>2</v>
      </c>
      <c r="O27" s="425">
        <v>1</v>
      </c>
      <c r="P27" s="168">
        <v>4</v>
      </c>
      <c r="Q27" s="168">
        <v>5</v>
      </c>
      <c r="R27" s="168">
        <v>0</v>
      </c>
      <c r="S27" s="168">
        <v>2</v>
      </c>
      <c r="T27" s="425">
        <v>4</v>
      </c>
      <c r="U27" s="168">
        <v>54</v>
      </c>
      <c r="V27" s="168">
        <v>1</v>
      </c>
      <c r="W27" s="168">
        <v>29</v>
      </c>
      <c r="X27" s="168">
        <v>8</v>
      </c>
      <c r="Y27" s="168">
        <v>1</v>
      </c>
      <c r="Z27" s="425">
        <v>2</v>
      </c>
      <c r="AA27" s="168">
        <v>160</v>
      </c>
      <c r="AB27" s="168">
        <v>2</v>
      </c>
      <c r="AC27" s="168">
        <v>188</v>
      </c>
      <c r="AD27" s="168">
        <v>0</v>
      </c>
      <c r="AE27" s="168">
        <v>0</v>
      </c>
      <c r="AF27" s="70"/>
      <c r="AG27" s="71" t="s">
        <v>908</v>
      </c>
    </row>
    <row r="28" spans="1:33" ht="18" customHeight="1">
      <c r="A28" s="68"/>
      <c r="B28" s="68"/>
      <c r="C28" s="18" t="s">
        <v>909</v>
      </c>
      <c r="D28" s="167">
        <f t="shared" si="5"/>
        <v>45</v>
      </c>
      <c r="E28" s="167">
        <v>2</v>
      </c>
      <c r="F28" s="168">
        <v>0</v>
      </c>
      <c r="G28" s="168">
        <v>3</v>
      </c>
      <c r="H28" s="168">
        <v>1</v>
      </c>
      <c r="I28" s="168">
        <v>0</v>
      </c>
      <c r="J28" s="168">
        <v>19</v>
      </c>
      <c r="K28" s="168">
        <v>3</v>
      </c>
      <c r="L28" s="168">
        <v>3</v>
      </c>
      <c r="M28" s="168">
        <v>3</v>
      </c>
      <c r="N28" s="425">
        <v>1</v>
      </c>
      <c r="O28" s="425">
        <v>1</v>
      </c>
      <c r="P28" s="168">
        <v>1</v>
      </c>
      <c r="Q28" s="168">
        <v>1</v>
      </c>
      <c r="R28" s="168">
        <v>0</v>
      </c>
      <c r="S28" s="168">
        <v>0</v>
      </c>
      <c r="T28" s="425">
        <v>1</v>
      </c>
      <c r="U28" s="168">
        <v>54</v>
      </c>
      <c r="V28" s="168">
        <v>0</v>
      </c>
      <c r="W28" s="168">
        <v>0</v>
      </c>
      <c r="X28" s="168">
        <v>4</v>
      </c>
      <c r="Y28" s="168">
        <v>1</v>
      </c>
      <c r="Z28" s="425">
        <v>1</v>
      </c>
      <c r="AA28" s="168">
        <v>80</v>
      </c>
      <c r="AB28" s="168">
        <v>1</v>
      </c>
      <c r="AC28" s="168">
        <v>100</v>
      </c>
      <c r="AD28" s="168">
        <v>0</v>
      </c>
      <c r="AE28" s="168">
        <v>0</v>
      </c>
      <c r="AF28" s="70"/>
      <c r="AG28" s="71" t="s">
        <v>909</v>
      </c>
    </row>
    <row r="29" spans="1:33" ht="18" customHeight="1">
      <c r="A29" s="68"/>
      <c r="B29" s="68"/>
      <c r="C29" s="18" t="s">
        <v>910</v>
      </c>
      <c r="D29" s="167">
        <f t="shared" si="5"/>
        <v>24</v>
      </c>
      <c r="E29" s="167">
        <v>1</v>
      </c>
      <c r="F29" s="168">
        <v>0</v>
      </c>
      <c r="G29" s="168">
        <v>3</v>
      </c>
      <c r="H29" s="168">
        <v>0</v>
      </c>
      <c r="I29" s="168">
        <v>2</v>
      </c>
      <c r="J29" s="168">
        <v>8</v>
      </c>
      <c r="K29" s="168">
        <v>4</v>
      </c>
      <c r="L29" s="168">
        <v>1</v>
      </c>
      <c r="M29" s="168">
        <v>1</v>
      </c>
      <c r="N29" s="425">
        <v>0</v>
      </c>
      <c r="O29" s="425">
        <v>0</v>
      </c>
      <c r="P29" s="168">
        <v>0</v>
      </c>
      <c r="Q29" s="168">
        <v>0</v>
      </c>
      <c r="R29" s="168">
        <v>0</v>
      </c>
      <c r="S29" s="168">
        <v>0</v>
      </c>
      <c r="T29" s="425">
        <v>1</v>
      </c>
      <c r="U29" s="168">
        <v>18</v>
      </c>
      <c r="V29" s="168">
        <v>0</v>
      </c>
      <c r="W29" s="168">
        <v>0</v>
      </c>
      <c r="X29" s="168">
        <v>1</v>
      </c>
      <c r="Y29" s="168">
        <v>1</v>
      </c>
      <c r="Z29" s="425">
        <v>1</v>
      </c>
      <c r="AA29" s="168">
        <v>80</v>
      </c>
      <c r="AB29" s="168">
        <v>0</v>
      </c>
      <c r="AC29" s="168">
        <v>0</v>
      </c>
      <c r="AD29" s="168">
        <v>0</v>
      </c>
      <c r="AE29" s="168">
        <v>0</v>
      </c>
      <c r="AF29" s="70"/>
      <c r="AG29" s="71" t="s">
        <v>910</v>
      </c>
    </row>
    <row r="30" spans="1:33" ht="18" customHeight="1">
      <c r="A30" s="68"/>
      <c r="B30" s="68"/>
      <c r="C30" s="18" t="s">
        <v>911</v>
      </c>
      <c r="D30" s="167">
        <f t="shared" si="5"/>
        <v>66</v>
      </c>
      <c r="E30" s="167">
        <v>2</v>
      </c>
      <c r="F30" s="168">
        <v>0</v>
      </c>
      <c r="G30" s="168">
        <v>5</v>
      </c>
      <c r="H30" s="168">
        <v>1</v>
      </c>
      <c r="I30" s="168">
        <v>2</v>
      </c>
      <c r="J30" s="168">
        <v>26</v>
      </c>
      <c r="K30" s="168">
        <v>5</v>
      </c>
      <c r="L30" s="168">
        <v>6</v>
      </c>
      <c r="M30" s="168">
        <v>2</v>
      </c>
      <c r="N30" s="425">
        <v>1</v>
      </c>
      <c r="O30" s="425">
        <v>0</v>
      </c>
      <c r="P30" s="168">
        <v>1</v>
      </c>
      <c r="Q30" s="168">
        <v>1</v>
      </c>
      <c r="R30" s="168">
        <v>3</v>
      </c>
      <c r="S30" s="168">
        <v>0</v>
      </c>
      <c r="T30" s="425">
        <v>2</v>
      </c>
      <c r="U30" s="168">
        <v>36</v>
      </c>
      <c r="V30" s="168">
        <v>1</v>
      </c>
      <c r="W30" s="168">
        <v>29</v>
      </c>
      <c r="X30" s="168">
        <v>6</v>
      </c>
      <c r="Y30" s="168">
        <v>1</v>
      </c>
      <c r="Z30" s="425">
        <v>1</v>
      </c>
      <c r="AA30" s="168">
        <v>80</v>
      </c>
      <c r="AB30" s="168">
        <v>1</v>
      </c>
      <c r="AC30" s="168">
        <v>100</v>
      </c>
      <c r="AD30" s="168">
        <v>0</v>
      </c>
      <c r="AE30" s="168">
        <v>0</v>
      </c>
      <c r="AF30" s="70"/>
      <c r="AG30" s="71" t="s">
        <v>911</v>
      </c>
    </row>
    <row r="31" spans="1:33" ht="18" customHeight="1">
      <c r="A31" s="68"/>
      <c r="B31" s="68"/>
      <c r="C31" s="18" t="s">
        <v>912</v>
      </c>
      <c r="D31" s="167">
        <f t="shared" si="5"/>
        <v>23</v>
      </c>
      <c r="E31" s="167">
        <v>1</v>
      </c>
      <c r="F31" s="168">
        <v>1</v>
      </c>
      <c r="G31" s="168">
        <v>4</v>
      </c>
      <c r="H31" s="168">
        <v>0</v>
      </c>
      <c r="I31" s="168">
        <v>4</v>
      </c>
      <c r="J31" s="168">
        <v>8</v>
      </c>
      <c r="K31" s="168">
        <v>1</v>
      </c>
      <c r="L31" s="168">
        <v>0</v>
      </c>
      <c r="M31" s="168">
        <v>1</v>
      </c>
      <c r="N31" s="425">
        <v>0</v>
      </c>
      <c r="O31" s="425">
        <v>0</v>
      </c>
      <c r="P31" s="168">
        <v>0</v>
      </c>
      <c r="Q31" s="168">
        <v>0</v>
      </c>
      <c r="R31" s="168">
        <v>0</v>
      </c>
      <c r="S31" s="168">
        <v>0</v>
      </c>
      <c r="T31" s="425">
        <v>0</v>
      </c>
      <c r="U31" s="168">
        <v>0</v>
      </c>
      <c r="V31" s="168">
        <v>0</v>
      </c>
      <c r="W31" s="168">
        <v>0</v>
      </c>
      <c r="X31" s="168">
        <v>1</v>
      </c>
      <c r="Y31" s="168">
        <v>1</v>
      </c>
      <c r="Z31" s="425">
        <v>1</v>
      </c>
      <c r="AA31" s="168">
        <v>100</v>
      </c>
      <c r="AB31" s="168">
        <v>0</v>
      </c>
      <c r="AC31" s="168">
        <v>0</v>
      </c>
      <c r="AD31" s="168">
        <v>0</v>
      </c>
      <c r="AE31" s="168">
        <v>0</v>
      </c>
      <c r="AF31" s="70"/>
      <c r="AG31" s="71" t="s">
        <v>912</v>
      </c>
    </row>
    <row r="32" spans="1:33" ht="18" customHeight="1">
      <c r="A32" s="68"/>
      <c r="B32" s="68"/>
      <c r="C32" s="18" t="s">
        <v>913</v>
      </c>
      <c r="D32" s="167">
        <f t="shared" si="5"/>
        <v>26</v>
      </c>
      <c r="E32" s="167">
        <v>1</v>
      </c>
      <c r="F32" s="168">
        <v>0</v>
      </c>
      <c r="G32" s="168">
        <v>2</v>
      </c>
      <c r="H32" s="168">
        <v>0</v>
      </c>
      <c r="I32" s="168">
        <v>1</v>
      </c>
      <c r="J32" s="168">
        <v>8</v>
      </c>
      <c r="K32" s="168">
        <v>2</v>
      </c>
      <c r="L32" s="168">
        <v>2</v>
      </c>
      <c r="M32" s="168">
        <v>1</v>
      </c>
      <c r="N32" s="425">
        <v>0</v>
      </c>
      <c r="O32" s="425">
        <v>0</v>
      </c>
      <c r="P32" s="168">
        <v>1</v>
      </c>
      <c r="Q32" s="168">
        <v>1</v>
      </c>
      <c r="R32" s="168">
        <v>0</v>
      </c>
      <c r="S32" s="168">
        <v>0</v>
      </c>
      <c r="T32" s="425">
        <v>1</v>
      </c>
      <c r="U32" s="168">
        <v>18</v>
      </c>
      <c r="V32" s="168">
        <v>0</v>
      </c>
      <c r="W32" s="168">
        <v>0</v>
      </c>
      <c r="X32" s="168">
        <v>4</v>
      </c>
      <c r="Y32" s="168">
        <v>1</v>
      </c>
      <c r="Z32" s="425">
        <v>1</v>
      </c>
      <c r="AA32" s="168">
        <v>80</v>
      </c>
      <c r="AB32" s="168">
        <v>0</v>
      </c>
      <c r="AC32" s="168">
        <v>0</v>
      </c>
      <c r="AD32" s="168">
        <v>0</v>
      </c>
      <c r="AE32" s="168">
        <v>0</v>
      </c>
      <c r="AF32" s="70"/>
      <c r="AG32" s="71" t="s">
        <v>913</v>
      </c>
    </row>
    <row r="33" spans="1:33" ht="18" customHeight="1">
      <c r="A33" s="68"/>
      <c r="B33" s="68"/>
      <c r="C33" s="18" t="s">
        <v>914</v>
      </c>
      <c r="D33" s="167">
        <f t="shared" si="5"/>
        <v>32</v>
      </c>
      <c r="E33" s="167">
        <v>1</v>
      </c>
      <c r="F33" s="168">
        <v>0</v>
      </c>
      <c r="G33" s="168">
        <v>2</v>
      </c>
      <c r="H33" s="168">
        <v>0</v>
      </c>
      <c r="I33" s="168">
        <v>2</v>
      </c>
      <c r="J33" s="168">
        <v>4</v>
      </c>
      <c r="K33" s="168">
        <v>2</v>
      </c>
      <c r="L33" s="168">
        <v>2</v>
      </c>
      <c r="M33" s="168">
        <v>2</v>
      </c>
      <c r="N33" s="425">
        <v>2</v>
      </c>
      <c r="O33" s="425">
        <v>0</v>
      </c>
      <c r="P33" s="168">
        <v>1</v>
      </c>
      <c r="Q33" s="168">
        <v>1</v>
      </c>
      <c r="R33" s="168">
        <v>1</v>
      </c>
      <c r="S33" s="168">
        <v>0</v>
      </c>
      <c r="T33" s="425">
        <v>1</v>
      </c>
      <c r="U33" s="168">
        <v>9</v>
      </c>
      <c r="V33" s="168">
        <v>0</v>
      </c>
      <c r="W33" s="168">
        <v>0</v>
      </c>
      <c r="X33" s="168">
        <v>6</v>
      </c>
      <c r="Y33" s="168">
        <v>1</v>
      </c>
      <c r="Z33" s="425">
        <v>2</v>
      </c>
      <c r="AA33" s="168">
        <v>180</v>
      </c>
      <c r="AB33" s="168">
        <v>1</v>
      </c>
      <c r="AC33" s="168">
        <v>93</v>
      </c>
      <c r="AD33" s="168">
        <v>1</v>
      </c>
      <c r="AE33" s="168">
        <v>12</v>
      </c>
      <c r="AF33" s="70"/>
      <c r="AG33" s="71" t="s">
        <v>914</v>
      </c>
    </row>
    <row r="34" spans="1:33" ht="18" customHeight="1">
      <c r="A34" s="68"/>
      <c r="B34" s="68"/>
      <c r="C34" s="18" t="s">
        <v>915</v>
      </c>
      <c r="D34" s="167">
        <f t="shared" si="5"/>
        <v>22</v>
      </c>
      <c r="E34" s="167">
        <v>1</v>
      </c>
      <c r="F34" s="168">
        <v>0</v>
      </c>
      <c r="G34" s="168">
        <v>1</v>
      </c>
      <c r="H34" s="168">
        <v>0</v>
      </c>
      <c r="I34" s="168">
        <v>1</v>
      </c>
      <c r="J34" s="168">
        <v>8</v>
      </c>
      <c r="K34" s="168">
        <v>2</v>
      </c>
      <c r="L34" s="168">
        <v>2</v>
      </c>
      <c r="M34" s="168">
        <v>1</v>
      </c>
      <c r="N34" s="425">
        <v>0</v>
      </c>
      <c r="O34" s="425">
        <v>0</v>
      </c>
      <c r="P34" s="168">
        <v>1</v>
      </c>
      <c r="Q34" s="168">
        <v>1</v>
      </c>
      <c r="R34" s="168">
        <v>0</v>
      </c>
      <c r="S34" s="168">
        <v>0</v>
      </c>
      <c r="T34" s="425">
        <v>1</v>
      </c>
      <c r="U34" s="168">
        <v>18</v>
      </c>
      <c r="V34" s="168">
        <v>0</v>
      </c>
      <c r="W34" s="168">
        <v>0</v>
      </c>
      <c r="X34" s="168">
        <v>1</v>
      </c>
      <c r="Y34" s="168">
        <v>1</v>
      </c>
      <c r="Z34" s="425">
        <v>1</v>
      </c>
      <c r="AA34" s="168">
        <v>80</v>
      </c>
      <c r="AB34" s="168">
        <v>0</v>
      </c>
      <c r="AC34" s="168">
        <v>0</v>
      </c>
      <c r="AD34" s="168">
        <v>0</v>
      </c>
      <c r="AE34" s="168">
        <v>0</v>
      </c>
      <c r="AF34" s="70"/>
      <c r="AG34" s="71" t="s">
        <v>915</v>
      </c>
    </row>
    <row r="35" spans="1:33" ht="18" customHeight="1">
      <c r="A35" s="68"/>
      <c r="B35" s="68"/>
      <c r="C35" s="18" t="s">
        <v>916</v>
      </c>
      <c r="D35" s="167">
        <f t="shared" si="5"/>
        <v>13</v>
      </c>
      <c r="E35" s="167">
        <v>1</v>
      </c>
      <c r="F35" s="168">
        <v>0</v>
      </c>
      <c r="G35" s="168">
        <v>1</v>
      </c>
      <c r="H35" s="168">
        <v>0</v>
      </c>
      <c r="I35" s="167">
        <v>1</v>
      </c>
      <c r="J35" s="168">
        <v>4</v>
      </c>
      <c r="K35" s="168">
        <v>2</v>
      </c>
      <c r="L35" s="168">
        <v>0</v>
      </c>
      <c r="M35" s="168">
        <v>1</v>
      </c>
      <c r="N35" s="425">
        <v>0</v>
      </c>
      <c r="O35" s="425">
        <v>0</v>
      </c>
      <c r="P35" s="168">
        <v>0</v>
      </c>
      <c r="Q35" s="168">
        <v>0</v>
      </c>
      <c r="R35" s="168">
        <v>0</v>
      </c>
      <c r="S35" s="168">
        <v>0</v>
      </c>
      <c r="T35" s="425">
        <v>0</v>
      </c>
      <c r="U35" s="168">
        <v>0</v>
      </c>
      <c r="V35" s="168">
        <v>0</v>
      </c>
      <c r="W35" s="168">
        <v>0</v>
      </c>
      <c r="X35" s="168">
        <v>1</v>
      </c>
      <c r="Y35" s="168">
        <v>1</v>
      </c>
      <c r="Z35" s="425">
        <v>1</v>
      </c>
      <c r="AA35" s="168">
        <v>74</v>
      </c>
      <c r="AB35" s="168">
        <v>0</v>
      </c>
      <c r="AC35" s="168">
        <v>0</v>
      </c>
      <c r="AD35" s="168">
        <v>0</v>
      </c>
      <c r="AE35" s="168">
        <v>0</v>
      </c>
      <c r="AF35" s="70"/>
      <c r="AG35" s="71" t="s">
        <v>916</v>
      </c>
    </row>
    <row r="36" spans="1:33" ht="18" customHeight="1">
      <c r="A36" s="68"/>
      <c r="B36" s="68"/>
      <c r="C36" s="18" t="s">
        <v>917</v>
      </c>
      <c r="D36" s="167">
        <f t="shared" si="5"/>
        <v>34</v>
      </c>
      <c r="E36" s="167">
        <v>1</v>
      </c>
      <c r="F36" s="168">
        <v>1</v>
      </c>
      <c r="G36" s="168">
        <v>2</v>
      </c>
      <c r="H36" s="168">
        <v>0</v>
      </c>
      <c r="I36" s="168">
        <v>1</v>
      </c>
      <c r="J36" s="168">
        <v>7</v>
      </c>
      <c r="K36" s="168">
        <v>3</v>
      </c>
      <c r="L36" s="168">
        <v>1</v>
      </c>
      <c r="M36" s="168">
        <v>2</v>
      </c>
      <c r="N36" s="425">
        <v>1</v>
      </c>
      <c r="O36" s="425">
        <v>0</v>
      </c>
      <c r="P36" s="168">
        <v>2</v>
      </c>
      <c r="Q36" s="168">
        <v>2</v>
      </c>
      <c r="R36" s="168">
        <v>0</v>
      </c>
      <c r="S36" s="168">
        <v>2</v>
      </c>
      <c r="T36" s="425">
        <v>2</v>
      </c>
      <c r="U36" s="168">
        <v>18</v>
      </c>
      <c r="V36" s="168">
        <v>0</v>
      </c>
      <c r="W36" s="168">
        <v>0</v>
      </c>
      <c r="X36" s="168">
        <v>4</v>
      </c>
      <c r="Y36" s="168">
        <v>1</v>
      </c>
      <c r="Z36" s="425">
        <v>1</v>
      </c>
      <c r="AA36" s="168">
        <v>80</v>
      </c>
      <c r="AB36" s="168">
        <v>1</v>
      </c>
      <c r="AC36" s="168">
        <v>50</v>
      </c>
      <c r="AD36" s="168">
        <v>0</v>
      </c>
      <c r="AE36" s="168">
        <v>0</v>
      </c>
      <c r="AF36" s="70"/>
      <c r="AG36" s="71" t="s">
        <v>917</v>
      </c>
    </row>
    <row r="37" spans="1:33" ht="18" customHeight="1">
      <c r="A37" s="68"/>
      <c r="B37" s="68"/>
      <c r="C37" s="18" t="s">
        <v>918</v>
      </c>
      <c r="D37" s="167">
        <f t="shared" si="5"/>
        <v>19</v>
      </c>
      <c r="E37" s="167">
        <v>1</v>
      </c>
      <c r="F37" s="168">
        <v>1</v>
      </c>
      <c r="G37" s="168">
        <v>1</v>
      </c>
      <c r="H37" s="168">
        <v>0</v>
      </c>
      <c r="I37" s="168">
        <v>0</v>
      </c>
      <c r="J37" s="168">
        <v>3</v>
      </c>
      <c r="K37" s="168">
        <v>2</v>
      </c>
      <c r="L37" s="168">
        <v>1</v>
      </c>
      <c r="M37" s="168">
        <v>2</v>
      </c>
      <c r="N37" s="425">
        <v>1</v>
      </c>
      <c r="O37" s="425">
        <v>0</v>
      </c>
      <c r="P37" s="168">
        <v>0</v>
      </c>
      <c r="Q37" s="168">
        <v>0</v>
      </c>
      <c r="R37" s="168">
        <v>0</v>
      </c>
      <c r="S37" s="168">
        <v>1</v>
      </c>
      <c r="T37" s="425">
        <v>0</v>
      </c>
      <c r="U37" s="168">
        <v>0</v>
      </c>
      <c r="V37" s="168">
        <v>1</v>
      </c>
      <c r="W37" s="168">
        <v>10</v>
      </c>
      <c r="X37" s="168">
        <v>2</v>
      </c>
      <c r="Y37" s="168">
        <v>1</v>
      </c>
      <c r="Z37" s="425">
        <v>1</v>
      </c>
      <c r="AA37" s="168">
        <v>80</v>
      </c>
      <c r="AB37" s="168">
        <v>1</v>
      </c>
      <c r="AC37" s="168">
        <v>100</v>
      </c>
      <c r="AD37" s="168">
        <v>0</v>
      </c>
      <c r="AE37" s="168">
        <v>0</v>
      </c>
      <c r="AF37" s="70"/>
      <c r="AG37" s="71" t="s">
        <v>918</v>
      </c>
    </row>
    <row r="38" spans="1:33" ht="18" customHeight="1">
      <c r="A38" s="68"/>
      <c r="B38" s="68"/>
      <c r="C38" s="18" t="s">
        <v>919</v>
      </c>
      <c r="D38" s="167">
        <f t="shared" si="5"/>
        <v>32</v>
      </c>
      <c r="E38" s="167">
        <v>3</v>
      </c>
      <c r="F38" s="168">
        <v>0</v>
      </c>
      <c r="G38" s="168">
        <v>4</v>
      </c>
      <c r="H38" s="168">
        <v>0</v>
      </c>
      <c r="I38" s="167">
        <v>2</v>
      </c>
      <c r="J38" s="168">
        <v>9</v>
      </c>
      <c r="K38" s="168">
        <v>4</v>
      </c>
      <c r="L38" s="168">
        <v>0</v>
      </c>
      <c r="M38" s="168">
        <v>2</v>
      </c>
      <c r="N38" s="425">
        <v>0</v>
      </c>
      <c r="O38" s="425">
        <v>1</v>
      </c>
      <c r="P38" s="168">
        <v>0</v>
      </c>
      <c r="Q38" s="168">
        <v>0</v>
      </c>
      <c r="R38" s="168">
        <v>0</v>
      </c>
      <c r="S38" s="168">
        <v>0</v>
      </c>
      <c r="T38" s="425">
        <v>0</v>
      </c>
      <c r="U38" s="168">
        <v>0</v>
      </c>
      <c r="V38" s="168">
        <v>0</v>
      </c>
      <c r="W38" s="168">
        <v>0</v>
      </c>
      <c r="X38" s="168">
        <v>4</v>
      </c>
      <c r="Y38" s="168">
        <v>1</v>
      </c>
      <c r="Z38" s="425">
        <v>2</v>
      </c>
      <c r="AA38" s="168">
        <v>176</v>
      </c>
      <c r="AB38" s="168">
        <v>0</v>
      </c>
      <c r="AC38" s="168">
        <v>0</v>
      </c>
      <c r="AD38" s="168">
        <v>0</v>
      </c>
      <c r="AE38" s="168">
        <v>0</v>
      </c>
      <c r="AF38" s="70"/>
      <c r="AG38" s="71" t="s">
        <v>919</v>
      </c>
    </row>
    <row r="39" spans="1:33" ht="18" customHeight="1">
      <c r="A39" s="68"/>
      <c r="B39" s="68"/>
      <c r="C39" s="18" t="s">
        <v>920</v>
      </c>
      <c r="D39" s="167">
        <f t="shared" si="5"/>
        <v>8</v>
      </c>
      <c r="E39" s="167">
        <v>1</v>
      </c>
      <c r="F39" s="168">
        <v>0</v>
      </c>
      <c r="G39" s="168">
        <v>0</v>
      </c>
      <c r="H39" s="168">
        <v>0</v>
      </c>
      <c r="I39" s="168">
        <v>0</v>
      </c>
      <c r="J39" s="168">
        <v>2</v>
      </c>
      <c r="K39" s="168">
        <v>1</v>
      </c>
      <c r="L39" s="168">
        <v>0</v>
      </c>
      <c r="M39" s="168">
        <v>1</v>
      </c>
      <c r="N39" s="425">
        <v>0</v>
      </c>
      <c r="O39" s="425">
        <v>0</v>
      </c>
      <c r="P39" s="168">
        <v>0</v>
      </c>
      <c r="Q39" s="168">
        <v>0</v>
      </c>
      <c r="R39" s="168">
        <v>0</v>
      </c>
      <c r="S39" s="168">
        <v>0</v>
      </c>
      <c r="T39" s="425">
        <v>0</v>
      </c>
      <c r="U39" s="168">
        <v>0</v>
      </c>
      <c r="V39" s="168">
        <v>0</v>
      </c>
      <c r="W39" s="168">
        <v>0</v>
      </c>
      <c r="X39" s="168">
        <v>1</v>
      </c>
      <c r="Y39" s="168">
        <v>1</v>
      </c>
      <c r="Z39" s="425">
        <v>1</v>
      </c>
      <c r="AA39" s="168">
        <v>80</v>
      </c>
      <c r="AB39" s="168">
        <v>0</v>
      </c>
      <c r="AC39" s="168">
        <v>0</v>
      </c>
      <c r="AD39" s="168">
        <v>0</v>
      </c>
      <c r="AE39" s="168">
        <v>0</v>
      </c>
      <c r="AF39" s="70"/>
      <c r="AG39" s="71" t="s">
        <v>920</v>
      </c>
    </row>
    <row r="40" spans="1:33" ht="18" customHeight="1">
      <c r="A40" s="68"/>
      <c r="B40" s="68"/>
      <c r="C40" s="18" t="s">
        <v>921</v>
      </c>
      <c r="D40" s="167">
        <f t="shared" si="5"/>
        <v>8</v>
      </c>
      <c r="E40" s="167">
        <v>1</v>
      </c>
      <c r="F40" s="168">
        <v>0</v>
      </c>
      <c r="G40" s="168">
        <v>0</v>
      </c>
      <c r="H40" s="168">
        <v>0</v>
      </c>
      <c r="I40" s="168">
        <v>0</v>
      </c>
      <c r="J40" s="168">
        <v>1</v>
      </c>
      <c r="K40" s="168">
        <v>2</v>
      </c>
      <c r="L40" s="168">
        <v>0</v>
      </c>
      <c r="M40" s="168">
        <v>1</v>
      </c>
      <c r="N40" s="425">
        <v>0</v>
      </c>
      <c r="O40" s="425">
        <v>0</v>
      </c>
      <c r="P40" s="168">
        <v>0</v>
      </c>
      <c r="Q40" s="168">
        <v>0</v>
      </c>
      <c r="R40" s="168">
        <v>0</v>
      </c>
      <c r="S40" s="168">
        <v>0</v>
      </c>
      <c r="T40" s="425">
        <v>0</v>
      </c>
      <c r="U40" s="168">
        <v>0</v>
      </c>
      <c r="V40" s="168">
        <v>0</v>
      </c>
      <c r="W40" s="168">
        <v>0</v>
      </c>
      <c r="X40" s="168">
        <v>1</v>
      </c>
      <c r="Y40" s="168">
        <v>1</v>
      </c>
      <c r="Z40" s="425">
        <v>1</v>
      </c>
      <c r="AA40" s="168">
        <v>50</v>
      </c>
      <c r="AB40" s="168">
        <v>0</v>
      </c>
      <c r="AC40" s="168">
        <v>0</v>
      </c>
      <c r="AD40" s="168">
        <v>0</v>
      </c>
      <c r="AE40" s="168">
        <v>0</v>
      </c>
      <c r="AF40" s="70"/>
      <c r="AG40" s="71" t="s">
        <v>921</v>
      </c>
    </row>
    <row r="41" spans="1:33" ht="18" customHeight="1">
      <c r="A41" s="68"/>
      <c r="B41" s="68"/>
      <c r="C41" s="18" t="s">
        <v>922</v>
      </c>
      <c r="D41" s="167">
        <f t="shared" si="5"/>
        <v>13</v>
      </c>
      <c r="E41" s="167">
        <v>1</v>
      </c>
      <c r="F41" s="168">
        <v>0</v>
      </c>
      <c r="G41" s="168">
        <v>0</v>
      </c>
      <c r="H41" s="168">
        <v>0</v>
      </c>
      <c r="I41" s="168">
        <v>0</v>
      </c>
      <c r="J41" s="168">
        <v>0</v>
      </c>
      <c r="K41" s="168">
        <v>3</v>
      </c>
      <c r="L41" s="168">
        <v>0</v>
      </c>
      <c r="M41" s="168">
        <v>1</v>
      </c>
      <c r="N41" s="425">
        <v>0</v>
      </c>
      <c r="O41" s="425">
        <v>0</v>
      </c>
      <c r="P41" s="168">
        <v>1</v>
      </c>
      <c r="Q41" s="168">
        <v>1</v>
      </c>
      <c r="R41" s="168">
        <v>1</v>
      </c>
      <c r="S41" s="168">
        <v>0</v>
      </c>
      <c r="T41" s="425">
        <v>1</v>
      </c>
      <c r="U41" s="168">
        <v>9</v>
      </c>
      <c r="V41" s="168">
        <v>0</v>
      </c>
      <c r="W41" s="168">
        <v>0</v>
      </c>
      <c r="X41" s="168">
        <v>2</v>
      </c>
      <c r="Y41" s="168">
        <v>1</v>
      </c>
      <c r="Z41" s="425">
        <v>1</v>
      </c>
      <c r="AA41" s="168">
        <v>50</v>
      </c>
      <c r="AB41" s="168">
        <v>0</v>
      </c>
      <c r="AC41" s="168">
        <v>0</v>
      </c>
      <c r="AD41" s="168">
        <v>0</v>
      </c>
      <c r="AE41" s="168">
        <v>0</v>
      </c>
      <c r="AF41" s="70"/>
      <c r="AG41" s="71" t="s">
        <v>922</v>
      </c>
    </row>
    <row r="42" spans="1:33" ht="18" customHeight="1">
      <c r="A42" s="68"/>
      <c r="B42" s="68"/>
      <c r="C42" s="18" t="s">
        <v>923</v>
      </c>
      <c r="D42" s="167">
        <f t="shared" si="5"/>
        <v>69</v>
      </c>
      <c r="E42" s="167">
        <v>4</v>
      </c>
      <c r="F42" s="168">
        <v>0</v>
      </c>
      <c r="G42" s="168">
        <v>4</v>
      </c>
      <c r="H42" s="168">
        <v>1</v>
      </c>
      <c r="I42" s="167">
        <v>3</v>
      </c>
      <c r="J42" s="168">
        <v>29</v>
      </c>
      <c r="K42" s="168">
        <v>9</v>
      </c>
      <c r="L42" s="168">
        <v>3</v>
      </c>
      <c r="M42" s="168">
        <v>3</v>
      </c>
      <c r="N42" s="425">
        <v>0</v>
      </c>
      <c r="O42" s="425">
        <v>0</v>
      </c>
      <c r="P42" s="168">
        <v>1</v>
      </c>
      <c r="Q42" s="168">
        <v>1</v>
      </c>
      <c r="R42" s="168">
        <v>0</v>
      </c>
      <c r="S42" s="168">
        <v>0</v>
      </c>
      <c r="T42" s="425">
        <v>3</v>
      </c>
      <c r="U42" s="168">
        <v>45</v>
      </c>
      <c r="V42" s="168">
        <v>0</v>
      </c>
      <c r="W42" s="168">
        <v>0</v>
      </c>
      <c r="X42" s="168">
        <v>5</v>
      </c>
      <c r="Y42" s="168">
        <v>1</v>
      </c>
      <c r="Z42" s="425">
        <v>3</v>
      </c>
      <c r="AA42" s="168">
        <v>210</v>
      </c>
      <c r="AB42" s="168">
        <v>0</v>
      </c>
      <c r="AC42" s="168">
        <v>0</v>
      </c>
      <c r="AD42" s="168">
        <v>0</v>
      </c>
      <c r="AE42" s="168">
        <v>0</v>
      </c>
      <c r="AF42" s="70"/>
      <c r="AG42" s="71" t="s">
        <v>923</v>
      </c>
    </row>
    <row r="43" spans="1:33" ht="18" customHeight="1">
      <c r="A43" s="68"/>
      <c r="B43" s="68"/>
      <c r="C43" s="18" t="s">
        <v>924</v>
      </c>
      <c r="D43" s="167">
        <f t="shared" si="5"/>
        <v>39</v>
      </c>
      <c r="E43" s="167">
        <v>2</v>
      </c>
      <c r="F43" s="168">
        <v>0</v>
      </c>
      <c r="G43" s="168">
        <v>2</v>
      </c>
      <c r="H43" s="168">
        <v>1</v>
      </c>
      <c r="I43" s="168">
        <v>0</v>
      </c>
      <c r="J43" s="168">
        <v>14</v>
      </c>
      <c r="K43" s="168">
        <v>3</v>
      </c>
      <c r="L43" s="168">
        <v>1</v>
      </c>
      <c r="M43" s="168">
        <v>1</v>
      </c>
      <c r="N43" s="425">
        <v>1</v>
      </c>
      <c r="O43" s="425">
        <v>0</v>
      </c>
      <c r="P43" s="168">
        <v>2</v>
      </c>
      <c r="Q43" s="168">
        <v>2</v>
      </c>
      <c r="R43" s="168">
        <v>0</v>
      </c>
      <c r="S43" s="168">
        <v>1</v>
      </c>
      <c r="T43" s="425">
        <v>2</v>
      </c>
      <c r="U43" s="168">
        <v>36</v>
      </c>
      <c r="V43" s="168">
        <v>0</v>
      </c>
      <c r="W43" s="168">
        <v>0</v>
      </c>
      <c r="X43" s="168">
        <v>5</v>
      </c>
      <c r="Y43" s="168">
        <v>1</v>
      </c>
      <c r="Z43" s="425">
        <v>1</v>
      </c>
      <c r="AA43" s="168">
        <v>80</v>
      </c>
      <c r="AB43" s="168">
        <v>1</v>
      </c>
      <c r="AC43" s="168">
        <v>200</v>
      </c>
      <c r="AD43" s="168">
        <v>0</v>
      </c>
      <c r="AE43" s="168">
        <v>0</v>
      </c>
      <c r="AF43" s="70"/>
      <c r="AG43" s="71" t="s">
        <v>924</v>
      </c>
    </row>
    <row r="44" spans="1:33" ht="18" customHeight="1">
      <c r="A44" s="68"/>
      <c r="B44" s="68"/>
      <c r="C44" s="18" t="s">
        <v>925</v>
      </c>
      <c r="D44" s="167">
        <f t="shared" si="5"/>
        <v>28</v>
      </c>
      <c r="E44" s="167">
        <v>1</v>
      </c>
      <c r="F44" s="168">
        <v>0</v>
      </c>
      <c r="G44" s="168">
        <v>2</v>
      </c>
      <c r="H44" s="168">
        <v>1</v>
      </c>
      <c r="I44" s="168">
        <v>1</v>
      </c>
      <c r="J44" s="168">
        <v>7</v>
      </c>
      <c r="K44" s="168">
        <v>2</v>
      </c>
      <c r="L44" s="168">
        <v>2</v>
      </c>
      <c r="M44" s="168">
        <v>1</v>
      </c>
      <c r="N44" s="425">
        <v>1</v>
      </c>
      <c r="O44" s="425">
        <v>0</v>
      </c>
      <c r="P44" s="168">
        <v>1</v>
      </c>
      <c r="Q44" s="168">
        <v>1</v>
      </c>
      <c r="R44" s="168">
        <v>0</v>
      </c>
      <c r="S44" s="168">
        <v>0</v>
      </c>
      <c r="T44" s="425">
        <v>1</v>
      </c>
      <c r="U44" s="168">
        <v>18</v>
      </c>
      <c r="V44" s="168">
        <v>0</v>
      </c>
      <c r="W44" s="168">
        <v>0</v>
      </c>
      <c r="X44" s="168">
        <v>5</v>
      </c>
      <c r="Y44" s="168">
        <v>1</v>
      </c>
      <c r="Z44" s="425">
        <v>1</v>
      </c>
      <c r="AA44" s="168">
        <v>80</v>
      </c>
      <c r="AB44" s="168">
        <v>1</v>
      </c>
      <c r="AC44" s="168">
        <v>50</v>
      </c>
      <c r="AD44" s="168">
        <v>0</v>
      </c>
      <c r="AE44" s="168">
        <v>0</v>
      </c>
      <c r="AF44" s="70"/>
      <c r="AG44" s="71" t="s">
        <v>925</v>
      </c>
    </row>
    <row r="45" spans="1:33" ht="18" customHeight="1">
      <c r="A45" s="68"/>
      <c r="B45" s="68"/>
      <c r="C45" s="18" t="s">
        <v>926</v>
      </c>
      <c r="D45" s="167">
        <f t="shared" si="5"/>
        <v>43</v>
      </c>
      <c r="E45" s="167">
        <v>1</v>
      </c>
      <c r="F45" s="168">
        <v>0</v>
      </c>
      <c r="G45" s="168">
        <v>4</v>
      </c>
      <c r="H45" s="168">
        <v>1</v>
      </c>
      <c r="I45" s="168">
        <v>4</v>
      </c>
      <c r="J45" s="168">
        <v>12</v>
      </c>
      <c r="K45" s="168">
        <v>4</v>
      </c>
      <c r="L45" s="168">
        <v>3</v>
      </c>
      <c r="M45" s="168">
        <v>2</v>
      </c>
      <c r="N45" s="425">
        <v>1</v>
      </c>
      <c r="O45" s="425">
        <v>0</v>
      </c>
      <c r="P45" s="168">
        <v>2</v>
      </c>
      <c r="Q45" s="168">
        <v>2</v>
      </c>
      <c r="R45" s="168">
        <v>1</v>
      </c>
      <c r="S45" s="168">
        <v>0</v>
      </c>
      <c r="T45" s="425">
        <v>0</v>
      </c>
      <c r="U45" s="168">
        <v>0</v>
      </c>
      <c r="V45" s="168">
        <v>0</v>
      </c>
      <c r="W45" s="168">
        <v>0</v>
      </c>
      <c r="X45" s="168">
        <v>4</v>
      </c>
      <c r="Y45" s="168">
        <v>1</v>
      </c>
      <c r="Z45" s="425">
        <v>1</v>
      </c>
      <c r="AA45" s="168">
        <v>110</v>
      </c>
      <c r="AB45" s="168">
        <v>1</v>
      </c>
      <c r="AC45" s="168">
        <v>80</v>
      </c>
      <c r="AD45" s="168">
        <v>0</v>
      </c>
      <c r="AE45" s="168">
        <v>0</v>
      </c>
      <c r="AF45" s="70"/>
      <c r="AG45" s="71" t="s">
        <v>926</v>
      </c>
    </row>
    <row r="46" spans="1:33" ht="18" customHeight="1">
      <c r="A46" s="68"/>
      <c r="B46" s="68"/>
      <c r="C46" s="18" t="s">
        <v>927</v>
      </c>
      <c r="D46" s="167">
        <f t="shared" si="5"/>
        <v>32</v>
      </c>
      <c r="E46" s="167">
        <v>1</v>
      </c>
      <c r="F46" s="168">
        <v>0</v>
      </c>
      <c r="G46" s="168">
        <v>3</v>
      </c>
      <c r="H46" s="168">
        <v>1</v>
      </c>
      <c r="I46" s="168">
        <v>2</v>
      </c>
      <c r="J46" s="168">
        <v>8</v>
      </c>
      <c r="K46" s="168">
        <v>3</v>
      </c>
      <c r="L46" s="168">
        <v>1</v>
      </c>
      <c r="M46" s="168">
        <v>2</v>
      </c>
      <c r="N46" s="425">
        <v>1</v>
      </c>
      <c r="O46" s="425">
        <v>0</v>
      </c>
      <c r="P46" s="168">
        <v>0</v>
      </c>
      <c r="Q46" s="168">
        <v>0</v>
      </c>
      <c r="R46" s="168">
        <v>2</v>
      </c>
      <c r="S46" s="168">
        <v>0</v>
      </c>
      <c r="T46" s="425">
        <v>3</v>
      </c>
      <c r="U46" s="168">
        <v>27</v>
      </c>
      <c r="V46" s="168">
        <v>0</v>
      </c>
      <c r="W46" s="168">
        <v>0</v>
      </c>
      <c r="X46" s="168">
        <v>3</v>
      </c>
      <c r="Y46" s="168">
        <v>1</v>
      </c>
      <c r="Z46" s="425">
        <v>1</v>
      </c>
      <c r="AA46" s="168">
        <v>80</v>
      </c>
      <c r="AB46" s="168">
        <v>1</v>
      </c>
      <c r="AC46" s="168">
        <v>30</v>
      </c>
      <c r="AD46" s="168">
        <v>0</v>
      </c>
      <c r="AE46" s="168">
        <v>0</v>
      </c>
      <c r="AF46" s="70"/>
      <c r="AG46" s="71" t="s">
        <v>927</v>
      </c>
    </row>
    <row r="47" spans="1:33" ht="18" customHeight="1">
      <c r="A47" s="68"/>
      <c r="B47" s="68"/>
      <c r="C47" s="18" t="s">
        <v>928</v>
      </c>
      <c r="D47" s="167">
        <f t="shared" si="5"/>
        <v>28</v>
      </c>
      <c r="E47" s="167">
        <v>1</v>
      </c>
      <c r="F47" s="168">
        <v>0</v>
      </c>
      <c r="G47" s="168">
        <v>3</v>
      </c>
      <c r="H47" s="168">
        <v>0</v>
      </c>
      <c r="I47" s="168">
        <v>2</v>
      </c>
      <c r="J47" s="168">
        <v>5</v>
      </c>
      <c r="K47" s="168">
        <v>3</v>
      </c>
      <c r="L47" s="168">
        <v>1</v>
      </c>
      <c r="M47" s="168">
        <v>1</v>
      </c>
      <c r="N47" s="425">
        <v>1</v>
      </c>
      <c r="O47" s="425">
        <v>0</v>
      </c>
      <c r="P47" s="168">
        <v>1</v>
      </c>
      <c r="Q47" s="168">
        <v>1</v>
      </c>
      <c r="R47" s="168">
        <v>0</v>
      </c>
      <c r="S47" s="168">
        <v>1</v>
      </c>
      <c r="T47" s="425">
        <v>3</v>
      </c>
      <c r="U47" s="168">
        <v>54</v>
      </c>
      <c r="V47" s="168">
        <v>0</v>
      </c>
      <c r="W47" s="168">
        <v>0</v>
      </c>
      <c r="X47" s="168">
        <v>2</v>
      </c>
      <c r="Y47" s="168">
        <v>1</v>
      </c>
      <c r="Z47" s="425">
        <v>1</v>
      </c>
      <c r="AA47" s="168">
        <v>56</v>
      </c>
      <c r="AB47" s="168">
        <v>1</v>
      </c>
      <c r="AC47" s="168">
        <v>100</v>
      </c>
      <c r="AD47" s="168">
        <v>0</v>
      </c>
      <c r="AE47" s="168">
        <v>0</v>
      </c>
      <c r="AF47" s="70"/>
      <c r="AG47" s="71" t="s">
        <v>928</v>
      </c>
    </row>
    <row r="48" spans="1:33" ht="18" customHeight="1">
      <c r="A48" s="68"/>
      <c r="B48" s="68"/>
      <c r="C48" s="18" t="s">
        <v>1093</v>
      </c>
      <c r="D48" s="167">
        <f t="shared" si="5"/>
        <v>76</v>
      </c>
      <c r="E48" s="167">
        <v>3</v>
      </c>
      <c r="F48" s="168">
        <v>1</v>
      </c>
      <c r="G48" s="168">
        <v>10</v>
      </c>
      <c r="H48" s="168">
        <v>1</v>
      </c>
      <c r="I48" s="167">
        <v>4</v>
      </c>
      <c r="J48" s="168">
        <v>20</v>
      </c>
      <c r="K48" s="168">
        <v>5</v>
      </c>
      <c r="L48" s="168">
        <v>8</v>
      </c>
      <c r="M48" s="168">
        <v>2</v>
      </c>
      <c r="N48" s="425">
        <v>2</v>
      </c>
      <c r="O48" s="425">
        <v>0</v>
      </c>
      <c r="P48" s="168">
        <v>1</v>
      </c>
      <c r="Q48" s="168">
        <v>1</v>
      </c>
      <c r="R48" s="168">
        <v>2</v>
      </c>
      <c r="S48" s="168">
        <v>3</v>
      </c>
      <c r="T48" s="425">
        <v>3</v>
      </c>
      <c r="U48" s="168">
        <v>54</v>
      </c>
      <c r="V48" s="168">
        <v>0</v>
      </c>
      <c r="W48" s="168">
        <v>0</v>
      </c>
      <c r="X48" s="168">
        <v>6</v>
      </c>
      <c r="Y48" s="168">
        <v>1</v>
      </c>
      <c r="Z48" s="425">
        <v>2</v>
      </c>
      <c r="AA48" s="168">
        <v>160</v>
      </c>
      <c r="AB48" s="168">
        <v>2</v>
      </c>
      <c r="AC48" s="168">
        <v>160</v>
      </c>
      <c r="AD48" s="168">
        <v>0</v>
      </c>
      <c r="AE48" s="168">
        <v>0</v>
      </c>
      <c r="AF48" s="70"/>
      <c r="AG48" s="71" t="s">
        <v>1093</v>
      </c>
    </row>
    <row r="49" spans="1:33" ht="18" customHeight="1" thickBot="1">
      <c r="A49" s="68"/>
      <c r="B49" s="90"/>
      <c r="C49" s="91" t="s">
        <v>929</v>
      </c>
      <c r="D49" s="167">
        <f t="shared" si="5"/>
        <v>39</v>
      </c>
      <c r="E49" s="169">
        <v>2</v>
      </c>
      <c r="F49" s="412">
        <v>0</v>
      </c>
      <c r="G49" s="412">
        <v>3</v>
      </c>
      <c r="H49" s="412">
        <v>1</v>
      </c>
      <c r="I49" s="169">
        <v>1</v>
      </c>
      <c r="J49" s="412">
        <v>12</v>
      </c>
      <c r="K49" s="412">
        <v>5</v>
      </c>
      <c r="L49" s="412">
        <v>0</v>
      </c>
      <c r="M49" s="412">
        <v>2</v>
      </c>
      <c r="N49" s="433">
        <v>0</v>
      </c>
      <c r="O49" s="433">
        <v>0</v>
      </c>
      <c r="P49" s="412">
        <v>1</v>
      </c>
      <c r="Q49" s="412">
        <v>2</v>
      </c>
      <c r="R49" s="412">
        <v>0</v>
      </c>
      <c r="S49" s="412">
        <v>1</v>
      </c>
      <c r="T49" s="433">
        <v>2</v>
      </c>
      <c r="U49" s="412">
        <v>36</v>
      </c>
      <c r="V49" s="412">
        <v>0</v>
      </c>
      <c r="W49" s="412">
        <v>0</v>
      </c>
      <c r="X49" s="412">
        <v>5</v>
      </c>
      <c r="Y49" s="412">
        <v>1</v>
      </c>
      <c r="Z49" s="433">
        <v>2</v>
      </c>
      <c r="AA49" s="412">
        <v>180</v>
      </c>
      <c r="AB49" s="412">
        <v>0</v>
      </c>
      <c r="AC49" s="412">
        <v>0</v>
      </c>
      <c r="AD49" s="412">
        <v>0</v>
      </c>
      <c r="AE49" s="412">
        <v>0</v>
      </c>
      <c r="AF49" s="92"/>
      <c r="AG49" s="74" t="s">
        <v>929</v>
      </c>
    </row>
    <row r="50" spans="2:18" ht="15" customHeight="1">
      <c r="B50" s="93" t="s">
        <v>402</v>
      </c>
      <c r="D50" s="94"/>
      <c r="M50" s="94"/>
      <c r="N50" s="94"/>
      <c r="Q50" s="62"/>
      <c r="R50" s="62"/>
    </row>
    <row r="51" spans="13:18" ht="12">
      <c r="M51" s="62"/>
      <c r="N51" s="62"/>
      <c r="Q51" s="62"/>
      <c r="R51" s="62"/>
    </row>
    <row r="52" spans="13:18" ht="12">
      <c r="M52" s="62"/>
      <c r="N52" s="62"/>
      <c r="Q52" s="62"/>
      <c r="R52" s="62"/>
    </row>
    <row r="53" spans="17:18" ht="12">
      <c r="Q53" s="62"/>
      <c r="R53" s="62"/>
    </row>
    <row r="54" spans="17:18" ht="12">
      <c r="Q54" s="62"/>
      <c r="R54" s="62"/>
    </row>
    <row r="55" spans="17:18" ht="12">
      <c r="Q55" s="62"/>
      <c r="R55" s="62"/>
    </row>
    <row r="56" spans="17:18" ht="12">
      <c r="Q56" s="62"/>
      <c r="R56" s="62"/>
    </row>
    <row r="57" spans="17:18" ht="12">
      <c r="Q57" s="62"/>
      <c r="R57" s="62"/>
    </row>
    <row r="58" spans="17:18" ht="12">
      <c r="Q58" s="62"/>
      <c r="R58" s="62"/>
    </row>
    <row r="59" spans="17:18" ht="12">
      <c r="Q59" s="62"/>
      <c r="R59" s="62"/>
    </row>
    <row r="60" spans="17:18" ht="12">
      <c r="Q60" s="62"/>
      <c r="R60" s="62"/>
    </row>
    <row r="61" spans="17:18" ht="12">
      <c r="Q61" s="62"/>
      <c r="R61" s="62"/>
    </row>
    <row r="62" spans="17:18" ht="12">
      <c r="Q62" s="62"/>
      <c r="R62" s="62"/>
    </row>
    <row r="63" spans="17:18" ht="12">
      <c r="Q63" s="62"/>
      <c r="R63" s="62"/>
    </row>
    <row r="64" spans="17:18" ht="12">
      <c r="Q64" s="62"/>
      <c r="R64" s="62"/>
    </row>
    <row r="65" spans="17:18" ht="12">
      <c r="Q65" s="62"/>
      <c r="R65" s="62"/>
    </row>
    <row r="66" spans="17:18" ht="12">
      <c r="Q66" s="62"/>
      <c r="R66" s="62"/>
    </row>
    <row r="67" spans="17:18" ht="12">
      <c r="Q67" s="62"/>
      <c r="R67" s="62"/>
    </row>
    <row r="68" spans="17:18" ht="12">
      <c r="Q68" s="62"/>
      <c r="R68" s="62"/>
    </row>
    <row r="69" spans="17:18" ht="12">
      <c r="Q69" s="62"/>
      <c r="R69" s="62"/>
    </row>
    <row r="70" spans="17:18" ht="12">
      <c r="Q70" s="62"/>
      <c r="R70" s="62"/>
    </row>
    <row r="71" spans="17:18" ht="12">
      <c r="Q71" s="62"/>
      <c r="R71" s="62"/>
    </row>
    <row r="72" spans="17:18" ht="12">
      <c r="Q72" s="62"/>
      <c r="R72" s="62"/>
    </row>
    <row r="73" spans="17:18" ht="12">
      <c r="Q73" s="62"/>
      <c r="R73" s="62"/>
    </row>
    <row r="74" spans="17:18" ht="12">
      <c r="Q74" s="62"/>
      <c r="R74" s="62"/>
    </row>
    <row r="75" spans="17:18" ht="12">
      <c r="Q75" s="62"/>
      <c r="R75" s="62"/>
    </row>
    <row r="76" spans="17:18" ht="12">
      <c r="Q76" s="62"/>
      <c r="R76" s="62"/>
    </row>
    <row r="77" spans="17:18" ht="12">
      <c r="Q77" s="62"/>
      <c r="R77" s="62"/>
    </row>
    <row r="78" spans="17:18" ht="12">
      <c r="Q78" s="62"/>
      <c r="R78" s="62"/>
    </row>
    <row r="79" spans="17:18" ht="12">
      <c r="Q79" s="62"/>
      <c r="R79" s="62"/>
    </row>
    <row r="80" spans="17:18" ht="12">
      <c r="Q80" s="62"/>
      <c r="R80" s="62"/>
    </row>
    <row r="81" spans="17:18" ht="12">
      <c r="Q81" s="62"/>
      <c r="R81" s="62"/>
    </row>
    <row r="82" spans="17:18" ht="12">
      <c r="Q82" s="62"/>
      <c r="R82" s="62"/>
    </row>
    <row r="83" spans="17:18" ht="12">
      <c r="Q83" s="62"/>
      <c r="R83" s="62"/>
    </row>
    <row r="84" spans="17:18" ht="12">
      <c r="Q84" s="62"/>
      <c r="R84" s="62"/>
    </row>
    <row r="85" spans="17:18" ht="12">
      <c r="Q85" s="62"/>
      <c r="R85" s="62"/>
    </row>
    <row r="86" spans="17:18" ht="12">
      <c r="Q86" s="62"/>
      <c r="R86" s="62"/>
    </row>
    <row r="87" spans="17:18" ht="12">
      <c r="Q87" s="62"/>
      <c r="R87" s="62"/>
    </row>
    <row r="88" spans="17:18" ht="12">
      <c r="Q88" s="62"/>
      <c r="R88" s="62"/>
    </row>
    <row r="89" spans="17:18" ht="12">
      <c r="Q89" s="62"/>
      <c r="R89" s="62"/>
    </row>
    <row r="90" spans="17:18" ht="12">
      <c r="Q90" s="62"/>
      <c r="R90" s="62"/>
    </row>
    <row r="91" spans="17:18" ht="12">
      <c r="Q91" s="62"/>
      <c r="R91" s="62"/>
    </row>
    <row r="92" spans="17:18" ht="12">
      <c r="Q92" s="62"/>
      <c r="R92" s="62"/>
    </row>
    <row r="93" spans="17:18" ht="12">
      <c r="Q93" s="62"/>
      <c r="R93" s="62"/>
    </row>
    <row r="94" spans="17:18" ht="12">
      <c r="Q94" s="62"/>
      <c r="R94" s="62"/>
    </row>
    <row r="95" spans="17:18" ht="12">
      <c r="Q95" s="62"/>
      <c r="R95" s="62"/>
    </row>
    <row r="96" spans="17:18" ht="12">
      <c r="Q96" s="62"/>
      <c r="R96" s="62"/>
    </row>
    <row r="97" spans="17:18" ht="12">
      <c r="Q97" s="62"/>
      <c r="R97" s="62"/>
    </row>
    <row r="98" spans="17:18" ht="12">
      <c r="Q98" s="62"/>
      <c r="R98" s="62"/>
    </row>
    <row r="99" spans="17:18" ht="12">
      <c r="Q99" s="62"/>
      <c r="R99" s="62"/>
    </row>
    <row r="100" spans="17:18" ht="12">
      <c r="Q100" s="62"/>
      <c r="R100" s="62"/>
    </row>
    <row r="101" spans="17:18" ht="12">
      <c r="Q101" s="62"/>
      <c r="R101" s="62"/>
    </row>
    <row r="102" spans="17:18" ht="12">
      <c r="Q102" s="62"/>
      <c r="R102" s="62"/>
    </row>
    <row r="103" spans="17:18" ht="12">
      <c r="Q103" s="62"/>
      <c r="R103" s="62"/>
    </row>
    <row r="104" spans="17:18" ht="12">
      <c r="Q104" s="62"/>
      <c r="R104" s="62"/>
    </row>
    <row r="105" spans="17:18" ht="12">
      <c r="Q105" s="62"/>
      <c r="R105" s="62"/>
    </row>
  </sheetData>
  <mergeCells count="27">
    <mergeCell ref="B12:C12"/>
    <mergeCell ref="AF12:AG12"/>
    <mergeCell ref="B13:C13"/>
    <mergeCell ref="AF13:AG13"/>
    <mergeCell ref="AF10:AG10"/>
    <mergeCell ref="B11:C11"/>
    <mergeCell ref="AF11:AG11"/>
    <mergeCell ref="B8:C8"/>
    <mergeCell ref="B10:C10"/>
    <mergeCell ref="Y5:Y7"/>
    <mergeCell ref="Z5:Z7"/>
    <mergeCell ref="AB5:AB7"/>
    <mergeCell ref="AF8:AG8"/>
    <mergeCell ref="N5:N7"/>
    <mergeCell ref="P5:P7"/>
    <mergeCell ref="Q5:Q7"/>
    <mergeCell ref="AF5:AG7"/>
    <mergeCell ref="U6:U7"/>
    <mergeCell ref="W6:W7"/>
    <mergeCell ref="AA6:AA7"/>
    <mergeCell ref="AC6:AC7"/>
    <mergeCell ref="AE6:AE7"/>
    <mergeCell ref="X5:X7"/>
    <mergeCell ref="B5:C7"/>
    <mergeCell ref="F5:F7"/>
    <mergeCell ref="J5:J7"/>
    <mergeCell ref="M5:M7"/>
  </mergeCells>
  <printOptions/>
  <pageMargins left="0.3937007874015748" right="0.3937007874015748" top="0.3937007874015748" bottom="0.3937007874015748" header="0.5118110236220472" footer="0.5118110236220472"/>
  <pageSetup horizontalDpi="600" verticalDpi="600" orientation="portrait" paperSize="9" scale="76" r:id="rId1"/>
  <colBreaks count="1" manualBreakCount="1">
    <brk id="17" max="65535" man="1"/>
  </colBreaks>
</worksheet>
</file>

<file path=xl/worksheets/sheet38.xml><?xml version="1.0" encoding="utf-8"?>
<worksheet xmlns="http://schemas.openxmlformats.org/spreadsheetml/2006/main" xmlns:r="http://schemas.openxmlformats.org/officeDocument/2006/relationships">
  <sheetPr codeName="Sheet37"/>
  <dimension ref="A1:BG56"/>
  <sheetViews>
    <sheetView workbookViewId="0" topLeftCell="B1">
      <selection activeCell="F9" sqref="F9"/>
    </sheetView>
  </sheetViews>
  <sheetFormatPr defaultColWidth="9.00390625" defaultRowHeight="13.5"/>
  <cols>
    <col min="1" max="1" width="0.37109375" style="906" hidden="1" customWidth="1"/>
    <col min="2" max="2" width="3.125" style="906" customWidth="1"/>
    <col min="3" max="3" width="10.125" style="906" customWidth="1"/>
    <col min="4" max="5" width="13.375" style="906" customWidth="1"/>
    <col min="6" max="6" width="9.875" style="906" customWidth="1"/>
    <col min="7" max="11" width="12.50390625" style="906" customWidth="1"/>
    <col min="12" max="12" width="13.875" style="906" customWidth="1"/>
    <col min="13" max="16384" width="9.00390625" style="906" customWidth="1"/>
  </cols>
  <sheetData>
    <row r="1" ht="11.25" customHeight="1">
      <c r="L1" s="907"/>
    </row>
    <row r="2" spans="2:4" ht="17.25">
      <c r="B2" s="908" t="s">
        <v>101</v>
      </c>
      <c r="D2" s="50"/>
    </row>
    <row r="3" spans="2:4" ht="12" customHeight="1">
      <c r="B3" s="908"/>
      <c r="D3" s="50"/>
    </row>
    <row r="4" spans="3:12" s="50" customFormat="1" ht="14.25" customHeight="1" thickBot="1">
      <c r="C4" s="51"/>
      <c r="D4" s="51"/>
      <c r="E4" s="51"/>
      <c r="F4" s="51"/>
      <c r="G4" s="51"/>
      <c r="H4" s="51"/>
      <c r="L4" s="52" t="s">
        <v>1353</v>
      </c>
    </row>
    <row r="5" spans="1:12" s="50" customFormat="1" ht="16.5" customHeight="1" thickTop="1">
      <c r="A5" s="51"/>
      <c r="B5" s="53"/>
      <c r="C5" s="54"/>
      <c r="D5" s="55" t="s">
        <v>982</v>
      </c>
      <c r="E5" s="55"/>
      <c r="F5" s="56"/>
      <c r="G5" s="1555" t="s">
        <v>983</v>
      </c>
      <c r="H5" s="1555" t="s">
        <v>984</v>
      </c>
      <c r="I5" s="385" t="s">
        <v>985</v>
      </c>
      <c r="J5" s="385" t="s">
        <v>986</v>
      </c>
      <c r="K5" s="385" t="s">
        <v>987</v>
      </c>
      <c r="L5" s="386" t="s">
        <v>988</v>
      </c>
    </row>
    <row r="6" spans="1:12" s="50" customFormat="1" ht="15" customHeight="1">
      <c r="A6" s="51"/>
      <c r="B6" s="1558" t="s">
        <v>1354</v>
      </c>
      <c r="C6" s="1559"/>
      <c r="D6" s="387" t="s">
        <v>989</v>
      </c>
      <c r="E6" s="258" t="s">
        <v>990</v>
      </c>
      <c r="F6" s="388" t="s">
        <v>991</v>
      </c>
      <c r="G6" s="1556"/>
      <c r="H6" s="1556"/>
      <c r="I6" s="389" t="s">
        <v>992</v>
      </c>
      <c r="J6" s="389" t="s">
        <v>992</v>
      </c>
      <c r="K6" s="389" t="s">
        <v>992</v>
      </c>
      <c r="L6" s="390" t="s">
        <v>993</v>
      </c>
    </row>
    <row r="7" spans="1:12" s="50" customFormat="1" ht="15" customHeight="1">
      <c r="A7" s="51"/>
      <c r="B7" s="57"/>
      <c r="C7" s="58"/>
      <c r="D7" s="1279" t="s">
        <v>1355</v>
      </c>
      <c r="E7" s="59" t="s">
        <v>1355</v>
      </c>
      <c r="F7" s="59" t="s">
        <v>951</v>
      </c>
      <c r="G7" s="1557"/>
      <c r="H7" s="1557"/>
      <c r="I7" s="391" t="s">
        <v>1356</v>
      </c>
      <c r="J7" s="391" t="s">
        <v>1356</v>
      </c>
      <c r="K7" s="391" t="s">
        <v>1356</v>
      </c>
      <c r="L7" s="392" t="s">
        <v>1356</v>
      </c>
    </row>
    <row r="8" spans="1:13" s="910" customFormat="1" ht="18" customHeight="1">
      <c r="A8" s="909"/>
      <c r="B8" s="1560" t="s">
        <v>994</v>
      </c>
      <c r="C8" s="1561"/>
      <c r="D8" s="237">
        <v>11320</v>
      </c>
      <c r="E8" s="416">
        <v>29755</v>
      </c>
      <c r="F8" s="416">
        <v>35166</v>
      </c>
      <c r="G8" s="417">
        <v>63</v>
      </c>
      <c r="H8" s="237">
        <v>974</v>
      </c>
      <c r="I8" s="237">
        <v>6901</v>
      </c>
      <c r="J8" s="237">
        <v>3834</v>
      </c>
      <c r="K8" s="237">
        <v>235</v>
      </c>
      <c r="L8" s="402">
        <v>1127</v>
      </c>
      <c r="M8" s="528"/>
    </row>
    <row r="9" spans="1:13" s="910" customFormat="1" ht="13.5" customHeight="1">
      <c r="A9" s="909"/>
      <c r="B9" s="529"/>
      <c r="C9" s="530"/>
      <c r="D9" s="236"/>
      <c r="E9" s="418"/>
      <c r="F9" s="418"/>
      <c r="G9" s="250"/>
      <c r="H9" s="236"/>
      <c r="I9" s="236"/>
      <c r="J9" s="236"/>
      <c r="K9" s="236"/>
      <c r="L9" s="238"/>
      <c r="M9" s="528"/>
    </row>
    <row r="10" spans="1:13" s="910" customFormat="1" ht="18" customHeight="1">
      <c r="A10" s="909"/>
      <c r="B10" s="1562" t="s">
        <v>1357</v>
      </c>
      <c r="C10" s="1563"/>
      <c r="D10" s="236">
        <v>8942</v>
      </c>
      <c r="E10" s="418">
        <v>23898</v>
      </c>
      <c r="F10" s="418">
        <v>28498</v>
      </c>
      <c r="G10" s="250">
        <v>41</v>
      </c>
      <c r="H10" s="236">
        <v>760</v>
      </c>
      <c r="I10" s="236">
        <v>4728</v>
      </c>
      <c r="J10" s="236">
        <v>2854</v>
      </c>
      <c r="K10" s="236">
        <v>208</v>
      </c>
      <c r="L10" s="238">
        <v>1005</v>
      </c>
      <c r="M10" s="528"/>
    </row>
    <row r="11" spans="1:13" s="910" customFormat="1" ht="18" customHeight="1">
      <c r="A11" s="909"/>
      <c r="B11" s="1562" t="s">
        <v>1358</v>
      </c>
      <c r="C11" s="1563"/>
      <c r="D11" s="236">
        <v>2378</v>
      </c>
      <c r="E11" s="418">
        <v>5857</v>
      </c>
      <c r="F11" s="418">
        <v>6668</v>
      </c>
      <c r="G11" s="250">
        <v>22</v>
      </c>
      <c r="H11" s="236">
        <v>214</v>
      </c>
      <c r="I11" s="236">
        <v>2173</v>
      </c>
      <c r="J11" s="236">
        <v>980</v>
      </c>
      <c r="K11" s="236">
        <v>27</v>
      </c>
      <c r="L11" s="238">
        <v>122</v>
      </c>
      <c r="M11" s="528"/>
    </row>
    <row r="12" spans="1:13" s="910" customFormat="1" ht="13.5" customHeight="1">
      <c r="A12" s="909"/>
      <c r="B12" s="529"/>
      <c r="C12" s="530"/>
      <c r="D12" s="419"/>
      <c r="E12" s="419"/>
      <c r="F12" s="420"/>
      <c r="G12" s="421"/>
      <c r="H12" s="419"/>
      <c r="I12" s="419"/>
      <c r="J12" s="419"/>
      <c r="K12" s="419"/>
      <c r="L12" s="422"/>
      <c r="M12" s="528"/>
    </row>
    <row r="13" spans="1:59" s="910" customFormat="1" ht="18" customHeight="1">
      <c r="A13" s="909"/>
      <c r="B13" s="1562" t="s">
        <v>995</v>
      </c>
      <c r="C13" s="1563"/>
      <c r="D13" s="236">
        <v>5746</v>
      </c>
      <c r="E13" s="236">
        <v>13147</v>
      </c>
      <c r="F13" s="236">
        <v>17792</v>
      </c>
      <c r="G13" s="250">
        <v>25</v>
      </c>
      <c r="H13" s="236">
        <v>367</v>
      </c>
      <c r="I13" s="236">
        <v>2986</v>
      </c>
      <c r="J13" s="236">
        <v>1445</v>
      </c>
      <c r="K13" s="236">
        <v>156</v>
      </c>
      <c r="L13" s="238">
        <v>717</v>
      </c>
      <c r="M13" s="50"/>
      <c r="N13" s="906"/>
      <c r="O13" s="906"/>
      <c r="P13" s="906"/>
      <c r="Q13" s="906"/>
      <c r="R13" s="906"/>
      <c r="S13" s="906"/>
      <c r="T13" s="906"/>
      <c r="U13" s="906"/>
      <c r="V13" s="906"/>
      <c r="W13" s="906"/>
      <c r="X13" s="906"/>
      <c r="Y13" s="906"/>
      <c r="Z13" s="906"/>
      <c r="AA13" s="906"/>
      <c r="AB13" s="906"/>
      <c r="AC13" s="906"/>
      <c r="AD13" s="906"/>
      <c r="AE13" s="906"/>
      <c r="AF13" s="906"/>
      <c r="AG13" s="906"/>
      <c r="AH13" s="906"/>
      <c r="AI13" s="906"/>
      <c r="AJ13" s="906"/>
      <c r="AK13" s="906"/>
      <c r="AL13" s="906"/>
      <c r="AM13" s="906"/>
      <c r="AN13" s="906"/>
      <c r="AO13" s="906"/>
      <c r="AP13" s="906"/>
      <c r="AQ13" s="906"/>
      <c r="AR13" s="906"/>
      <c r="AS13" s="906"/>
      <c r="AT13" s="906"/>
      <c r="AU13" s="906"/>
      <c r="AV13" s="906"/>
      <c r="AW13" s="906"/>
      <c r="AX13" s="906"/>
      <c r="AY13" s="906"/>
      <c r="AZ13" s="906"/>
      <c r="BA13" s="906"/>
      <c r="BB13" s="906"/>
      <c r="BC13" s="906"/>
      <c r="BD13" s="906"/>
      <c r="BE13" s="906"/>
      <c r="BF13" s="906"/>
      <c r="BG13" s="906"/>
    </row>
    <row r="14" spans="1:59" s="910" customFormat="1" ht="18" customHeight="1">
      <c r="A14" s="909"/>
      <c r="B14" s="1562" t="s">
        <v>384</v>
      </c>
      <c r="C14" s="1563"/>
      <c r="D14" s="236">
        <v>756</v>
      </c>
      <c r="E14" s="236">
        <v>1824</v>
      </c>
      <c r="F14" s="236">
        <v>1890</v>
      </c>
      <c r="G14" s="250">
        <v>8</v>
      </c>
      <c r="H14" s="236">
        <v>94</v>
      </c>
      <c r="I14" s="236">
        <v>774</v>
      </c>
      <c r="J14" s="236">
        <v>296</v>
      </c>
      <c r="K14" s="236">
        <v>0</v>
      </c>
      <c r="L14" s="238">
        <v>90</v>
      </c>
      <c r="M14" s="50"/>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6"/>
      <c r="AY14" s="906"/>
      <c r="AZ14" s="906"/>
      <c r="BA14" s="906"/>
      <c r="BB14" s="906"/>
      <c r="BC14" s="906"/>
      <c r="BD14" s="906"/>
      <c r="BE14" s="906"/>
      <c r="BF14" s="906"/>
      <c r="BG14" s="906"/>
    </row>
    <row r="15" spans="1:59" s="910" customFormat="1" ht="18" customHeight="1">
      <c r="A15" s="909"/>
      <c r="B15" s="1562" t="s">
        <v>385</v>
      </c>
      <c r="C15" s="1563"/>
      <c r="D15" s="236">
        <v>1961</v>
      </c>
      <c r="E15" s="236">
        <v>6159</v>
      </c>
      <c r="F15" s="236">
        <v>6501</v>
      </c>
      <c r="G15" s="250">
        <v>10</v>
      </c>
      <c r="H15" s="236">
        <v>308</v>
      </c>
      <c r="I15" s="236">
        <v>1356</v>
      </c>
      <c r="J15" s="236">
        <v>1026</v>
      </c>
      <c r="K15" s="236">
        <v>39</v>
      </c>
      <c r="L15" s="238">
        <v>214</v>
      </c>
      <c r="M15" s="528"/>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6"/>
      <c r="AY15" s="906"/>
      <c r="AZ15" s="906"/>
      <c r="BA15" s="906"/>
      <c r="BB15" s="906"/>
      <c r="BC15" s="906"/>
      <c r="BD15" s="906"/>
      <c r="BE15" s="906"/>
      <c r="BF15" s="906"/>
      <c r="BG15" s="906"/>
    </row>
    <row r="16" spans="1:59" s="910" customFormat="1" ht="18" customHeight="1">
      <c r="A16" s="909"/>
      <c r="B16" s="1562" t="s">
        <v>996</v>
      </c>
      <c r="C16" s="1563"/>
      <c r="D16" s="236">
        <v>2857</v>
      </c>
      <c r="E16" s="236">
        <v>8625</v>
      </c>
      <c r="F16" s="236">
        <v>8983</v>
      </c>
      <c r="G16" s="250">
        <v>20</v>
      </c>
      <c r="H16" s="236">
        <v>205</v>
      </c>
      <c r="I16" s="236">
        <v>1785</v>
      </c>
      <c r="J16" s="236">
        <v>1067</v>
      </c>
      <c r="K16" s="236">
        <v>40</v>
      </c>
      <c r="L16" s="238">
        <v>106</v>
      </c>
      <c r="M16" s="528"/>
      <c r="N16" s="906"/>
      <c r="O16" s="906"/>
      <c r="P16" s="906"/>
      <c r="Q16" s="906"/>
      <c r="R16" s="906"/>
      <c r="S16" s="906"/>
      <c r="T16" s="906"/>
      <c r="U16" s="906"/>
      <c r="V16" s="906"/>
      <c r="W16" s="906"/>
      <c r="X16" s="906"/>
      <c r="Y16" s="906"/>
      <c r="Z16" s="906"/>
      <c r="AA16" s="906"/>
      <c r="AB16" s="906"/>
      <c r="AC16" s="906"/>
      <c r="AD16" s="906"/>
      <c r="AE16" s="906"/>
      <c r="AF16" s="906"/>
      <c r="AG16" s="906"/>
      <c r="AH16" s="906"/>
      <c r="AI16" s="906"/>
      <c r="AJ16" s="906"/>
      <c r="AK16" s="906"/>
      <c r="AL16" s="906"/>
      <c r="AM16" s="906"/>
      <c r="AN16" s="906"/>
      <c r="AO16" s="906"/>
      <c r="AP16" s="906"/>
      <c r="AQ16" s="906"/>
      <c r="AR16" s="906"/>
      <c r="AS16" s="906"/>
      <c r="AT16" s="906"/>
      <c r="AU16" s="906"/>
      <c r="AV16" s="906"/>
      <c r="AW16" s="906"/>
      <c r="AX16" s="906"/>
      <c r="AY16" s="906"/>
      <c r="AZ16" s="906"/>
      <c r="BA16" s="906"/>
      <c r="BB16" s="906"/>
      <c r="BC16" s="906"/>
      <c r="BD16" s="906"/>
      <c r="BE16" s="906"/>
      <c r="BF16" s="906"/>
      <c r="BG16" s="906"/>
    </row>
    <row r="17" spans="1:13" ht="13.5" customHeight="1">
      <c r="A17" s="911"/>
      <c r="B17" s="51"/>
      <c r="C17" s="531"/>
      <c r="D17" s="423"/>
      <c r="E17" s="423"/>
      <c r="F17" s="423"/>
      <c r="G17" s="51"/>
      <c r="H17" s="423"/>
      <c r="I17" s="423"/>
      <c r="J17" s="423"/>
      <c r="K17" s="423"/>
      <c r="L17" s="424"/>
      <c r="M17" s="528"/>
    </row>
    <row r="18" spans="1:13" ht="18" customHeight="1">
      <c r="A18" s="911"/>
      <c r="B18" s="51"/>
      <c r="C18" s="532" t="s">
        <v>952</v>
      </c>
      <c r="D18" s="168">
        <v>3116</v>
      </c>
      <c r="E18" s="168">
        <v>6161</v>
      </c>
      <c r="F18" s="168">
        <v>8526</v>
      </c>
      <c r="G18" s="426">
        <v>12</v>
      </c>
      <c r="H18" s="427">
        <v>116</v>
      </c>
      <c r="I18" s="427">
        <v>1017</v>
      </c>
      <c r="J18" s="427">
        <v>486</v>
      </c>
      <c r="K18" s="427">
        <v>109</v>
      </c>
      <c r="L18" s="428">
        <v>482</v>
      </c>
      <c r="M18" s="528"/>
    </row>
    <row r="19" spans="1:13" ht="18" customHeight="1">
      <c r="A19" s="911"/>
      <c r="B19" s="51"/>
      <c r="C19" s="532" t="s">
        <v>953</v>
      </c>
      <c r="D19" s="917">
        <v>629</v>
      </c>
      <c r="E19" s="917">
        <v>2404</v>
      </c>
      <c r="F19" s="917">
        <v>2569</v>
      </c>
      <c r="G19" s="918">
        <v>3</v>
      </c>
      <c r="H19" s="427">
        <v>103</v>
      </c>
      <c r="I19" s="427">
        <v>394</v>
      </c>
      <c r="J19" s="427">
        <v>392</v>
      </c>
      <c r="K19" s="427">
        <v>17</v>
      </c>
      <c r="L19" s="428">
        <v>128</v>
      </c>
      <c r="M19" s="528"/>
    </row>
    <row r="20" spans="1:13" ht="18" customHeight="1">
      <c r="A20" s="911"/>
      <c r="B20" s="911"/>
      <c r="C20" s="912" t="s">
        <v>954</v>
      </c>
      <c r="D20" s="917">
        <v>1602</v>
      </c>
      <c r="E20" s="917">
        <v>3747</v>
      </c>
      <c r="F20" s="917">
        <v>3375</v>
      </c>
      <c r="G20" s="918">
        <v>7</v>
      </c>
      <c r="H20" s="427">
        <v>134</v>
      </c>
      <c r="I20" s="427">
        <v>745</v>
      </c>
      <c r="J20" s="427">
        <v>432</v>
      </c>
      <c r="K20" s="427">
        <v>26</v>
      </c>
      <c r="L20" s="428">
        <v>62</v>
      </c>
      <c r="M20" s="910"/>
    </row>
    <row r="21" spans="1:13" ht="18" customHeight="1">
      <c r="A21" s="911"/>
      <c r="B21" s="911"/>
      <c r="C21" s="912" t="s">
        <v>955</v>
      </c>
      <c r="D21" s="917">
        <v>946</v>
      </c>
      <c r="E21" s="917">
        <v>3617</v>
      </c>
      <c r="F21" s="917">
        <v>4421</v>
      </c>
      <c r="G21" s="918">
        <v>10</v>
      </c>
      <c r="H21" s="427">
        <v>46</v>
      </c>
      <c r="I21" s="427">
        <v>656</v>
      </c>
      <c r="J21" s="427">
        <v>436</v>
      </c>
      <c r="K21" s="427">
        <v>14</v>
      </c>
      <c r="L21" s="428">
        <v>36</v>
      </c>
      <c r="M21" s="910"/>
    </row>
    <row r="22" spans="1:13" ht="18" customHeight="1">
      <c r="A22" s="911"/>
      <c r="B22" s="911"/>
      <c r="C22" s="912" t="s">
        <v>956</v>
      </c>
      <c r="D22" s="917">
        <v>433</v>
      </c>
      <c r="E22" s="917">
        <v>865</v>
      </c>
      <c r="F22" s="917">
        <v>805</v>
      </c>
      <c r="G22" s="918">
        <v>1</v>
      </c>
      <c r="H22" s="427">
        <v>65</v>
      </c>
      <c r="I22" s="427">
        <v>241</v>
      </c>
      <c r="J22" s="427">
        <v>153</v>
      </c>
      <c r="K22" s="427">
        <v>0</v>
      </c>
      <c r="L22" s="428">
        <v>51</v>
      </c>
      <c r="M22" s="910"/>
    </row>
    <row r="23" spans="1:13" ht="18" customHeight="1">
      <c r="A23" s="911"/>
      <c r="B23" s="911"/>
      <c r="C23" s="912" t="s">
        <v>887</v>
      </c>
      <c r="D23" s="917">
        <v>343</v>
      </c>
      <c r="E23" s="917">
        <v>991</v>
      </c>
      <c r="F23" s="917">
        <v>1301</v>
      </c>
      <c r="G23" s="918">
        <v>1</v>
      </c>
      <c r="H23" s="427">
        <v>38</v>
      </c>
      <c r="I23" s="427">
        <v>252</v>
      </c>
      <c r="J23" s="427">
        <v>108</v>
      </c>
      <c r="K23" s="427">
        <v>5</v>
      </c>
      <c r="L23" s="428">
        <v>26</v>
      </c>
      <c r="M23" s="910"/>
    </row>
    <row r="24" spans="1:13" ht="18" customHeight="1">
      <c r="A24" s="911"/>
      <c r="B24" s="911"/>
      <c r="C24" s="912" t="s">
        <v>957</v>
      </c>
      <c r="D24" s="917">
        <v>87</v>
      </c>
      <c r="E24" s="917">
        <v>1099</v>
      </c>
      <c r="F24" s="917">
        <v>1178</v>
      </c>
      <c r="G24" s="918">
        <v>1</v>
      </c>
      <c r="H24" s="427">
        <v>53</v>
      </c>
      <c r="I24" s="427">
        <v>183</v>
      </c>
      <c r="J24" s="427">
        <v>93</v>
      </c>
      <c r="K24" s="427">
        <v>16</v>
      </c>
      <c r="L24" s="428">
        <v>39</v>
      </c>
      <c r="M24" s="910"/>
    </row>
    <row r="25" spans="1:13" ht="18" customHeight="1">
      <c r="A25" s="911"/>
      <c r="B25" s="911"/>
      <c r="C25" s="912" t="s">
        <v>958</v>
      </c>
      <c r="D25" s="917">
        <v>238</v>
      </c>
      <c r="E25" s="917">
        <v>540</v>
      </c>
      <c r="F25" s="917">
        <v>832</v>
      </c>
      <c r="G25" s="918">
        <v>1</v>
      </c>
      <c r="H25" s="427">
        <v>28</v>
      </c>
      <c r="I25" s="427">
        <v>182</v>
      </c>
      <c r="J25" s="427">
        <v>102</v>
      </c>
      <c r="K25" s="427">
        <v>0</v>
      </c>
      <c r="L25" s="428">
        <v>19</v>
      </c>
      <c r="M25" s="910"/>
    </row>
    <row r="26" spans="1:13" ht="18" customHeight="1">
      <c r="A26" s="911"/>
      <c r="B26" s="911"/>
      <c r="C26" s="912" t="s">
        <v>959</v>
      </c>
      <c r="D26" s="917">
        <v>252</v>
      </c>
      <c r="E26" s="917">
        <v>947</v>
      </c>
      <c r="F26" s="917">
        <v>927</v>
      </c>
      <c r="G26" s="918">
        <v>1</v>
      </c>
      <c r="H26" s="427">
        <v>53</v>
      </c>
      <c r="I26" s="427">
        <v>195</v>
      </c>
      <c r="J26" s="427">
        <v>141</v>
      </c>
      <c r="K26" s="427">
        <v>13</v>
      </c>
      <c r="L26" s="428">
        <v>39</v>
      </c>
      <c r="M26" s="910"/>
    </row>
    <row r="27" spans="1:13" ht="18" customHeight="1">
      <c r="A27" s="911"/>
      <c r="B27" s="911"/>
      <c r="C27" s="912" t="s">
        <v>960</v>
      </c>
      <c r="D27" s="917">
        <v>497</v>
      </c>
      <c r="E27" s="917">
        <v>1218</v>
      </c>
      <c r="F27" s="917">
        <v>1658</v>
      </c>
      <c r="G27" s="918">
        <v>1</v>
      </c>
      <c r="H27" s="427">
        <v>21</v>
      </c>
      <c r="I27" s="427">
        <v>254</v>
      </c>
      <c r="J27" s="427">
        <v>184</v>
      </c>
      <c r="K27" s="427">
        <v>4</v>
      </c>
      <c r="L27" s="428">
        <v>51</v>
      </c>
      <c r="M27" s="910"/>
    </row>
    <row r="28" spans="1:13" ht="18" customHeight="1">
      <c r="A28" s="911"/>
      <c r="B28" s="911"/>
      <c r="C28" s="912" t="s">
        <v>961</v>
      </c>
      <c r="D28" s="917">
        <v>478</v>
      </c>
      <c r="E28" s="917">
        <v>958</v>
      </c>
      <c r="F28" s="917">
        <v>1320</v>
      </c>
      <c r="G28" s="918">
        <v>1</v>
      </c>
      <c r="H28" s="427">
        <v>20</v>
      </c>
      <c r="I28" s="427">
        <v>259</v>
      </c>
      <c r="J28" s="427">
        <v>90</v>
      </c>
      <c r="K28" s="427">
        <v>3</v>
      </c>
      <c r="L28" s="428">
        <v>31</v>
      </c>
      <c r="M28" s="910"/>
    </row>
    <row r="29" spans="1:13" ht="18" customHeight="1">
      <c r="A29" s="911"/>
      <c r="B29" s="911"/>
      <c r="C29" s="912" t="s">
        <v>893</v>
      </c>
      <c r="D29" s="791">
        <v>35</v>
      </c>
      <c r="E29" s="791">
        <v>402</v>
      </c>
      <c r="F29" s="791">
        <v>565</v>
      </c>
      <c r="G29" s="919">
        <v>1</v>
      </c>
      <c r="H29" s="427">
        <v>37</v>
      </c>
      <c r="I29" s="427">
        <v>176</v>
      </c>
      <c r="J29" s="427">
        <v>103</v>
      </c>
      <c r="K29" s="427">
        <v>0</v>
      </c>
      <c r="L29" s="428">
        <v>15</v>
      </c>
      <c r="M29" s="910"/>
    </row>
    <row r="30" spans="1:13" ht="18" customHeight="1">
      <c r="A30" s="911"/>
      <c r="B30" s="911"/>
      <c r="C30" s="912" t="s">
        <v>962</v>
      </c>
      <c r="D30" s="917">
        <v>286</v>
      </c>
      <c r="E30" s="917">
        <v>949</v>
      </c>
      <c r="F30" s="917">
        <v>1021</v>
      </c>
      <c r="G30" s="918">
        <v>1</v>
      </c>
      <c r="H30" s="427">
        <v>46</v>
      </c>
      <c r="I30" s="427">
        <v>174</v>
      </c>
      <c r="J30" s="427">
        <v>134</v>
      </c>
      <c r="K30" s="427">
        <v>1</v>
      </c>
      <c r="L30" s="428">
        <v>26</v>
      </c>
      <c r="M30" s="910"/>
    </row>
    <row r="31" spans="1:13" ht="18" customHeight="1">
      <c r="A31" s="911"/>
      <c r="B31" s="911"/>
      <c r="C31" s="912" t="s">
        <v>963</v>
      </c>
      <c r="D31" s="917">
        <v>160</v>
      </c>
      <c r="E31" s="917">
        <v>336</v>
      </c>
      <c r="F31" s="917">
        <v>499</v>
      </c>
      <c r="G31" s="918">
        <v>1</v>
      </c>
      <c r="H31" s="427">
        <v>6</v>
      </c>
      <c r="I31" s="427">
        <v>95</v>
      </c>
      <c r="J31" s="427">
        <v>55</v>
      </c>
      <c r="K31" s="427">
        <v>8</v>
      </c>
      <c r="L31" s="428">
        <v>17</v>
      </c>
      <c r="M31" s="910"/>
    </row>
    <row r="32" spans="1:13" ht="18" customHeight="1">
      <c r="A32" s="911"/>
      <c r="B32" s="911"/>
      <c r="C32" s="912" t="s">
        <v>964</v>
      </c>
      <c r="D32" s="791">
        <v>163</v>
      </c>
      <c r="E32" s="791">
        <v>204</v>
      </c>
      <c r="F32" s="791">
        <v>298</v>
      </c>
      <c r="G32" s="919">
        <v>1</v>
      </c>
      <c r="H32" s="427">
        <v>1</v>
      </c>
      <c r="I32" s="427">
        <v>86</v>
      </c>
      <c r="J32" s="427">
        <v>32</v>
      </c>
      <c r="K32" s="427">
        <v>2</v>
      </c>
      <c r="L32" s="428">
        <v>11</v>
      </c>
      <c r="M32" s="910"/>
    </row>
    <row r="33" spans="1:13" ht="18" customHeight="1">
      <c r="A33" s="911"/>
      <c r="B33" s="911"/>
      <c r="C33" s="912" t="s">
        <v>965</v>
      </c>
      <c r="D33" s="791">
        <v>254</v>
      </c>
      <c r="E33" s="791">
        <v>394</v>
      </c>
      <c r="F33" s="791">
        <v>552</v>
      </c>
      <c r="G33" s="919">
        <v>1</v>
      </c>
      <c r="H33" s="427">
        <v>16</v>
      </c>
      <c r="I33" s="427">
        <v>99</v>
      </c>
      <c r="J33" s="427">
        <v>70</v>
      </c>
      <c r="K33" s="427">
        <v>1</v>
      </c>
      <c r="L33" s="428">
        <v>5</v>
      </c>
      <c r="M33" s="910"/>
    </row>
    <row r="34" spans="1:13" ht="18" customHeight="1">
      <c r="A34" s="911"/>
      <c r="B34" s="911"/>
      <c r="C34" s="912" t="s">
        <v>966</v>
      </c>
      <c r="D34" s="917">
        <v>82</v>
      </c>
      <c r="E34" s="917">
        <v>201</v>
      </c>
      <c r="F34" s="920">
        <v>274</v>
      </c>
      <c r="G34" s="918">
        <v>1</v>
      </c>
      <c r="H34" s="427">
        <v>3</v>
      </c>
      <c r="I34" s="427">
        <v>93</v>
      </c>
      <c r="J34" s="427">
        <v>10</v>
      </c>
      <c r="K34" s="427">
        <v>4</v>
      </c>
      <c r="L34" s="428">
        <v>1</v>
      </c>
      <c r="M34" s="910"/>
    </row>
    <row r="35" spans="1:13" ht="18" customHeight="1">
      <c r="A35" s="911"/>
      <c r="B35" s="911"/>
      <c r="C35" s="912" t="s">
        <v>967</v>
      </c>
      <c r="D35" s="917">
        <v>35</v>
      </c>
      <c r="E35" s="917">
        <v>234</v>
      </c>
      <c r="F35" s="920">
        <v>298</v>
      </c>
      <c r="G35" s="918">
        <v>1</v>
      </c>
      <c r="H35" s="427">
        <v>11</v>
      </c>
      <c r="I35" s="427">
        <v>101</v>
      </c>
      <c r="J35" s="427">
        <v>40</v>
      </c>
      <c r="K35" s="427">
        <v>1</v>
      </c>
      <c r="L35" s="428">
        <v>4</v>
      </c>
      <c r="M35" s="910"/>
    </row>
    <row r="36" spans="1:13" ht="18" customHeight="1">
      <c r="A36" s="911"/>
      <c r="B36" s="911"/>
      <c r="C36" s="912" t="s">
        <v>968</v>
      </c>
      <c r="D36" s="791">
        <v>90</v>
      </c>
      <c r="E36" s="791">
        <v>247</v>
      </c>
      <c r="F36" s="921">
        <v>295</v>
      </c>
      <c r="G36" s="919">
        <v>1</v>
      </c>
      <c r="H36" s="427">
        <v>8</v>
      </c>
      <c r="I36" s="427">
        <v>95</v>
      </c>
      <c r="J36" s="427">
        <v>43</v>
      </c>
      <c r="K36" s="427">
        <v>3</v>
      </c>
      <c r="L36" s="428">
        <v>9</v>
      </c>
      <c r="M36" s="910"/>
    </row>
    <row r="37" spans="1:13" ht="18" customHeight="1">
      <c r="A37" s="911"/>
      <c r="B37" s="911"/>
      <c r="C37" s="912" t="s">
        <v>915</v>
      </c>
      <c r="D37" s="917">
        <v>168</v>
      </c>
      <c r="E37" s="917">
        <v>162</v>
      </c>
      <c r="F37" s="920">
        <v>196</v>
      </c>
      <c r="G37" s="918">
        <v>1</v>
      </c>
      <c r="H37" s="427">
        <v>9</v>
      </c>
      <c r="I37" s="427">
        <v>94</v>
      </c>
      <c r="J37" s="427">
        <v>29</v>
      </c>
      <c r="K37" s="427">
        <v>0</v>
      </c>
      <c r="L37" s="428">
        <v>7</v>
      </c>
      <c r="M37" s="910"/>
    </row>
    <row r="38" spans="1:13" ht="18" customHeight="1">
      <c r="A38" s="911"/>
      <c r="B38" s="911"/>
      <c r="C38" s="912" t="s">
        <v>969</v>
      </c>
      <c r="D38" s="917">
        <v>51</v>
      </c>
      <c r="E38" s="917">
        <v>128</v>
      </c>
      <c r="F38" s="920">
        <v>113</v>
      </c>
      <c r="G38" s="918">
        <v>1</v>
      </c>
      <c r="H38" s="427">
        <v>4</v>
      </c>
      <c r="I38" s="427">
        <v>79</v>
      </c>
      <c r="J38" s="427">
        <v>5</v>
      </c>
      <c r="K38" s="427">
        <v>0</v>
      </c>
      <c r="L38" s="428">
        <v>5</v>
      </c>
      <c r="M38" s="910"/>
    </row>
    <row r="39" spans="1:13" ht="18" customHeight="1">
      <c r="A39" s="911"/>
      <c r="B39" s="911"/>
      <c r="C39" s="912" t="s">
        <v>970</v>
      </c>
      <c r="D39" s="917">
        <v>75</v>
      </c>
      <c r="E39" s="917">
        <v>226</v>
      </c>
      <c r="F39" s="920">
        <v>243</v>
      </c>
      <c r="G39" s="918">
        <v>1</v>
      </c>
      <c r="H39" s="427">
        <v>5</v>
      </c>
      <c r="I39" s="427">
        <v>78</v>
      </c>
      <c r="J39" s="427">
        <v>65</v>
      </c>
      <c r="K39" s="427">
        <v>0</v>
      </c>
      <c r="L39" s="428">
        <v>3</v>
      </c>
      <c r="M39" s="910"/>
    </row>
    <row r="40" spans="1:13" ht="18" customHeight="1">
      <c r="A40" s="911"/>
      <c r="B40" s="911"/>
      <c r="C40" s="912" t="s">
        <v>971</v>
      </c>
      <c r="D40" s="917">
        <v>23</v>
      </c>
      <c r="E40" s="917">
        <v>141</v>
      </c>
      <c r="F40" s="920">
        <v>161</v>
      </c>
      <c r="G40" s="918">
        <v>1</v>
      </c>
      <c r="H40" s="427">
        <v>4</v>
      </c>
      <c r="I40" s="427">
        <v>69</v>
      </c>
      <c r="J40" s="427">
        <v>22</v>
      </c>
      <c r="K40" s="427">
        <v>0</v>
      </c>
      <c r="L40" s="428">
        <v>6</v>
      </c>
      <c r="M40" s="910"/>
    </row>
    <row r="41" spans="1:13" ht="18" customHeight="1">
      <c r="A41" s="911"/>
      <c r="B41" s="911"/>
      <c r="C41" s="912" t="s">
        <v>919</v>
      </c>
      <c r="D41" s="791">
        <v>56</v>
      </c>
      <c r="E41" s="791">
        <v>248</v>
      </c>
      <c r="F41" s="921">
        <v>295</v>
      </c>
      <c r="G41" s="919">
        <v>1</v>
      </c>
      <c r="H41" s="427">
        <v>2</v>
      </c>
      <c r="I41" s="427">
        <v>126</v>
      </c>
      <c r="J41" s="427">
        <v>24</v>
      </c>
      <c r="K41" s="427">
        <v>0</v>
      </c>
      <c r="L41" s="428">
        <v>12</v>
      </c>
      <c r="M41" s="910"/>
    </row>
    <row r="42" spans="1:13" ht="18" customHeight="1">
      <c r="A42" s="911"/>
      <c r="B42" s="911"/>
      <c r="C42" s="912" t="s">
        <v>972</v>
      </c>
      <c r="D42" s="791">
        <v>32</v>
      </c>
      <c r="E42" s="791">
        <v>61</v>
      </c>
      <c r="F42" s="921">
        <v>83</v>
      </c>
      <c r="G42" s="919">
        <v>1</v>
      </c>
      <c r="H42" s="427">
        <v>4</v>
      </c>
      <c r="I42" s="427">
        <v>42</v>
      </c>
      <c r="J42" s="427">
        <v>4</v>
      </c>
      <c r="K42" s="427">
        <v>0</v>
      </c>
      <c r="L42" s="428">
        <v>3</v>
      </c>
      <c r="M42" s="910"/>
    </row>
    <row r="43" spans="1:13" ht="18" customHeight="1">
      <c r="A43" s="911"/>
      <c r="B43" s="911"/>
      <c r="C43" s="912" t="s">
        <v>973</v>
      </c>
      <c r="D43" s="917">
        <v>53</v>
      </c>
      <c r="E43" s="917">
        <v>85</v>
      </c>
      <c r="F43" s="920">
        <v>72</v>
      </c>
      <c r="G43" s="918">
        <v>1</v>
      </c>
      <c r="H43" s="427">
        <v>6</v>
      </c>
      <c r="I43" s="427">
        <v>57</v>
      </c>
      <c r="J43" s="427">
        <v>10</v>
      </c>
      <c r="K43" s="427">
        <v>0</v>
      </c>
      <c r="L43" s="428">
        <v>6</v>
      </c>
      <c r="M43" s="910"/>
    </row>
    <row r="44" spans="1:13" ht="18" customHeight="1">
      <c r="A44" s="911"/>
      <c r="B44" s="911"/>
      <c r="C44" s="912" t="s">
        <v>974</v>
      </c>
      <c r="D44" s="791">
        <v>33</v>
      </c>
      <c r="E44" s="791">
        <v>70</v>
      </c>
      <c r="F44" s="921">
        <v>118</v>
      </c>
      <c r="G44" s="919">
        <v>1</v>
      </c>
      <c r="H44" s="427">
        <v>4</v>
      </c>
      <c r="I44" s="427">
        <v>82</v>
      </c>
      <c r="J44" s="427">
        <v>13</v>
      </c>
      <c r="K44" s="427">
        <v>0</v>
      </c>
      <c r="L44" s="428">
        <v>4</v>
      </c>
      <c r="M44" s="910"/>
    </row>
    <row r="45" spans="1:13" ht="18" customHeight="1">
      <c r="A45" s="911"/>
      <c r="B45" s="911"/>
      <c r="C45" s="912" t="s">
        <v>975</v>
      </c>
      <c r="D45" s="917">
        <v>256</v>
      </c>
      <c r="E45" s="917">
        <v>514</v>
      </c>
      <c r="F45" s="920">
        <v>538</v>
      </c>
      <c r="G45" s="918">
        <v>1</v>
      </c>
      <c r="H45" s="427">
        <v>22</v>
      </c>
      <c r="I45" s="427">
        <v>194</v>
      </c>
      <c r="J45" s="427">
        <v>83</v>
      </c>
      <c r="K45" s="427">
        <v>1</v>
      </c>
      <c r="L45" s="428">
        <v>10</v>
      </c>
      <c r="M45" s="910"/>
    </row>
    <row r="46" spans="1:13" ht="18" customHeight="1">
      <c r="A46" s="911"/>
      <c r="B46" s="911"/>
      <c r="C46" s="912" t="s">
        <v>976</v>
      </c>
      <c r="D46" s="917">
        <v>169</v>
      </c>
      <c r="E46" s="917">
        <v>416</v>
      </c>
      <c r="F46" s="920">
        <v>365</v>
      </c>
      <c r="G46" s="918">
        <v>1</v>
      </c>
      <c r="H46" s="427">
        <v>30</v>
      </c>
      <c r="I46" s="427">
        <v>106</v>
      </c>
      <c r="J46" s="427">
        <v>96</v>
      </c>
      <c r="K46" s="427">
        <v>2</v>
      </c>
      <c r="L46" s="428">
        <v>2</v>
      </c>
      <c r="M46" s="910"/>
    </row>
    <row r="47" spans="1:13" ht="18" customHeight="1">
      <c r="A47" s="911"/>
      <c r="B47" s="911"/>
      <c r="C47" s="912" t="s">
        <v>977</v>
      </c>
      <c r="D47" s="917">
        <v>57</v>
      </c>
      <c r="E47" s="917">
        <v>349</v>
      </c>
      <c r="F47" s="920">
        <v>412</v>
      </c>
      <c r="G47" s="918">
        <v>1</v>
      </c>
      <c r="H47" s="427">
        <v>13</v>
      </c>
      <c r="I47" s="427">
        <v>79</v>
      </c>
      <c r="J47" s="427">
        <v>53</v>
      </c>
      <c r="K47" s="427">
        <v>1</v>
      </c>
      <c r="L47" s="428">
        <v>1</v>
      </c>
      <c r="M47" s="910"/>
    </row>
    <row r="48" spans="1:13" ht="18" customHeight="1">
      <c r="A48" s="911"/>
      <c r="B48" s="911"/>
      <c r="C48" s="912" t="s">
        <v>978</v>
      </c>
      <c r="D48" s="791">
        <v>201</v>
      </c>
      <c r="E48" s="791">
        <v>396</v>
      </c>
      <c r="F48" s="921">
        <v>490</v>
      </c>
      <c r="G48" s="919">
        <v>1</v>
      </c>
      <c r="H48" s="427">
        <v>22</v>
      </c>
      <c r="I48" s="427">
        <v>121</v>
      </c>
      <c r="J48" s="427">
        <v>74</v>
      </c>
      <c r="K48" s="427">
        <v>3</v>
      </c>
      <c r="L48" s="428">
        <v>3</v>
      </c>
      <c r="M48" s="910"/>
    </row>
    <row r="49" spans="1:13" ht="18" customHeight="1">
      <c r="A49" s="911"/>
      <c r="B49" s="911"/>
      <c r="C49" s="912" t="s">
        <v>979</v>
      </c>
      <c r="D49" s="917">
        <v>111</v>
      </c>
      <c r="E49" s="917">
        <v>184</v>
      </c>
      <c r="F49" s="920">
        <v>179</v>
      </c>
      <c r="G49" s="918">
        <v>1</v>
      </c>
      <c r="H49" s="427">
        <v>19</v>
      </c>
      <c r="I49" s="427">
        <v>93</v>
      </c>
      <c r="J49" s="427">
        <v>53</v>
      </c>
      <c r="K49" s="427">
        <v>1</v>
      </c>
      <c r="L49" s="428">
        <v>5</v>
      </c>
      <c r="M49" s="910"/>
    </row>
    <row r="50" spans="1:13" ht="18" customHeight="1">
      <c r="A50" s="911"/>
      <c r="B50" s="911"/>
      <c r="C50" s="912" t="s">
        <v>980</v>
      </c>
      <c r="D50" s="917">
        <v>54</v>
      </c>
      <c r="E50" s="917">
        <v>146</v>
      </c>
      <c r="F50" s="920">
        <v>138</v>
      </c>
      <c r="G50" s="918">
        <v>1</v>
      </c>
      <c r="H50" s="427">
        <v>2</v>
      </c>
      <c r="I50" s="427">
        <v>50</v>
      </c>
      <c r="J50" s="427">
        <v>25</v>
      </c>
      <c r="K50" s="427">
        <v>0</v>
      </c>
      <c r="L50" s="428">
        <v>0</v>
      </c>
      <c r="M50" s="910"/>
    </row>
    <row r="51" spans="1:13" ht="18" customHeight="1">
      <c r="A51" s="911"/>
      <c r="B51" s="911"/>
      <c r="C51" s="912" t="s">
        <v>997</v>
      </c>
      <c r="D51" s="791">
        <v>195</v>
      </c>
      <c r="E51" s="791">
        <v>576</v>
      </c>
      <c r="F51" s="921">
        <v>575</v>
      </c>
      <c r="G51" s="919">
        <v>1</v>
      </c>
      <c r="H51" s="427">
        <v>18</v>
      </c>
      <c r="I51" s="427">
        <v>172</v>
      </c>
      <c r="J51" s="427">
        <v>146</v>
      </c>
      <c r="K51" s="427">
        <v>0</v>
      </c>
      <c r="L51" s="428">
        <v>6</v>
      </c>
      <c r="M51" s="910"/>
    </row>
    <row r="52" spans="1:13" ht="18" customHeight="1" thickBot="1">
      <c r="A52" s="911"/>
      <c r="B52" s="913"/>
      <c r="C52" s="914" t="s">
        <v>981</v>
      </c>
      <c r="D52" s="793">
        <v>60</v>
      </c>
      <c r="E52" s="793">
        <v>539</v>
      </c>
      <c r="F52" s="922">
        <v>474</v>
      </c>
      <c r="G52" s="923">
        <v>1</v>
      </c>
      <c r="H52" s="429">
        <v>5</v>
      </c>
      <c r="I52" s="429">
        <v>162</v>
      </c>
      <c r="J52" s="429">
        <v>28</v>
      </c>
      <c r="K52" s="429">
        <v>0</v>
      </c>
      <c r="L52" s="430">
        <v>2</v>
      </c>
      <c r="M52" s="910"/>
    </row>
    <row r="53" spans="2:13" ht="15" customHeight="1">
      <c r="B53" s="915" t="s">
        <v>998</v>
      </c>
      <c r="C53" s="50"/>
      <c r="I53" s="911"/>
      <c r="J53" s="911"/>
      <c r="K53" s="911"/>
      <c r="L53" s="911"/>
      <c r="M53" s="910"/>
    </row>
    <row r="54" spans="2:13" ht="15" customHeight="1">
      <c r="B54" s="915" t="s">
        <v>999</v>
      </c>
      <c r="C54" s="50"/>
      <c r="M54" s="910"/>
    </row>
    <row r="55" spans="2:13" ht="15" customHeight="1">
      <c r="B55" s="915" t="s">
        <v>1352</v>
      </c>
      <c r="C55" s="916"/>
      <c r="M55" s="910"/>
    </row>
    <row r="56" spans="2:13" ht="15" customHeight="1">
      <c r="B56" s="915" t="s">
        <v>1000</v>
      </c>
      <c r="M56" s="910"/>
    </row>
  </sheetData>
  <mergeCells count="10">
    <mergeCell ref="B15:C15"/>
    <mergeCell ref="B16:C16"/>
    <mergeCell ref="B10:C10"/>
    <mergeCell ref="B11:C11"/>
    <mergeCell ref="B13:C13"/>
    <mergeCell ref="B14:C14"/>
    <mergeCell ref="G5:G7"/>
    <mergeCell ref="H5:H7"/>
    <mergeCell ref="B6:C6"/>
    <mergeCell ref="B8:C8"/>
  </mergeCells>
  <printOptions/>
  <pageMargins left="0.3937007874015748" right="0.3937007874015748" top="0.3937007874015748" bottom="0.3937007874015748" header="0.5118110236220472" footer="0.5118110236220472"/>
  <pageSetup horizontalDpi="600" verticalDpi="600" orientation="portrait" paperSize="9" scale="76" r:id="rId1"/>
</worksheet>
</file>

<file path=xl/worksheets/sheet39.xml><?xml version="1.0" encoding="utf-8"?>
<worksheet xmlns="http://schemas.openxmlformats.org/spreadsheetml/2006/main" xmlns:r="http://schemas.openxmlformats.org/officeDocument/2006/relationships">
  <sheetPr codeName="Sheet38"/>
  <dimension ref="A1:R86"/>
  <sheetViews>
    <sheetView workbookViewId="0" topLeftCell="A7">
      <selection activeCell="F9" sqref="F9"/>
    </sheetView>
  </sheetViews>
  <sheetFormatPr defaultColWidth="9.00390625" defaultRowHeight="13.5"/>
  <cols>
    <col min="1" max="2" width="1.625" style="11" customWidth="1"/>
    <col min="3" max="3" width="8.875" style="11" customWidth="1"/>
    <col min="4" max="4" width="8.75390625" style="11" bestFit="1" customWidth="1"/>
    <col min="5" max="5" width="5.75390625" style="11" customWidth="1"/>
    <col min="6" max="6" width="8.75390625" style="11" bestFit="1" customWidth="1"/>
    <col min="7" max="7" width="7.875" style="11" bestFit="1" customWidth="1"/>
    <col min="8" max="8" width="8.75390625" style="11" bestFit="1" customWidth="1"/>
    <col min="9" max="9" width="7.875" style="11" bestFit="1" customWidth="1"/>
    <col min="10" max="10" width="8.00390625" style="11" bestFit="1" customWidth="1"/>
    <col min="11" max="11" width="5.75390625" style="11" customWidth="1"/>
    <col min="12" max="12" width="8.00390625" style="11" bestFit="1" customWidth="1"/>
    <col min="13" max="13" width="8.625" style="11" bestFit="1" customWidth="1"/>
    <col min="14" max="14" width="8.75390625" style="11" bestFit="1" customWidth="1"/>
    <col min="15" max="16" width="8.625" style="11" bestFit="1" customWidth="1"/>
    <col min="17" max="17" width="6.125" style="11" bestFit="1" customWidth="1"/>
    <col min="18" max="18" width="8.125" style="11" customWidth="1"/>
    <col min="19" max="16384" width="9.00390625" style="11" customWidth="1"/>
  </cols>
  <sheetData>
    <row r="1" ht="11.25">
      <c r="R1" s="393"/>
    </row>
    <row r="2" spans="2:11" ht="18" customHeight="1">
      <c r="B2" s="3" t="s">
        <v>198</v>
      </c>
      <c r="J2" s="28"/>
      <c r="K2" s="28"/>
    </row>
    <row r="3" spans="2:11" ht="7.5" customHeight="1">
      <c r="B3" s="3"/>
      <c r="J3" s="28"/>
      <c r="K3" s="28"/>
    </row>
    <row r="4" spans="2:18" ht="15" customHeight="1" thickBot="1">
      <c r="B4" s="24"/>
      <c r="C4" s="11" t="s">
        <v>760</v>
      </c>
      <c r="D4" s="24"/>
      <c r="E4" s="24"/>
      <c r="F4" s="24"/>
      <c r="G4" s="24"/>
      <c r="H4" s="24"/>
      <c r="I4" s="24"/>
      <c r="J4" s="24"/>
      <c r="K4" s="24"/>
      <c r="L4" s="24"/>
      <c r="M4" s="24"/>
      <c r="N4" s="24"/>
      <c r="O4" s="24"/>
      <c r="P4" s="24"/>
      <c r="R4" s="12" t="s">
        <v>199</v>
      </c>
    </row>
    <row r="5" spans="2:18" ht="14.25" customHeight="1" thickTop="1">
      <c r="B5" s="1564" t="s">
        <v>944</v>
      </c>
      <c r="C5" s="1565"/>
      <c r="D5" s="30" t="s">
        <v>931</v>
      </c>
      <c r="E5" s="30"/>
      <c r="F5" s="30"/>
      <c r="G5" s="30" t="s">
        <v>932</v>
      </c>
      <c r="H5" s="30"/>
      <c r="I5" s="30" t="s">
        <v>933</v>
      </c>
      <c r="J5" s="30"/>
      <c r="K5" s="30" t="s">
        <v>934</v>
      </c>
      <c r="L5" s="30"/>
      <c r="M5" s="30" t="s">
        <v>935</v>
      </c>
      <c r="N5" s="30"/>
      <c r="O5" s="30" t="s">
        <v>936</v>
      </c>
      <c r="P5" s="30"/>
      <c r="Q5" s="30" t="s">
        <v>937</v>
      </c>
      <c r="R5" s="31"/>
    </row>
    <row r="6" spans="2:18" ht="24" customHeight="1">
      <c r="B6" s="1566"/>
      <c r="C6" s="1567"/>
      <c r="D6" s="32" t="s">
        <v>938</v>
      </c>
      <c r="E6" s="33" t="s">
        <v>939</v>
      </c>
      <c r="F6" s="33" t="s">
        <v>940</v>
      </c>
      <c r="G6" s="33" t="s">
        <v>939</v>
      </c>
      <c r="H6" s="33" t="s">
        <v>940</v>
      </c>
      <c r="I6" s="33" t="s">
        <v>939</v>
      </c>
      <c r="J6" s="33" t="s">
        <v>940</v>
      </c>
      <c r="K6" s="33" t="s">
        <v>939</v>
      </c>
      <c r="L6" s="33" t="s">
        <v>940</v>
      </c>
      <c r="M6" s="33" t="s">
        <v>939</v>
      </c>
      <c r="N6" s="33" t="s">
        <v>940</v>
      </c>
      <c r="O6" s="33" t="s">
        <v>939</v>
      </c>
      <c r="P6" s="33" t="s">
        <v>940</v>
      </c>
      <c r="Q6" s="33" t="s">
        <v>939</v>
      </c>
      <c r="R6" s="34" t="s">
        <v>940</v>
      </c>
    </row>
    <row r="7" spans="2:18" ht="17.25" customHeight="1">
      <c r="B7" s="1568" t="s">
        <v>102</v>
      </c>
      <c r="C7" s="1569"/>
      <c r="D7" s="168">
        <v>57264</v>
      </c>
      <c r="E7" s="168">
        <v>786</v>
      </c>
      <c r="F7" s="168">
        <v>56478</v>
      </c>
      <c r="G7" s="168">
        <v>378</v>
      </c>
      <c r="H7" s="168">
        <v>17045</v>
      </c>
      <c r="I7" s="168">
        <v>121</v>
      </c>
      <c r="J7" s="168">
        <v>8078</v>
      </c>
      <c r="K7" s="168">
        <v>102</v>
      </c>
      <c r="L7" s="168">
        <v>8814</v>
      </c>
      <c r="M7" s="168">
        <v>81</v>
      </c>
      <c r="N7" s="168">
        <v>13408</v>
      </c>
      <c r="O7" s="168">
        <v>46</v>
      </c>
      <c r="P7" s="168">
        <v>5120</v>
      </c>
      <c r="Q7" s="168">
        <v>58</v>
      </c>
      <c r="R7" s="10">
        <v>4013</v>
      </c>
    </row>
    <row r="8" spans="2:18" ht="1.5" customHeight="1">
      <c r="B8" s="35"/>
      <c r="C8" s="36"/>
      <c r="D8" s="168"/>
      <c r="E8" s="168"/>
      <c r="F8" s="168"/>
      <c r="G8" s="168"/>
      <c r="H8" s="168"/>
      <c r="I8" s="168"/>
      <c r="J8" s="168"/>
      <c r="K8" s="168"/>
      <c r="L8" s="168"/>
      <c r="M8" s="168"/>
      <c r="N8" s="168"/>
      <c r="O8" s="168"/>
      <c r="P8" s="168"/>
      <c r="Q8" s="168"/>
      <c r="R8" s="10"/>
    </row>
    <row r="9" spans="2:18" ht="16.5" customHeight="1">
      <c r="B9" s="1570" t="s">
        <v>1359</v>
      </c>
      <c r="C9" s="1571"/>
      <c r="D9" s="236">
        <v>57859</v>
      </c>
      <c r="E9" s="236">
        <v>761</v>
      </c>
      <c r="F9" s="236">
        <v>57098</v>
      </c>
      <c r="G9" s="236">
        <v>368</v>
      </c>
      <c r="H9" s="236">
        <v>17618</v>
      </c>
      <c r="I9" s="236">
        <v>119</v>
      </c>
      <c r="J9" s="236">
        <v>7812</v>
      </c>
      <c r="K9" s="236">
        <v>92</v>
      </c>
      <c r="L9" s="236">
        <v>8701</v>
      </c>
      <c r="M9" s="236">
        <v>73</v>
      </c>
      <c r="N9" s="236">
        <v>13768</v>
      </c>
      <c r="O9" s="236">
        <v>50</v>
      </c>
      <c r="P9" s="236">
        <v>5220</v>
      </c>
      <c r="Q9" s="236">
        <v>59</v>
      </c>
      <c r="R9" s="238">
        <v>3979</v>
      </c>
    </row>
    <row r="10" spans="2:18" ht="5.25" customHeight="1">
      <c r="B10" s="37"/>
      <c r="C10" s="38"/>
      <c r="D10" s="236"/>
      <c r="E10" s="236"/>
      <c r="F10" s="236"/>
      <c r="G10" s="236"/>
      <c r="H10" s="236"/>
      <c r="I10" s="236"/>
      <c r="J10" s="236"/>
      <c r="K10" s="236"/>
      <c r="L10" s="236"/>
      <c r="M10" s="236"/>
      <c r="N10" s="236"/>
      <c r="O10" s="236"/>
      <c r="P10" s="236"/>
      <c r="Q10" s="236"/>
      <c r="R10" s="238"/>
    </row>
    <row r="11" spans="2:18" ht="16.5" customHeight="1">
      <c r="B11" s="1324" t="s">
        <v>941</v>
      </c>
      <c r="C11" s="1325"/>
      <c r="D11" s="236">
        <v>44916</v>
      </c>
      <c r="E11" s="236">
        <v>630</v>
      </c>
      <c r="F11" s="236">
        <v>44286</v>
      </c>
      <c r="G11" s="236">
        <v>310</v>
      </c>
      <c r="H11" s="236">
        <v>13844</v>
      </c>
      <c r="I11" s="236">
        <v>96</v>
      </c>
      <c r="J11" s="236">
        <v>6115</v>
      </c>
      <c r="K11" s="236">
        <v>73</v>
      </c>
      <c r="L11" s="236">
        <v>6754</v>
      </c>
      <c r="M11" s="236">
        <v>65</v>
      </c>
      <c r="N11" s="236">
        <v>10625</v>
      </c>
      <c r="O11" s="236">
        <v>37</v>
      </c>
      <c r="P11" s="236">
        <v>3975</v>
      </c>
      <c r="Q11" s="236">
        <v>49</v>
      </c>
      <c r="R11" s="238">
        <v>2973</v>
      </c>
    </row>
    <row r="12" spans="2:18" ht="16.5" customHeight="1">
      <c r="B12" s="1324" t="s">
        <v>942</v>
      </c>
      <c r="C12" s="1325"/>
      <c r="D12" s="236">
        <v>12943</v>
      </c>
      <c r="E12" s="236">
        <v>131</v>
      </c>
      <c r="F12" s="236">
        <v>12812</v>
      </c>
      <c r="G12" s="236">
        <v>58</v>
      </c>
      <c r="H12" s="236">
        <v>3774</v>
      </c>
      <c r="I12" s="236">
        <v>23</v>
      </c>
      <c r="J12" s="236">
        <v>1697</v>
      </c>
      <c r="K12" s="236">
        <v>19</v>
      </c>
      <c r="L12" s="236">
        <v>1947</v>
      </c>
      <c r="M12" s="236">
        <v>8</v>
      </c>
      <c r="N12" s="236">
        <v>3143</v>
      </c>
      <c r="O12" s="236">
        <v>13</v>
      </c>
      <c r="P12" s="236">
        <v>1245</v>
      </c>
      <c r="Q12" s="236">
        <v>10</v>
      </c>
      <c r="R12" s="238">
        <v>1006</v>
      </c>
    </row>
    <row r="13" spans="2:18" ht="12">
      <c r="B13" s="24"/>
      <c r="C13" s="39"/>
      <c r="D13" s="168"/>
      <c r="E13" s="168"/>
      <c r="F13" s="168"/>
      <c r="G13" s="168"/>
      <c r="H13" s="168"/>
      <c r="I13" s="168"/>
      <c r="J13" s="168"/>
      <c r="K13" s="168"/>
      <c r="L13" s="168"/>
      <c r="M13" s="168"/>
      <c r="N13" s="168"/>
      <c r="O13" s="168"/>
      <c r="P13" s="168"/>
      <c r="Q13" s="168"/>
      <c r="R13" s="10"/>
    </row>
    <row r="14" spans="2:18" ht="16.5" customHeight="1">
      <c r="B14" s="24"/>
      <c r="C14" s="39" t="s">
        <v>882</v>
      </c>
      <c r="D14" s="168">
        <v>13225</v>
      </c>
      <c r="E14" s="168">
        <v>192</v>
      </c>
      <c r="F14" s="168">
        <v>13033</v>
      </c>
      <c r="G14" s="168">
        <v>94</v>
      </c>
      <c r="H14" s="168">
        <v>4337</v>
      </c>
      <c r="I14" s="168">
        <v>31</v>
      </c>
      <c r="J14" s="168">
        <v>1696</v>
      </c>
      <c r="K14" s="168">
        <v>22</v>
      </c>
      <c r="L14" s="168">
        <v>2017</v>
      </c>
      <c r="M14" s="168">
        <v>25</v>
      </c>
      <c r="N14" s="168">
        <v>3281</v>
      </c>
      <c r="O14" s="168">
        <v>9</v>
      </c>
      <c r="P14" s="168">
        <v>1048</v>
      </c>
      <c r="Q14" s="168">
        <v>11</v>
      </c>
      <c r="R14" s="10">
        <v>654</v>
      </c>
    </row>
    <row r="15" spans="2:18" ht="16.5" customHeight="1">
      <c r="B15" s="24"/>
      <c r="C15" s="39" t="s">
        <v>883</v>
      </c>
      <c r="D15" s="168">
        <v>3523</v>
      </c>
      <c r="E15" s="168">
        <v>56</v>
      </c>
      <c r="F15" s="168">
        <v>3467</v>
      </c>
      <c r="G15" s="168">
        <v>22</v>
      </c>
      <c r="H15" s="168">
        <v>1116</v>
      </c>
      <c r="I15" s="168">
        <v>9</v>
      </c>
      <c r="J15" s="168">
        <v>411</v>
      </c>
      <c r="K15" s="168">
        <v>6</v>
      </c>
      <c r="L15" s="168">
        <v>516</v>
      </c>
      <c r="M15" s="168">
        <v>8</v>
      </c>
      <c r="N15" s="168">
        <v>825</v>
      </c>
      <c r="O15" s="168">
        <v>4</v>
      </c>
      <c r="P15" s="168">
        <v>369</v>
      </c>
      <c r="Q15" s="168">
        <v>7</v>
      </c>
      <c r="R15" s="10">
        <v>230</v>
      </c>
    </row>
    <row r="16" spans="2:18" ht="16.5" customHeight="1">
      <c r="B16" s="24"/>
      <c r="C16" s="39" t="s">
        <v>884</v>
      </c>
      <c r="D16" s="168">
        <v>6291</v>
      </c>
      <c r="E16" s="168">
        <v>83</v>
      </c>
      <c r="F16" s="168">
        <v>6208</v>
      </c>
      <c r="G16" s="168">
        <v>36</v>
      </c>
      <c r="H16" s="168">
        <v>1955</v>
      </c>
      <c r="I16" s="168">
        <v>7</v>
      </c>
      <c r="J16" s="168">
        <v>1083</v>
      </c>
      <c r="K16" s="168">
        <v>9</v>
      </c>
      <c r="L16" s="168">
        <v>978</v>
      </c>
      <c r="M16" s="168">
        <v>14</v>
      </c>
      <c r="N16" s="168">
        <v>1209</v>
      </c>
      <c r="O16" s="168">
        <v>8</v>
      </c>
      <c r="P16" s="168">
        <v>463</v>
      </c>
      <c r="Q16" s="168">
        <v>9</v>
      </c>
      <c r="R16" s="10">
        <v>520</v>
      </c>
    </row>
    <row r="17" spans="2:18" ht="16.5" customHeight="1">
      <c r="B17" s="24"/>
      <c r="C17" s="39" t="s">
        <v>885</v>
      </c>
      <c r="D17" s="168">
        <v>5791</v>
      </c>
      <c r="E17" s="168">
        <v>88</v>
      </c>
      <c r="F17" s="168">
        <v>5703</v>
      </c>
      <c r="G17" s="168">
        <v>45</v>
      </c>
      <c r="H17" s="168">
        <v>1683</v>
      </c>
      <c r="I17" s="168">
        <v>13</v>
      </c>
      <c r="J17" s="168">
        <v>880</v>
      </c>
      <c r="K17" s="168">
        <v>12</v>
      </c>
      <c r="L17" s="168">
        <v>797</v>
      </c>
      <c r="M17" s="168">
        <v>6</v>
      </c>
      <c r="N17" s="168">
        <v>1397</v>
      </c>
      <c r="O17" s="168">
        <v>3</v>
      </c>
      <c r="P17" s="168">
        <v>509</v>
      </c>
      <c r="Q17" s="168">
        <v>9</v>
      </c>
      <c r="R17" s="10">
        <v>437</v>
      </c>
    </row>
    <row r="18" spans="2:18" ht="16.5" customHeight="1">
      <c r="B18" s="24"/>
      <c r="C18" s="39" t="s">
        <v>886</v>
      </c>
      <c r="D18" s="168">
        <v>2059</v>
      </c>
      <c r="E18" s="168">
        <v>23</v>
      </c>
      <c r="F18" s="168">
        <v>2036</v>
      </c>
      <c r="G18" s="168">
        <v>13</v>
      </c>
      <c r="H18" s="168">
        <v>658</v>
      </c>
      <c r="I18" s="168">
        <v>4</v>
      </c>
      <c r="J18" s="168">
        <v>306</v>
      </c>
      <c r="K18" s="168">
        <v>3</v>
      </c>
      <c r="L18" s="168">
        <v>314</v>
      </c>
      <c r="M18" s="168">
        <v>1</v>
      </c>
      <c r="N18" s="168">
        <v>458</v>
      </c>
      <c r="O18" s="168">
        <v>0</v>
      </c>
      <c r="P18" s="168">
        <v>161</v>
      </c>
      <c r="Q18" s="168">
        <v>2</v>
      </c>
      <c r="R18" s="10">
        <v>139</v>
      </c>
    </row>
    <row r="19" spans="2:18" ht="16.5" customHeight="1">
      <c r="B19" s="24"/>
      <c r="C19" s="39" t="s">
        <v>887</v>
      </c>
      <c r="D19" s="168">
        <v>1890</v>
      </c>
      <c r="E19" s="168">
        <v>18</v>
      </c>
      <c r="F19" s="168">
        <v>1872</v>
      </c>
      <c r="G19" s="168">
        <v>11</v>
      </c>
      <c r="H19" s="168">
        <v>536</v>
      </c>
      <c r="I19" s="168">
        <v>3</v>
      </c>
      <c r="J19" s="168">
        <v>226</v>
      </c>
      <c r="K19" s="168">
        <v>2</v>
      </c>
      <c r="L19" s="168">
        <v>290</v>
      </c>
      <c r="M19" s="168">
        <v>0</v>
      </c>
      <c r="N19" s="168">
        <v>502</v>
      </c>
      <c r="O19" s="168">
        <v>1</v>
      </c>
      <c r="P19" s="168">
        <v>160</v>
      </c>
      <c r="Q19" s="168">
        <v>1</v>
      </c>
      <c r="R19" s="10">
        <v>158</v>
      </c>
    </row>
    <row r="20" spans="2:18" ht="16.5" customHeight="1">
      <c r="B20" s="24"/>
      <c r="C20" s="39" t="s">
        <v>888</v>
      </c>
      <c r="D20" s="168">
        <v>2191</v>
      </c>
      <c r="E20" s="168">
        <v>36</v>
      </c>
      <c r="F20" s="168">
        <v>2155</v>
      </c>
      <c r="G20" s="168">
        <v>23</v>
      </c>
      <c r="H20" s="168">
        <v>617</v>
      </c>
      <c r="I20" s="168">
        <v>4</v>
      </c>
      <c r="J20" s="168">
        <v>318</v>
      </c>
      <c r="K20" s="168">
        <v>3</v>
      </c>
      <c r="L20" s="168">
        <v>337</v>
      </c>
      <c r="M20" s="168">
        <v>2</v>
      </c>
      <c r="N20" s="168">
        <v>427</v>
      </c>
      <c r="O20" s="168">
        <v>2</v>
      </c>
      <c r="P20" s="168">
        <v>275</v>
      </c>
      <c r="Q20" s="168">
        <v>2</v>
      </c>
      <c r="R20" s="10">
        <v>181</v>
      </c>
    </row>
    <row r="21" spans="2:18" ht="16.5" customHeight="1">
      <c r="B21" s="24"/>
      <c r="C21" s="39" t="s">
        <v>889</v>
      </c>
      <c r="D21" s="168">
        <v>1426</v>
      </c>
      <c r="E21" s="168">
        <v>14</v>
      </c>
      <c r="F21" s="168">
        <v>1412</v>
      </c>
      <c r="G21" s="168">
        <v>8</v>
      </c>
      <c r="H21" s="168">
        <v>434</v>
      </c>
      <c r="I21" s="168">
        <v>2</v>
      </c>
      <c r="J21" s="168">
        <v>176</v>
      </c>
      <c r="K21" s="168">
        <v>1</v>
      </c>
      <c r="L21" s="168">
        <v>186</v>
      </c>
      <c r="M21" s="168">
        <v>0</v>
      </c>
      <c r="N21" s="168">
        <v>369</v>
      </c>
      <c r="O21" s="168">
        <v>3</v>
      </c>
      <c r="P21" s="168">
        <v>135</v>
      </c>
      <c r="Q21" s="168">
        <v>0</v>
      </c>
      <c r="R21" s="10">
        <v>112</v>
      </c>
    </row>
    <row r="22" spans="2:18" ht="16.5" customHeight="1">
      <c r="B22" s="24"/>
      <c r="C22" s="39" t="s">
        <v>890</v>
      </c>
      <c r="D22" s="168">
        <v>1205</v>
      </c>
      <c r="E22" s="168">
        <v>21</v>
      </c>
      <c r="F22" s="168">
        <v>1184</v>
      </c>
      <c r="G22" s="168">
        <v>14</v>
      </c>
      <c r="H22" s="168">
        <v>350</v>
      </c>
      <c r="I22" s="168">
        <v>2</v>
      </c>
      <c r="J22" s="168">
        <v>161</v>
      </c>
      <c r="K22" s="168">
        <v>4</v>
      </c>
      <c r="L22" s="168">
        <v>202</v>
      </c>
      <c r="M22" s="168">
        <v>1</v>
      </c>
      <c r="N22" s="168">
        <v>276</v>
      </c>
      <c r="O22" s="168">
        <v>0</v>
      </c>
      <c r="P22" s="168">
        <v>126</v>
      </c>
      <c r="Q22" s="168">
        <v>0</v>
      </c>
      <c r="R22" s="10">
        <v>69</v>
      </c>
    </row>
    <row r="23" spans="2:18" ht="16.5" customHeight="1">
      <c r="B23" s="24"/>
      <c r="C23" s="39" t="s">
        <v>891</v>
      </c>
      <c r="D23" s="168">
        <v>2782</v>
      </c>
      <c r="E23" s="168">
        <v>39</v>
      </c>
      <c r="F23" s="168">
        <v>2743</v>
      </c>
      <c r="G23" s="168">
        <v>17</v>
      </c>
      <c r="H23" s="168">
        <v>837</v>
      </c>
      <c r="I23" s="168">
        <v>6</v>
      </c>
      <c r="J23" s="168">
        <v>300</v>
      </c>
      <c r="K23" s="168">
        <v>6</v>
      </c>
      <c r="L23" s="168">
        <v>422</v>
      </c>
      <c r="M23" s="168">
        <v>2</v>
      </c>
      <c r="N23" s="168">
        <v>733</v>
      </c>
      <c r="O23" s="168">
        <v>3</v>
      </c>
      <c r="P23" s="168">
        <v>280</v>
      </c>
      <c r="Q23" s="168">
        <v>5</v>
      </c>
      <c r="R23" s="10">
        <v>171</v>
      </c>
    </row>
    <row r="24" spans="2:18" ht="16.5" customHeight="1">
      <c r="B24" s="24"/>
      <c r="C24" s="39" t="s">
        <v>892</v>
      </c>
      <c r="D24" s="168">
        <v>1954</v>
      </c>
      <c r="E24" s="168">
        <v>31</v>
      </c>
      <c r="F24" s="168">
        <v>1923</v>
      </c>
      <c r="G24" s="168">
        <v>10</v>
      </c>
      <c r="H24" s="168">
        <v>625</v>
      </c>
      <c r="I24" s="168">
        <v>11</v>
      </c>
      <c r="J24" s="168">
        <v>220</v>
      </c>
      <c r="K24" s="168">
        <v>3</v>
      </c>
      <c r="L24" s="168">
        <v>285</v>
      </c>
      <c r="M24" s="168">
        <v>4</v>
      </c>
      <c r="N24" s="168">
        <v>493</v>
      </c>
      <c r="O24" s="168">
        <v>3</v>
      </c>
      <c r="P24" s="168">
        <v>189</v>
      </c>
      <c r="Q24" s="168">
        <v>0</v>
      </c>
      <c r="R24" s="10">
        <v>111</v>
      </c>
    </row>
    <row r="25" spans="2:18" ht="16.5" customHeight="1">
      <c r="B25" s="24"/>
      <c r="C25" s="39" t="s">
        <v>893</v>
      </c>
      <c r="D25" s="168">
        <v>1114</v>
      </c>
      <c r="E25" s="168">
        <v>12</v>
      </c>
      <c r="F25" s="168">
        <v>1102</v>
      </c>
      <c r="G25" s="168">
        <v>8</v>
      </c>
      <c r="H25" s="168">
        <v>298</v>
      </c>
      <c r="I25" s="168">
        <v>1</v>
      </c>
      <c r="J25" s="168">
        <v>157</v>
      </c>
      <c r="K25" s="168">
        <v>0</v>
      </c>
      <c r="L25" s="168">
        <v>177</v>
      </c>
      <c r="M25" s="168">
        <v>1</v>
      </c>
      <c r="N25" s="168">
        <v>281</v>
      </c>
      <c r="O25" s="168">
        <v>0</v>
      </c>
      <c r="P25" s="168">
        <v>104</v>
      </c>
      <c r="Q25" s="168">
        <v>2</v>
      </c>
      <c r="R25" s="10">
        <v>85</v>
      </c>
    </row>
    <row r="26" spans="2:18" ht="16.5" customHeight="1">
      <c r="B26" s="24"/>
      <c r="C26" s="39" t="s">
        <v>908</v>
      </c>
      <c r="D26" s="168">
        <v>1465</v>
      </c>
      <c r="E26" s="168">
        <v>17</v>
      </c>
      <c r="F26" s="168">
        <v>1448</v>
      </c>
      <c r="G26" s="168">
        <v>9</v>
      </c>
      <c r="H26" s="168">
        <v>398</v>
      </c>
      <c r="I26" s="168">
        <v>3</v>
      </c>
      <c r="J26" s="168">
        <v>181</v>
      </c>
      <c r="K26" s="168">
        <v>2</v>
      </c>
      <c r="L26" s="168">
        <v>233</v>
      </c>
      <c r="M26" s="168">
        <v>1</v>
      </c>
      <c r="N26" s="168">
        <v>374</v>
      </c>
      <c r="O26" s="168">
        <v>1</v>
      </c>
      <c r="P26" s="168">
        <v>156</v>
      </c>
      <c r="Q26" s="168">
        <v>1</v>
      </c>
      <c r="R26" s="10">
        <v>106</v>
      </c>
    </row>
    <row r="27" spans="2:18" ht="12">
      <c r="B27" s="24" t="s">
        <v>945</v>
      </c>
      <c r="C27" s="39"/>
      <c r="D27" s="168"/>
      <c r="E27" s="168"/>
      <c r="F27" s="168"/>
      <c r="G27" s="168"/>
      <c r="H27" s="168"/>
      <c r="I27" s="168"/>
      <c r="J27" s="168"/>
      <c r="K27" s="168"/>
      <c r="L27" s="168"/>
      <c r="M27" s="168"/>
      <c r="N27" s="168"/>
      <c r="O27" s="168"/>
      <c r="P27" s="168"/>
      <c r="Q27" s="168"/>
      <c r="R27" s="10"/>
    </row>
    <row r="28" spans="2:18" ht="22.5">
      <c r="B28" s="24"/>
      <c r="C28" s="40" t="s">
        <v>946</v>
      </c>
      <c r="D28" s="168">
        <v>4266</v>
      </c>
      <c r="E28" s="168">
        <v>49</v>
      </c>
      <c r="F28" s="168">
        <v>4217</v>
      </c>
      <c r="G28" s="168">
        <v>23</v>
      </c>
      <c r="H28" s="168">
        <v>1184</v>
      </c>
      <c r="I28" s="168">
        <v>6</v>
      </c>
      <c r="J28" s="168">
        <v>531</v>
      </c>
      <c r="K28" s="168">
        <v>7</v>
      </c>
      <c r="L28" s="168">
        <v>637</v>
      </c>
      <c r="M28" s="168">
        <v>5</v>
      </c>
      <c r="N28" s="168">
        <v>1081</v>
      </c>
      <c r="O28" s="168">
        <v>5</v>
      </c>
      <c r="P28" s="168">
        <v>441</v>
      </c>
      <c r="Q28" s="168">
        <v>3</v>
      </c>
      <c r="R28" s="10">
        <v>343</v>
      </c>
    </row>
    <row r="29" spans="2:18" ht="22.5" customHeight="1">
      <c r="B29" s="24"/>
      <c r="C29" s="40" t="s">
        <v>947</v>
      </c>
      <c r="D29" s="168">
        <v>2633</v>
      </c>
      <c r="E29" s="168">
        <v>20</v>
      </c>
      <c r="F29" s="168">
        <v>2613</v>
      </c>
      <c r="G29" s="168">
        <v>9</v>
      </c>
      <c r="H29" s="168">
        <v>811</v>
      </c>
      <c r="I29" s="168">
        <v>4</v>
      </c>
      <c r="J29" s="168">
        <v>395</v>
      </c>
      <c r="K29" s="168">
        <v>3</v>
      </c>
      <c r="L29" s="168">
        <v>416</v>
      </c>
      <c r="M29" s="168">
        <v>0</v>
      </c>
      <c r="N29" s="168">
        <v>613</v>
      </c>
      <c r="O29" s="168">
        <v>1</v>
      </c>
      <c r="P29" s="168">
        <v>207</v>
      </c>
      <c r="Q29" s="168">
        <v>3</v>
      </c>
      <c r="R29" s="10">
        <v>171</v>
      </c>
    </row>
    <row r="30" spans="2:18" ht="22.5">
      <c r="B30" s="24"/>
      <c r="C30" s="40" t="s">
        <v>948</v>
      </c>
      <c r="D30" s="168">
        <v>3703</v>
      </c>
      <c r="E30" s="168">
        <v>31</v>
      </c>
      <c r="F30" s="168">
        <v>3672</v>
      </c>
      <c r="G30" s="168">
        <v>15</v>
      </c>
      <c r="H30" s="168">
        <v>1023</v>
      </c>
      <c r="I30" s="168">
        <v>6</v>
      </c>
      <c r="J30" s="168">
        <v>427</v>
      </c>
      <c r="K30" s="168">
        <v>5</v>
      </c>
      <c r="L30" s="168">
        <v>584</v>
      </c>
      <c r="M30" s="168">
        <v>3</v>
      </c>
      <c r="N30" s="168">
        <v>939</v>
      </c>
      <c r="O30" s="168">
        <v>2</v>
      </c>
      <c r="P30" s="168">
        <v>387</v>
      </c>
      <c r="Q30" s="168">
        <v>0</v>
      </c>
      <c r="R30" s="10">
        <v>312</v>
      </c>
    </row>
    <row r="31" spans="2:18" ht="23.25" thickBot="1">
      <c r="B31" s="41"/>
      <c r="C31" s="42" t="s">
        <v>949</v>
      </c>
      <c r="D31" s="412">
        <v>2341</v>
      </c>
      <c r="E31" s="412">
        <v>31</v>
      </c>
      <c r="F31" s="412">
        <v>2310</v>
      </c>
      <c r="G31" s="412">
        <v>11</v>
      </c>
      <c r="H31" s="412">
        <v>756</v>
      </c>
      <c r="I31" s="412">
        <v>7</v>
      </c>
      <c r="J31" s="412">
        <v>344</v>
      </c>
      <c r="K31" s="412">
        <v>4</v>
      </c>
      <c r="L31" s="412">
        <v>310</v>
      </c>
      <c r="M31" s="412">
        <v>0</v>
      </c>
      <c r="N31" s="412">
        <v>510</v>
      </c>
      <c r="O31" s="412">
        <v>5</v>
      </c>
      <c r="P31" s="412">
        <v>210</v>
      </c>
      <c r="Q31" s="412">
        <v>4</v>
      </c>
      <c r="R31" s="413">
        <v>180</v>
      </c>
    </row>
    <row r="32" spans="3:18" ht="13.5" customHeight="1">
      <c r="C32" s="24" t="s">
        <v>380</v>
      </c>
      <c r="D32" s="24"/>
      <c r="E32" s="24"/>
      <c r="F32" s="24"/>
      <c r="G32" s="24"/>
      <c r="H32" s="24"/>
      <c r="I32" s="24"/>
      <c r="J32" s="24"/>
      <c r="K32" s="24"/>
      <c r="L32" s="24"/>
      <c r="M32" s="24"/>
      <c r="N32" s="24"/>
      <c r="O32" s="24"/>
      <c r="P32" s="24"/>
      <c r="Q32" s="24"/>
      <c r="R32" s="24"/>
    </row>
    <row r="33" spans="3:18" ht="17.25" customHeight="1">
      <c r="C33" s="43"/>
      <c r="D33" s="24"/>
      <c r="E33" s="24"/>
      <c r="F33" s="24"/>
      <c r="G33" s="24"/>
      <c r="H33" s="24"/>
      <c r="I33" s="24"/>
      <c r="J33" s="24"/>
      <c r="K33" s="24"/>
      <c r="L33" s="24"/>
      <c r="M33" s="24"/>
      <c r="N33" s="24"/>
      <c r="O33" s="24"/>
      <c r="P33" s="24"/>
      <c r="Q33" s="24"/>
      <c r="R33" s="24"/>
    </row>
    <row r="34" spans="3:18" ht="12" thickBot="1">
      <c r="C34" s="24" t="s">
        <v>381</v>
      </c>
      <c r="D34" s="24"/>
      <c r="E34" s="24"/>
      <c r="F34" s="24"/>
      <c r="G34" s="24"/>
      <c r="H34" s="24"/>
      <c r="I34" s="24"/>
      <c r="J34" s="24"/>
      <c r="K34" s="24"/>
      <c r="L34" s="24"/>
      <c r="M34" s="24"/>
      <c r="N34" s="24"/>
      <c r="O34" s="24"/>
      <c r="P34" s="24"/>
      <c r="Q34" s="44"/>
      <c r="R34" s="29" t="s">
        <v>1360</v>
      </c>
    </row>
    <row r="35" spans="2:18" s="26" customFormat="1" ht="24" customHeight="1" thickTop="1">
      <c r="B35" s="1564" t="s">
        <v>944</v>
      </c>
      <c r="C35" s="1565"/>
      <c r="D35" s="45" t="s">
        <v>931</v>
      </c>
      <c r="E35" s="45"/>
      <c r="F35" s="45"/>
      <c r="G35" s="45" t="s">
        <v>382</v>
      </c>
      <c r="H35" s="45"/>
      <c r="I35" s="45"/>
      <c r="J35" s="46" t="s">
        <v>950</v>
      </c>
      <c r="K35" s="45"/>
      <c r="L35" s="45"/>
      <c r="M35" s="45" t="s">
        <v>943</v>
      </c>
      <c r="N35" s="45"/>
      <c r="O35" s="45"/>
      <c r="P35" s="45" t="s">
        <v>383</v>
      </c>
      <c r="Q35" s="45"/>
      <c r="R35" s="47"/>
    </row>
    <row r="36" spans="2:18" s="26" customFormat="1" ht="24" customHeight="1">
      <c r="B36" s="1566"/>
      <c r="C36" s="1567"/>
      <c r="D36" s="48" t="s">
        <v>938</v>
      </c>
      <c r="E36" s="33" t="s">
        <v>939</v>
      </c>
      <c r="F36" s="33" t="s">
        <v>940</v>
      </c>
      <c r="G36" s="48" t="s">
        <v>938</v>
      </c>
      <c r="H36" s="33" t="s">
        <v>939</v>
      </c>
      <c r="I36" s="33" t="s">
        <v>940</v>
      </c>
      <c r="J36" s="48" t="s">
        <v>938</v>
      </c>
      <c r="K36" s="33" t="s">
        <v>939</v>
      </c>
      <c r="L36" s="33" t="s">
        <v>940</v>
      </c>
      <c r="M36" s="48" t="s">
        <v>938</v>
      </c>
      <c r="N36" s="33" t="s">
        <v>939</v>
      </c>
      <c r="O36" s="33" t="s">
        <v>940</v>
      </c>
      <c r="P36" s="48" t="s">
        <v>938</v>
      </c>
      <c r="Q36" s="33" t="s">
        <v>939</v>
      </c>
      <c r="R36" s="34" t="s">
        <v>940</v>
      </c>
    </row>
    <row r="37" spans="1:18" ht="16.5" customHeight="1">
      <c r="A37" s="24"/>
      <c r="B37" s="1568" t="s">
        <v>103</v>
      </c>
      <c r="C37" s="1569"/>
      <c r="D37" s="394">
        <v>57264</v>
      </c>
      <c r="E37" s="394">
        <v>786</v>
      </c>
      <c r="F37" s="394">
        <v>56478</v>
      </c>
      <c r="G37" s="394">
        <v>3339</v>
      </c>
      <c r="H37" s="394">
        <v>39</v>
      </c>
      <c r="I37" s="394">
        <v>3300</v>
      </c>
      <c r="J37" s="394">
        <v>5781</v>
      </c>
      <c r="K37" s="394">
        <v>144</v>
      </c>
      <c r="L37" s="394">
        <v>5637</v>
      </c>
      <c r="M37" s="394">
        <v>32130</v>
      </c>
      <c r="N37" s="394">
        <v>445</v>
      </c>
      <c r="O37" s="394">
        <v>31685</v>
      </c>
      <c r="P37" s="394">
        <v>16014</v>
      </c>
      <c r="Q37" s="394">
        <v>158</v>
      </c>
      <c r="R37" s="395">
        <v>15856</v>
      </c>
    </row>
    <row r="38" spans="1:18" ht="1.5" customHeight="1">
      <c r="A38" s="24"/>
      <c r="B38" s="35"/>
      <c r="C38" s="36"/>
      <c r="D38" s="394"/>
      <c r="E38" s="394"/>
      <c r="F38" s="394"/>
      <c r="G38" s="394"/>
      <c r="H38" s="394"/>
      <c r="I38" s="394"/>
      <c r="J38" s="394"/>
      <c r="K38" s="394"/>
      <c r="L38" s="394"/>
      <c r="M38" s="394"/>
      <c r="N38" s="394"/>
      <c r="O38" s="394"/>
      <c r="P38" s="394"/>
      <c r="Q38" s="394"/>
      <c r="R38" s="395"/>
    </row>
    <row r="39" spans="1:18" ht="16.5" customHeight="1">
      <c r="A39" s="24"/>
      <c r="B39" s="1570" t="s">
        <v>1361</v>
      </c>
      <c r="C39" s="1571"/>
      <c r="D39" s="396">
        <v>57859</v>
      </c>
      <c r="E39" s="396">
        <v>761</v>
      </c>
      <c r="F39" s="396">
        <v>57098</v>
      </c>
      <c r="G39" s="396">
        <v>3303</v>
      </c>
      <c r="H39" s="396">
        <v>31</v>
      </c>
      <c r="I39" s="396">
        <v>3272</v>
      </c>
      <c r="J39" s="396">
        <v>5755</v>
      </c>
      <c r="K39" s="396">
        <v>134</v>
      </c>
      <c r="L39" s="396">
        <v>5621</v>
      </c>
      <c r="M39" s="396">
        <v>32306</v>
      </c>
      <c r="N39" s="396">
        <v>437</v>
      </c>
      <c r="O39" s="396">
        <v>31869</v>
      </c>
      <c r="P39" s="396">
        <v>16495</v>
      </c>
      <c r="Q39" s="396">
        <v>159</v>
      </c>
      <c r="R39" s="397">
        <v>16336</v>
      </c>
    </row>
    <row r="40" spans="1:18" ht="4.5" customHeight="1">
      <c r="A40" s="24"/>
      <c r="B40" s="37"/>
      <c r="C40" s="38"/>
      <c r="D40" s="396"/>
      <c r="E40" s="396"/>
      <c r="F40" s="396"/>
      <c r="G40" s="396"/>
      <c r="H40" s="396"/>
      <c r="I40" s="396"/>
      <c r="J40" s="396"/>
      <c r="K40" s="396"/>
      <c r="L40" s="396"/>
      <c r="M40" s="396"/>
      <c r="N40" s="396"/>
      <c r="O40" s="396"/>
      <c r="P40" s="396"/>
      <c r="Q40" s="396"/>
      <c r="R40" s="397"/>
    </row>
    <row r="41" spans="1:18" ht="16.5" customHeight="1">
      <c r="A41" s="24"/>
      <c r="B41" s="1324" t="s">
        <v>941</v>
      </c>
      <c r="C41" s="1325"/>
      <c r="D41" s="396">
        <v>44916</v>
      </c>
      <c r="E41" s="396">
        <v>630</v>
      </c>
      <c r="F41" s="396">
        <v>44286</v>
      </c>
      <c r="G41" s="396">
        <v>2576</v>
      </c>
      <c r="H41" s="396">
        <v>22</v>
      </c>
      <c r="I41" s="396">
        <v>2554</v>
      </c>
      <c r="J41" s="396">
        <v>4388</v>
      </c>
      <c r="K41" s="396">
        <v>112</v>
      </c>
      <c r="L41" s="396">
        <v>4276</v>
      </c>
      <c r="M41" s="396">
        <v>24959</v>
      </c>
      <c r="N41" s="396">
        <v>366</v>
      </c>
      <c r="O41" s="396">
        <v>24593</v>
      </c>
      <c r="P41" s="396">
        <v>12993</v>
      </c>
      <c r="Q41" s="396">
        <v>130</v>
      </c>
      <c r="R41" s="397">
        <v>12863</v>
      </c>
    </row>
    <row r="42" spans="1:18" ht="16.5" customHeight="1">
      <c r="A42" s="24"/>
      <c r="B42" s="1324" t="s">
        <v>942</v>
      </c>
      <c r="C42" s="1325"/>
      <c r="D42" s="396">
        <v>12943</v>
      </c>
      <c r="E42" s="396">
        <v>131</v>
      </c>
      <c r="F42" s="396">
        <v>12812</v>
      </c>
      <c r="G42" s="396">
        <v>727</v>
      </c>
      <c r="H42" s="396">
        <v>9</v>
      </c>
      <c r="I42" s="396">
        <v>718</v>
      </c>
      <c r="J42" s="396">
        <v>1367</v>
      </c>
      <c r="K42" s="396">
        <v>22</v>
      </c>
      <c r="L42" s="396">
        <v>1345</v>
      </c>
      <c r="M42" s="396">
        <v>7347</v>
      </c>
      <c r="N42" s="396">
        <v>71</v>
      </c>
      <c r="O42" s="396">
        <v>7276</v>
      </c>
      <c r="P42" s="396">
        <v>3502</v>
      </c>
      <c r="Q42" s="396">
        <v>29</v>
      </c>
      <c r="R42" s="397">
        <v>3473</v>
      </c>
    </row>
    <row r="43" spans="1:18" ht="12">
      <c r="A43" s="24"/>
      <c r="B43" s="24"/>
      <c r="C43" s="39"/>
      <c r="D43" s="394"/>
      <c r="E43" s="394"/>
      <c r="F43" s="394"/>
      <c r="G43" s="394"/>
      <c r="H43" s="394"/>
      <c r="I43" s="394"/>
      <c r="J43" s="394"/>
      <c r="K43" s="394"/>
      <c r="L43" s="394"/>
      <c r="M43" s="394"/>
      <c r="N43" s="394"/>
      <c r="O43" s="394"/>
      <c r="P43" s="394"/>
      <c r="Q43" s="394"/>
      <c r="R43" s="395"/>
    </row>
    <row r="44" spans="1:18" ht="16.5" customHeight="1">
      <c r="A44" s="24"/>
      <c r="B44" s="24"/>
      <c r="C44" s="39" t="s">
        <v>882</v>
      </c>
      <c r="D44" s="168">
        <v>13225</v>
      </c>
      <c r="E44" s="414">
        <v>192</v>
      </c>
      <c r="F44" s="414">
        <v>13033</v>
      </c>
      <c r="G44" s="394">
        <v>723</v>
      </c>
      <c r="H44" s="394">
        <v>8</v>
      </c>
      <c r="I44" s="394">
        <v>715</v>
      </c>
      <c r="J44" s="394">
        <v>1173</v>
      </c>
      <c r="K44" s="394">
        <v>37</v>
      </c>
      <c r="L44" s="394">
        <v>1136</v>
      </c>
      <c r="M44" s="394">
        <v>6883</v>
      </c>
      <c r="N44" s="394">
        <v>108</v>
      </c>
      <c r="O44" s="394">
        <v>6775</v>
      </c>
      <c r="P44" s="394">
        <v>4446</v>
      </c>
      <c r="Q44" s="394">
        <v>39</v>
      </c>
      <c r="R44" s="395">
        <v>4407</v>
      </c>
    </row>
    <row r="45" spans="1:18" ht="16.5" customHeight="1">
      <c r="A45" s="24"/>
      <c r="B45" s="24"/>
      <c r="C45" s="39" t="s">
        <v>883</v>
      </c>
      <c r="D45" s="168">
        <v>3523</v>
      </c>
      <c r="E45" s="414">
        <v>56</v>
      </c>
      <c r="F45" s="414">
        <v>3467</v>
      </c>
      <c r="G45" s="394">
        <v>197</v>
      </c>
      <c r="H45" s="394">
        <v>1</v>
      </c>
      <c r="I45" s="394">
        <v>196</v>
      </c>
      <c r="J45" s="394">
        <v>329</v>
      </c>
      <c r="K45" s="394">
        <v>7</v>
      </c>
      <c r="L45" s="394">
        <v>322</v>
      </c>
      <c r="M45" s="394">
        <v>1943</v>
      </c>
      <c r="N45" s="394">
        <v>32</v>
      </c>
      <c r="O45" s="394">
        <v>1911</v>
      </c>
      <c r="P45" s="394">
        <v>1054</v>
      </c>
      <c r="Q45" s="394">
        <v>16</v>
      </c>
      <c r="R45" s="395">
        <v>1038</v>
      </c>
    </row>
    <row r="46" spans="1:18" ht="16.5" customHeight="1">
      <c r="A46" s="24"/>
      <c r="B46" s="24"/>
      <c r="C46" s="39" t="s">
        <v>884</v>
      </c>
      <c r="D46" s="168">
        <v>6291</v>
      </c>
      <c r="E46" s="414">
        <v>83</v>
      </c>
      <c r="F46" s="414">
        <v>6208</v>
      </c>
      <c r="G46" s="394">
        <v>352</v>
      </c>
      <c r="H46" s="394">
        <v>1</v>
      </c>
      <c r="I46" s="394">
        <v>351</v>
      </c>
      <c r="J46" s="394">
        <v>733</v>
      </c>
      <c r="K46" s="394">
        <v>12</v>
      </c>
      <c r="L46" s="394">
        <v>721</v>
      </c>
      <c r="M46" s="394">
        <v>3953</v>
      </c>
      <c r="N46" s="394">
        <v>49</v>
      </c>
      <c r="O46" s="394">
        <v>3904</v>
      </c>
      <c r="P46" s="394">
        <v>1253</v>
      </c>
      <c r="Q46" s="394">
        <v>21</v>
      </c>
      <c r="R46" s="395">
        <v>1232</v>
      </c>
    </row>
    <row r="47" spans="1:18" ht="16.5" customHeight="1">
      <c r="A47" s="24"/>
      <c r="B47" s="24"/>
      <c r="C47" s="39" t="s">
        <v>885</v>
      </c>
      <c r="D47" s="168">
        <v>5791</v>
      </c>
      <c r="E47" s="414">
        <v>88</v>
      </c>
      <c r="F47" s="414">
        <v>5703</v>
      </c>
      <c r="G47" s="394">
        <v>360</v>
      </c>
      <c r="H47" s="394">
        <v>3</v>
      </c>
      <c r="I47" s="394">
        <v>357</v>
      </c>
      <c r="J47" s="394">
        <v>704</v>
      </c>
      <c r="K47" s="394">
        <v>16</v>
      </c>
      <c r="L47" s="394">
        <v>688</v>
      </c>
      <c r="M47" s="394">
        <v>3120</v>
      </c>
      <c r="N47" s="394">
        <v>56</v>
      </c>
      <c r="O47" s="394">
        <v>3064</v>
      </c>
      <c r="P47" s="394">
        <v>1607</v>
      </c>
      <c r="Q47" s="394">
        <v>13</v>
      </c>
      <c r="R47" s="395">
        <v>1594</v>
      </c>
    </row>
    <row r="48" spans="1:18" ht="16.5" customHeight="1">
      <c r="A48" s="24"/>
      <c r="B48" s="24"/>
      <c r="C48" s="39" t="s">
        <v>886</v>
      </c>
      <c r="D48" s="168">
        <v>2059</v>
      </c>
      <c r="E48" s="414">
        <v>23</v>
      </c>
      <c r="F48" s="414">
        <v>2036</v>
      </c>
      <c r="G48" s="394">
        <v>159</v>
      </c>
      <c r="H48" s="394">
        <v>1</v>
      </c>
      <c r="I48" s="394">
        <v>158</v>
      </c>
      <c r="J48" s="394">
        <v>176</v>
      </c>
      <c r="K48" s="394">
        <v>3</v>
      </c>
      <c r="L48" s="394">
        <v>173</v>
      </c>
      <c r="M48" s="394">
        <v>1155</v>
      </c>
      <c r="N48" s="394">
        <v>16</v>
      </c>
      <c r="O48" s="394">
        <v>1139</v>
      </c>
      <c r="P48" s="394">
        <v>569</v>
      </c>
      <c r="Q48" s="394">
        <v>3</v>
      </c>
      <c r="R48" s="395">
        <v>566</v>
      </c>
    </row>
    <row r="49" spans="1:18" ht="16.5" customHeight="1">
      <c r="A49" s="24"/>
      <c r="B49" s="24"/>
      <c r="C49" s="39" t="s">
        <v>887</v>
      </c>
      <c r="D49" s="168">
        <v>1890</v>
      </c>
      <c r="E49" s="414">
        <v>18</v>
      </c>
      <c r="F49" s="414">
        <v>1872</v>
      </c>
      <c r="G49" s="394">
        <v>107</v>
      </c>
      <c r="H49" s="394">
        <v>1</v>
      </c>
      <c r="I49" s="394">
        <v>106</v>
      </c>
      <c r="J49" s="394">
        <v>205</v>
      </c>
      <c r="K49" s="394">
        <v>3</v>
      </c>
      <c r="L49" s="394">
        <v>202</v>
      </c>
      <c r="M49" s="394">
        <v>1021</v>
      </c>
      <c r="N49" s="394">
        <v>10</v>
      </c>
      <c r="O49" s="394">
        <v>1011</v>
      </c>
      <c r="P49" s="394">
        <v>557</v>
      </c>
      <c r="Q49" s="394">
        <v>4</v>
      </c>
      <c r="R49" s="395">
        <v>553</v>
      </c>
    </row>
    <row r="50" spans="1:18" ht="16.5" customHeight="1">
      <c r="A50" s="24"/>
      <c r="B50" s="24"/>
      <c r="C50" s="39" t="s">
        <v>888</v>
      </c>
      <c r="D50" s="168">
        <v>2191</v>
      </c>
      <c r="E50" s="414">
        <v>36</v>
      </c>
      <c r="F50" s="414">
        <v>2155</v>
      </c>
      <c r="G50" s="394">
        <v>151</v>
      </c>
      <c r="H50" s="394">
        <v>3</v>
      </c>
      <c r="I50" s="394">
        <v>148</v>
      </c>
      <c r="J50" s="394">
        <v>199</v>
      </c>
      <c r="K50" s="394">
        <v>7</v>
      </c>
      <c r="L50" s="394">
        <v>192</v>
      </c>
      <c r="M50" s="394">
        <v>1272</v>
      </c>
      <c r="N50" s="394">
        <v>19</v>
      </c>
      <c r="O50" s="394">
        <v>1253</v>
      </c>
      <c r="P50" s="394">
        <v>569</v>
      </c>
      <c r="Q50" s="394">
        <v>7</v>
      </c>
      <c r="R50" s="395">
        <v>562</v>
      </c>
    </row>
    <row r="51" spans="1:18" ht="16.5" customHeight="1">
      <c r="A51" s="24"/>
      <c r="B51" s="24"/>
      <c r="C51" s="39" t="s">
        <v>889</v>
      </c>
      <c r="D51" s="168">
        <v>1426</v>
      </c>
      <c r="E51" s="414">
        <v>14</v>
      </c>
      <c r="F51" s="414">
        <v>1412</v>
      </c>
      <c r="G51" s="394">
        <v>95</v>
      </c>
      <c r="H51" s="394">
        <v>0</v>
      </c>
      <c r="I51" s="394">
        <v>95</v>
      </c>
      <c r="J51" s="394">
        <v>146</v>
      </c>
      <c r="K51" s="394">
        <v>1</v>
      </c>
      <c r="L51" s="394">
        <v>145</v>
      </c>
      <c r="M51" s="394">
        <v>786</v>
      </c>
      <c r="N51" s="394">
        <v>10</v>
      </c>
      <c r="O51" s="394">
        <v>776</v>
      </c>
      <c r="P51" s="394">
        <v>399</v>
      </c>
      <c r="Q51" s="394">
        <v>3</v>
      </c>
      <c r="R51" s="395">
        <v>396</v>
      </c>
    </row>
    <row r="52" spans="1:18" ht="16.5" customHeight="1">
      <c r="A52" s="24"/>
      <c r="B52" s="24"/>
      <c r="C52" s="39" t="s">
        <v>890</v>
      </c>
      <c r="D52" s="168">
        <v>1205</v>
      </c>
      <c r="E52" s="414">
        <v>21</v>
      </c>
      <c r="F52" s="414">
        <v>1184</v>
      </c>
      <c r="G52" s="394">
        <v>54</v>
      </c>
      <c r="H52" s="394">
        <v>1</v>
      </c>
      <c r="I52" s="394">
        <v>53</v>
      </c>
      <c r="J52" s="394">
        <v>99</v>
      </c>
      <c r="K52" s="394">
        <v>1</v>
      </c>
      <c r="L52" s="394">
        <v>98</v>
      </c>
      <c r="M52" s="394">
        <v>717</v>
      </c>
      <c r="N52" s="394">
        <v>15</v>
      </c>
      <c r="O52" s="394">
        <v>702</v>
      </c>
      <c r="P52" s="394">
        <v>335</v>
      </c>
      <c r="Q52" s="394">
        <v>4</v>
      </c>
      <c r="R52" s="395">
        <v>331</v>
      </c>
    </row>
    <row r="53" spans="1:18" ht="16.5" customHeight="1">
      <c r="A53" s="24"/>
      <c r="B53" s="24"/>
      <c r="C53" s="39" t="s">
        <v>891</v>
      </c>
      <c r="D53" s="168">
        <v>2782</v>
      </c>
      <c r="E53" s="414">
        <v>39</v>
      </c>
      <c r="F53" s="414">
        <v>2743</v>
      </c>
      <c r="G53" s="394">
        <v>128</v>
      </c>
      <c r="H53" s="394">
        <v>1</v>
      </c>
      <c r="I53" s="394">
        <v>127</v>
      </c>
      <c r="J53" s="394">
        <v>224</v>
      </c>
      <c r="K53" s="394">
        <v>8</v>
      </c>
      <c r="L53" s="394">
        <v>216</v>
      </c>
      <c r="M53" s="394">
        <v>1512</v>
      </c>
      <c r="N53" s="394">
        <v>21</v>
      </c>
      <c r="O53" s="394">
        <v>1491</v>
      </c>
      <c r="P53" s="394">
        <v>918</v>
      </c>
      <c r="Q53" s="394">
        <v>9</v>
      </c>
      <c r="R53" s="395">
        <v>909</v>
      </c>
    </row>
    <row r="54" spans="1:18" ht="16.5" customHeight="1">
      <c r="A54" s="24"/>
      <c r="B54" s="24"/>
      <c r="C54" s="39" t="s">
        <v>892</v>
      </c>
      <c r="D54" s="168">
        <v>1954</v>
      </c>
      <c r="E54" s="414">
        <v>31</v>
      </c>
      <c r="F54" s="414">
        <v>1923</v>
      </c>
      <c r="G54" s="394">
        <v>100</v>
      </c>
      <c r="H54" s="394">
        <v>1</v>
      </c>
      <c r="I54" s="394">
        <v>99</v>
      </c>
      <c r="J54" s="394">
        <v>157</v>
      </c>
      <c r="K54" s="394">
        <v>8</v>
      </c>
      <c r="L54" s="394">
        <v>149</v>
      </c>
      <c r="M54" s="394">
        <v>1106</v>
      </c>
      <c r="N54" s="394">
        <v>17</v>
      </c>
      <c r="O54" s="394">
        <v>1089</v>
      </c>
      <c r="P54" s="394">
        <v>591</v>
      </c>
      <c r="Q54" s="394">
        <v>5</v>
      </c>
      <c r="R54" s="395">
        <v>586</v>
      </c>
    </row>
    <row r="55" spans="1:18" ht="16.5" customHeight="1">
      <c r="A55" s="24"/>
      <c r="B55" s="24"/>
      <c r="C55" s="39" t="s">
        <v>893</v>
      </c>
      <c r="D55" s="168">
        <v>1114</v>
      </c>
      <c r="E55" s="414">
        <v>12</v>
      </c>
      <c r="F55" s="414">
        <v>1102</v>
      </c>
      <c r="G55" s="394">
        <v>76</v>
      </c>
      <c r="H55" s="394">
        <v>1</v>
      </c>
      <c r="I55" s="394">
        <v>75</v>
      </c>
      <c r="J55" s="394">
        <v>115</v>
      </c>
      <c r="K55" s="394">
        <v>3</v>
      </c>
      <c r="L55" s="394">
        <v>112</v>
      </c>
      <c r="M55" s="394">
        <v>651</v>
      </c>
      <c r="N55" s="394">
        <v>4</v>
      </c>
      <c r="O55" s="394">
        <v>647</v>
      </c>
      <c r="P55" s="394">
        <v>272</v>
      </c>
      <c r="Q55" s="394">
        <v>4</v>
      </c>
      <c r="R55" s="395">
        <v>268</v>
      </c>
    </row>
    <row r="56" spans="1:18" ht="16.5" customHeight="1">
      <c r="A56" s="24"/>
      <c r="B56" s="24"/>
      <c r="C56" s="39" t="s">
        <v>908</v>
      </c>
      <c r="D56" s="168">
        <v>1465</v>
      </c>
      <c r="E56" s="414">
        <v>17</v>
      </c>
      <c r="F56" s="414">
        <v>1448</v>
      </c>
      <c r="G56" s="394">
        <v>74</v>
      </c>
      <c r="H56" s="394">
        <v>0</v>
      </c>
      <c r="I56" s="394">
        <v>74</v>
      </c>
      <c r="J56" s="394">
        <v>128</v>
      </c>
      <c r="K56" s="394">
        <v>6</v>
      </c>
      <c r="L56" s="394">
        <v>122</v>
      </c>
      <c r="M56" s="394">
        <v>840</v>
      </c>
      <c r="N56" s="394">
        <v>9</v>
      </c>
      <c r="O56" s="394">
        <v>831</v>
      </c>
      <c r="P56" s="394">
        <v>423</v>
      </c>
      <c r="Q56" s="394">
        <v>2</v>
      </c>
      <c r="R56" s="395">
        <v>421</v>
      </c>
    </row>
    <row r="57" spans="1:18" ht="12">
      <c r="A57" s="24"/>
      <c r="B57" s="24" t="s">
        <v>945</v>
      </c>
      <c r="C57" s="39"/>
      <c r="D57" s="168"/>
      <c r="E57" s="168"/>
      <c r="F57" s="168"/>
      <c r="G57" s="394"/>
      <c r="H57" s="394"/>
      <c r="I57" s="394"/>
      <c r="J57" s="394"/>
      <c r="K57" s="394"/>
      <c r="L57" s="394"/>
      <c r="M57" s="394"/>
      <c r="N57" s="394"/>
      <c r="O57" s="394"/>
      <c r="P57" s="394"/>
      <c r="Q57" s="394"/>
      <c r="R57" s="395"/>
    </row>
    <row r="58" spans="1:18" ht="22.5">
      <c r="A58" s="24"/>
      <c r="B58" s="24"/>
      <c r="C58" s="40" t="s">
        <v>946</v>
      </c>
      <c r="D58" s="414">
        <v>4266</v>
      </c>
      <c r="E58" s="414">
        <v>49</v>
      </c>
      <c r="F58" s="414">
        <v>4217</v>
      </c>
      <c r="G58" s="394">
        <v>217</v>
      </c>
      <c r="H58" s="394">
        <v>6</v>
      </c>
      <c r="I58" s="394">
        <v>211</v>
      </c>
      <c r="J58" s="394">
        <v>483</v>
      </c>
      <c r="K58" s="394">
        <v>10</v>
      </c>
      <c r="L58" s="394">
        <v>473</v>
      </c>
      <c r="M58" s="394">
        <v>2416</v>
      </c>
      <c r="N58" s="394">
        <v>23</v>
      </c>
      <c r="O58" s="394">
        <v>2393</v>
      </c>
      <c r="P58" s="394">
        <v>1150</v>
      </c>
      <c r="Q58" s="394">
        <v>10</v>
      </c>
      <c r="R58" s="395">
        <v>1140</v>
      </c>
    </row>
    <row r="59" spans="1:18" ht="22.5">
      <c r="A59" s="24"/>
      <c r="B59" s="24"/>
      <c r="C59" s="40" t="s">
        <v>947</v>
      </c>
      <c r="D59" s="414">
        <v>2633</v>
      </c>
      <c r="E59" s="414">
        <v>20</v>
      </c>
      <c r="F59" s="414">
        <v>2613</v>
      </c>
      <c r="G59" s="394">
        <v>180</v>
      </c>
      <c r="H59" s="394">
        <v>0</v>
      </c>
      <c r="I59" s="394">
        <v>180</v>
      </c>
      <c r="J59" s="394">
        <v>266</v>
      </c>
      <c r="K59" s="394">
        <v>3</v>
      </c>
      <c r="L59" s="394">
        <v>263</v>
      </c>
      <c r="M59" s="394">
        <v>1520</v>
      </c>
      <c r="N59" s="394">
        <v>13</v>
      </c>
      <c r="O59" s="394">
        <v>1507</v>
      </c>
      <c r="P59" s="394">
        <v>667</v>
      </c>
      <c r="Q59" s="394">
        <v>4</v>
      </c>
      <c r="R59" s="395">
        <v>663</v>
      </c>
    </row>
    <row r="60" spans="1:18" ht="22.5">
      <c r="A60" s="24"/>
      <c r="B60" s="24"/>
      <c r="C60" s="40" t="s">
        <v>948</v>
      </c>
      <c r="D60" s="414">
        <v>3703</v>
      </c>
      <c r="E60" s="414">
        <v>31</v>
      </c>
      <c r="F60" s="414">
        <v>3672</v>
      </c>
      <c r="G60" s="394">
        <v>195</v>
      </c>
      <c r="H60" s="394">
        <v>2</v>
      </c>
      <c r="I60" s="394">
        <v>193</v>
      </c>
      <c r="J60" s="394">
        <v>373</v>
      </c>
      <c r="K60" s="394">
        <v>2</v>
      </c>
      <c r="L60" s="394">
        <v>371</v>
      </c>
      <c r="M60" s="394">
        <v>2136</v>
      </c>
      <c r="N60" s="394">
        <v>17</v>
      </c>
      <c r="O60" s="394">
        <v>2119</v>
      </c>
      <c r="P60" s="394">
        <v>999</v>
      </c>
      <c r="Q60" s="394">
        <v>10</v>
      </c>
      <c r="R60" s="395">
        <v>989</v>
      </c>
    </row>
    <row r="61" spans="1:18" ht="23.25" thickBot="1">
      <c r="A61" s="24"/>
      <c r="B61" s="41"/>
      <c r="C61" s="42" t="s">
        <v>949</v>
      </c>
      <c r="D61" s="415">
        <v>2341</v>
      </c>
      <c r="E61" s="415">
        <v>31</v>
      </c>
      <c r="F61" s="415">
        <v>2310</v>
      </c>
      <c r="G61" s="411">
        <v>135</v>
      </c>
      <c r="H61" s="411">
        <v>1</v>
      </c>
      <c r="I61" s="411">
        <v>134</v>
      </c>
      <c r="J61" s="411">
        <v>245</v>
      </c>
      <c r="K61" s="411">
        <v>7</v>
      </c>
      <c r="L61" s="411">
        <v>238</v>
      </c>
      <c r="M61" s="411">
        <v>1275</v>
      </c>
      <c r="N61" s="411">
        <v>18</v>
      </c>
      <c r="O61" s="411">
        <v>1257</v>
      </c>
      <c r="P61" s="411">
        <v>686</v>
      </c>
      <c r="Q61" s="411">
        <v>5</v>
      </c>
      <c r="R61" s="410">
        <v>681</v>
      </c>
    </row>
    <row r="62" spans="3:18" ht="14.25" customHeight="1">
      <c r="C62" s="24" t="s">
        <v>380</v>
      </c>
      <c r="D62" s="24"/>
      <c r="E62" s="24"/>
      <c r="F62" s="24"/>
      <c r="G62" s="24"/>
      <c r="H62" s="24"/>
      <c r="I62" s="24"/>
      <c r="J62" s="24"/>
      <c r="K62" s="24"/>
      <c r="L62" s="24"/>
      <c r="M62" s="24"/>
      <c r="N62" s="24"/>
      <c r="O62" s="24"/>
      <c r="P62" s="24"/>
      <c r="Q62" s="24"/>
      <c r="R62" s="24"/>
    </row>
    <row r="63" spans="3:18" ht="11.25">
      <c r="C63" s="49"/>
      <c r="R63" s="24"/>
    </row>
    <row r="64" ht="11.25">
      <c r="R64" s="24"/>
    </row>
    <row r="65" spans="3:18" ht="11.25">
      <c r="C65" s="24"/>
      <c r="R65" s="24"/>
    </row>
    <row r="66" spans="3:18" ht="11.25">
      <c r="C66" s="24"/>
      <c r="R66" s="24"/>
    </row>
    <row r="67" spans="3:18" ht="11.25">
      <c r="C67" s="24"/>
      <c r="R67" s="24"/>
    </row>
    <row r="68" spans="3:18" ht="11.25">
      <c r="C68" s="24"/>
      <c r="R68" s="24"/>
    </row>
    <row r="69" spans="3:18" ht="11.25">
      <c r="C69" s="24"/>
      <c r="R69" s="24"/>
    </row>
    <row r="70" spans="3:18" ht="11.25">
      <c r="C70" s="24"/>
      <c r="R70" s="24"/>
    </row>
    <row r="71" spans="3:18" ht="11.25">
      <c r="C71" s="24"/>
      <c r="R71" s="24"/>
    </row>
    <row r="72" spans="3:18" ht="11.25">
      <c r="C72" s="24"/>
      <c r="R72" s="24"/>
    </row>
    <row r="73" spans="3:18" ht="11.25">
      <c r="C73" s="24"/>
      <c r="R73" s="24"/>
    </row>
    <row r="74" ht="11.25">
      <c r="C74" s="24"/>
    </row>
    <row r="75" ht="11.25">
      <c r="C75" s="24"/>
    </row>
    <row r="76" ht="11.25">
      <c r="C76" s="24"/>
    </row>
    <row r="77" ht="11.25">
      <c r="C77" s="24"/>
    </row>
    <row r="78" ht="11.25">
      <c r="C78" s="24"/>
    </row>
    <row r="79" ht="11.25">
      <c r="C79" s="24"/>
    </row>
    <row r="80" ht="11.25">
      <c r="C80" s="24"/>
    </row>
    <row r="81" ht="11.25">
      <c r="C81" s="24"/>
    </row>
    <row r="82" ht="11.25">
      <c r="C82" s="24"/>
    </row>
    <row r="83" ht="11.25">
      <c r="C83" s="24"/>
    </row>
    <row r="84" ht="11.25">
      <c r="C84" s="24"/>
    </row>
    <row r="85" ht="11.25">
      <c r="C85" s="24"/>
    </row>
    <row r="86" ht="11.25">
      <c r="C86" s="24"/>
    </row>
  </sheetData>
  <mergeCells count="10">
    <mergeCell ref="B41:C41"/>
    <mergeCell ref="B42:C42"/>
    <mergeCell ref="B11:C11"/>
    <mergeCell ref="B12:C12"/>
    <mergeCell ref="B35:C36"/>
    <mergeCell ref="B37:C37"/>
    <mergeCell ref="B5:C6"/>
    <mergeCell ref="B7:C7"/>
    <mergeCell ref="B9:C9"/>
    <mergeCell ref="B39:C39"/>
  </mergeCells>
  <printOptions/>
  <pageMargins left="0.3937007874015748" right="0.3937007874015748" top="0.3937007874015748" bottom="0.3937007874015748"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codeName="Sheet4"/>
  <dimension ref="A1:T116"/>
  <sheetViews>
    <sheetView workbookViewId="0" topLeftCell="A1">
      <selection activeCell="F9" sqref="F9"/>
    </sheetView>
  </sheetViews>
  <sheetFormatPr defaultColWidth="9.00390625" defaultRowHeight="13.5"/>
  <cols>
    <col min="1" max="1" width="1.00390625" style="600" customWidth="1"/>
    <col min="2" max="2" width="2.625" style="600" customWidth="1"/>
    <col min="3" max="3" width="20.50390625" style="605" customWidth="1"/>
    <col min="4" max="4" width="3.125" style="606" customWidth="1"/>
    <col min="5" max="6" width="6.00390625" style="9" customWidth="1"/>
    <col min="7" max="7" width="6.875" style="9" customWidth="1"/>
    <col min="8" max="11" width="6.00390625" style="9" customWidth="1"/>
    <col min="12" max="12" width="6.875" style="9" customWidth="1"/>
    <col min="13" max="18" width="6.00390625" style="9" customWidth="1"/>
    <col min="19" max="19" width="9.00390625" style="9" customWidth="1"/>
    <col min="20" max="16384" width="9.00390625" style="600" customWidth="1"/>
  </cols>
  <sheetData>
    <row r="1" ht="12">
      <c r="R1" s="263"/>
    </row>
    <row r="2" spans="2:18" ht="21" customHeight="1">
      <c r="B2" s="607" t="s">
        <v>756</v>
      </c>
      <c r="C2" s="604"/>
      <c r="F2" s="147"/>
      <c r="G2" s="253"/>
      <c r="H2" s="608"/>
      <c r="I2" s="147"/>
      <c r="J2" s="147"/>
      <c r="K2" s="147"/>
      <c r="L2" s="147"/>
      <c r="M2" s="147"/>
      <c r="N2" s="147"/>
      <c r="O2" s="147"/>
      <c r="P2" s="147"/>
      <c r="Q2" s="147"/>
      <c r="R2" s="147"/>
    </row>
    <row r="3" spans="3:18" ht="16.5" customHeight="1" thickBot="1">
      <c r="C3" s="604"/>
      <c r="E3" s="147"/>
      <c r="F3" s="147"/>
      <c r="G3" s="147"/>
      <c r="H3" s="147"/>
      <c r="I3" s="147"/>
      <c r="J3" s="147"/>
      <c r="K3" s="147"/>
      <c r="L3" s="147"/>
      <c r="M3" s="147"/>
      <c r="N3" s="147"/>
      <c r="O3" s="147"/>
      <c r="P3" s="147"/>
      <c r="Q3" s="147"/>
      <c r="R3" s="254" t="s">
        <v>443</v>
      </c>
    </row>
    <row r="4" spans="1:20" s="610" customFormat="1" ht="16.5" customHeight="1" thickBot="1" thickTop="1">
      <c r="A4" s="609"/>
      <c r="B4" s="1359" t="s">
        <v>561</v>
      </c>
      <c r="C4" s="1359"/>
      <c r="D4" s="1359"/>
      <c r="E4" s="1344" t="s">
        <v>1223</v>
      </c>
      <c r="F4" s="1344"/>
      <c r="G4" s="1344"/>
      <c r="H4" s="1344"/>
      <c r="I4" s="1344"/>
      <c r="J4" s="1344" t="s">
        <v>1224</v>
      </c>
      <c r="K4" s="1344"/>
      <c r="L4" s="1344"/>
      <c r="M4" s="1344"/>
      <c r="N4" s="1344"/>
      <c r="O4" s="1345" t="s">
        <v>1225</v>
      </c>
      <c r="P4" s="1345"/>
      <c r="Q4" s="1345"/>
      <c r="R4" s="1345"/>
      <c r="S4" s="20"/>
      <c r="T4" s="20"/>
    </row>
    <row r="5" spans="1:20" s="610" customFormat="1" ht="16.5" customHeight="1" thickBot="1" thickTop="1">
      <c r="A5" s="609"/>
      <c r="B5" s="1359"/>
      <c r="C5" s="1359"/>
      <c r="D5" s="1359"/>
      <c r="E5" s="1357" t="s">
        <v>794</v>
      </c>
      <c r="F5" s="1357" t="s">
        <v>562</v>
      </c>
      <c r="G5" s="1357"/>
      <c r="H5" s="1357" t="s">
        <v>1226</v>
      </c>
      <c r="I5" s="1357"/>
      <c r="J5" s="1357" t="s">
        <v>794</v>
      </c>
      <c r="K5" s="1357" t="s">
        <v>562</v>
      </c>
      <c r="L5" s="1357"/>
      <c r="M5" s="1357" t="s">
        <v>1226</v>
      </c>
      <c r="N5" s="1357"/>
      <c r="O5" s="1357" t="s">
        <v>794</v>
      </c>
      <c r="P5" s="1346" t="s">
        <v>1227</v>
      </c>
      <c r="Q5" s="1346"/>
      <c r="R5" s="1346"/>
      <c r="S5" s="20"/>
      <c r="T5" s="20"/>
    </row>
    <row r="6" spans="1:20" s="610" customFormat="1" ht="16.5" customHeight="1" thickTop="1">
      <c r="A6" s="609"/>
      <c r="B6" s="1359"/>
      <c r="C6" s="1359"/>
      <c r="D6" s="1359"/>
      <c r="E6" s="1357"/>
      <c r="F6" s="563" t="s">
        <v>1228</v>
      </c>
      <c r="G6" s="611" t="s">
        <v>563</v>
      </c>
      <c r="H6" s="563" t="s">
        <v>1229</v>
      </c>
      <c r="I6" s="563" t="s">
        <v>1230</v>
      </c>
      <c r="J6" s="1357"/>
      <c r="K6" s="563" t="s">
        <v>1228</v>
      </c>
      <c r="L6" s="611" t="s">
        <v>563</v>
      </c>
      <c r="M6" s="563" t="s">
        <v>1229</v>
      </c>
      <c r="N6" s="563" t="s">
        <v>1230</v>
      </c>
      <c r="O6" s="1357"/>
      <c r="P6" s="563" t="s">
        <v>794</v>
      </c>
      <c r="Q6" s="563" t="s">
        <v>1231</v>
      </c>
      <c r="R6" s="564" t="s">
        <v>1232</v>
      </c>
      <c r="S6" s="20"/>
      <c r="T6" s="20"/>
    </row>
    <row r="7" spans="1:20" s="603" customFormat="1" ht="21" customHeight="1">
      <c r="A7" s="612"/>
      <c r="B7" s="547" t="s">
        <v>1233</v>
      </c>
      <c r="C7" s="547"/>
      <c r="D7" s="562" t="s">
        <v>852</v>
      </c>
      <c r="E7" s="613">
        <v>781</v>
      </c>
      <c r="F7" s="613">
        <v>320</v>
      </c>
      <c r="G7" s="613">
        <v>10</v>
      </c>
      <c r="H7" s="613">
        <v>90</v>
      </c>
      <c r="I7" s="613">
        <v>361</v>
      </c>
      <c r="J7" s="613">
        <v>602</v>
      </c>
      <c r="K7" s="613">
        <v>275</v>
      </c>
      <c r="L7" s="613">
        <v>5</v>
      </c>
      <c r="M7" s="613">
        <v>88</v>
      </c>
      <c r="N7" s="613">
        <v>234</v>
      </c>
      <c r="O7" s="613">
        <v>286</v>
      </c>
      <c r="P7" s="613">
        <v>268</v>
      </c>
      <c r="Q7" s="613">
        <v>153</v>
      </c>
      <c r="R7" s="641">
        <v>18</v>
      </c>
      <c r="S7" s="264"/>
      <c r="T7" s="264"/>
    </row>
    <row r="8" spans="1:20" s="616" customFormat="1" ht="15" customHeight="1">
      <c r="A8" s="614"/>
      <c r="B8" s="522"/>
      <c r="C8" s="547"/>
      <c r="D8" s="562"/>
      <c r="E8" s="615"/>
      <c r="F8" s="615"/>
      <c r="G8" s="615"/>
      <c r="H8" s="615"/>
      <c r="I8" s="615"/>
      <c r="J8" s="615"/>
      <c r="K8" s="615"/>
      <c r="L8" s="615"/>
      <c r="M8" s="615"/>
      <c r="N8" s="615"/>
      <c r="O8" s="615"/>
      <c r="P8" s="615"/>
      <c r="Q8" s="615"/>
      <c r="R8" s="642"/>
      <c r="S8" s="255"/>
      <c r="T8" s="255"/>
    </row>
    <row r="9" spans="1:20" s="616" customFormat="1" ht="15" customHeight="1">
      <c r="A9" s="614"/>
      <c r="B9" s="547" t="s">
        <v>1234</v>
      </c>
      <c r="C9" s="548"/>
      <c r="D9" s="562" t="s">
        <v>564</v>
      </c>
      <c r="E9" s="615">
        <v>440</v>
      </c>
      <c r="F9" s="615">
        <v>320</v>
      </c>
      <c r="G9" s="615">
        <v>10</v>
      </c>
      <c r="H9" s="615">
        <v>90</v>
      </c>
      <c r="I9" s="615">
        <v>20</v>
      </c>
      <c r="J9" s="615">
        <v>368</v>
      </c>
      <c r="K9" s="615">
        <v>275</v>
      </c>
      <c r="L9" s="615">
        <v>5</v>
      </c>
      <c r="M9" s="615">
        <v>88</v>
      </c>
      <c r="N9" s="615">
        <v>0</v>
      </c>
      <c r="O9" s="615">
        <v>181</v>
      </c>
      <c r="P9" s="615">
        <v>171</v>
      </c>
      <c r="Q9" s="615">
        <v>153</v>
      </c>
      <c r="R9" s="642">
        <v>18</v>
      </c>
      <c r="S9" s="255"/>
      <c r="T9" s="255"/>
    </row>
    <row r="10" spans="1:20" ht="9" customHeight="1">
      <c r="A10" s="606"/>
      <c r="B10" s="147"/>
      <c r="C10" s="546"/>
      <c r="D10" s="565"/>
      <c r="E10" s="617"/>
      <c r="F10" s="617"/>
      <c r="G10" s="617"/>
      <c r="H10" s="617"/>
      <c r="I10" s="617"/>
      <c r="J10" s="617"/>
      <c r="K10" s="617"/>
      <c r="L10" s="617"/>
      <c r="M10" s="617"/>
      <c r="N10" s="617"/>
      <c r="O10" s="617"/>
      <c r="P10" s="617"/>
      <c r="Q10" s="617"/>
      <c r="R10" s="643"/>
      <c r="T10" s="9"/>
    </row>
    <row r="11" spans="1:20" ht="21" customHeight="1">
      <c r="A11" s="606"/>
      <c r="B11" s="1358" t="s">
        <v>1235</v>
      </c>
      <c r="C11" s="1358"/>
      <c r="D11" s="1358"/>
      <c r="E11" s="617">
        <v>210</v>
      </c>
      <c r="F11" s="617">
        <v>200</v>
      </c>
      <c r="G11" s="617">
        <v>10</v>
      </c>
      <c r="H11" s="617">
        <v>0</v>
      </c>
      <c r="I11" s="617">
        <v>0</v>
      </c>
      <c r="J11" s="617">
        <v>192</v>
      </c>
      <c r="K11" s="617">
        <v>187</v>
      </c>
      <c r="L11" s="617">
        <v>5</v>
      </c>
      <c r="M11" s="617">
        <v>0</v>
      </c>
      <c r="N11" s="617">
        <v>0</v>
      </c>
      <c r="O11" s="617">
        <v>92</v>
      </c>
      <c r="P11" s="617">
        <v>85</v>
      </c>
      <c r="Q11" s="617">
        <v>77</v>
      </c>
      <c r="R11" s="643">
        <v>8</v>
      </c>
      <c r="S11" s="147"/>
      <c r="T11" s="9"/>
    </row>
    <row r="12" spans="1:20" ht="21" customHeight="1">
      <c r="A12" s="606"/>
      <c r="B12" s="618"/>
      <c r="C12" s="644" t="s">
        <v>565</v>
      </c>
      <c r="D12" s="619" t="s">
        <v>1237</v>
      </c>
      <c r="E12" s="617">
        <v>20</v>
      </c>
      <c r="F12" s="617">
        <v>20</v>
      </c>
      <c r="G12" s="617">
        <v>0</v>
      </c>
      <c r="H12" s="617">
        <v>0</v>
      </c>
      <c r="I12" s="617">
        <v>0</v>
      </c>
      <c r="J12" s="617">
        <v>22</v>
      </c>
      <c r="K12" s="617">
        <v>22</v>
      </c>
      <c r="L12" s="620">
        <v>0</v>
      </c>
      <c r="M12" s="620">
        <v>0</v>
      </c>
      <c r="N12" s="620">
        <v>0</v>
      </c>
      <c r="O12" s="617">
        <v>12</v>
      </c>
      <c r="P12" s="617">
        <v>12</v>
      </c>
      <c r="Q12" s="645">
        <v>11</v>
      </c>
      <c r="R12" s="643">
        <v>1</v>
      </c>
      <c r="S12" s="147"/>
      <c r="T12" s="9"/>
    </row>
    <row r="13" spans="1:20" ht="21" customHeight="1">
      <c r="A13" s="606"/>
      <c r="B13" s="147"/>
      <c r="C13" s="618" t="s">
        <v>1236</v>
      </c>
      <c r="D13" s="619" t="s">
        <v>1237</v>
      </c>
      <c r="E13" s="617">
        <v>40</v>
      </c>
      <c r="F13" s="617">
        <v>40</v>
      </c>
      <c r="G13" s="617">
        <v>0</v>
      </c>
      <c r="H13" s="617">
        <v>0</v>
      </c>
      <c r="I13" s="617">
        <v>0</v>
      </c>
      <c r="J13" s="617">
        <v>36</v>
      </c>
      <c r="K13" s="617">
        <v>36</v>
      </c>
      <c r="L13" s="620">
        <v>0</v>
      </c>
      <c r="M13" s="620">
        <v>0</v>
      </c>
      <c r="N13" s="620">
        <v>0</v>
      </c>
      <c r="O13" s="617">
        <v>17</v>
      </c>
      <c r="P13" s="617">
        <v>17</v>
      </c>
      <c r="Q13" s="617">
        <v>16</v>
      </c>
      <c r="R13" s="643">
        <v>1</v>
      </c>
      <c r="T13" s="9"/>
    </row>
    <row r="14" spans="1:20" ht="21" customHeight="1">
      <c r="A14" s="606"/>
      <c r="B14" s="147"/>
      <c r="C14" s="618" t="s">
        <v>566</v>
      </c>
      <c r="D14" s="619" t="s">
        <v>1237</v>
      </c>
      <c r="E14" s="617">
        <v>60</v>
      </c>
      <c r="F14" s="617">
        <v>60</v>
      </c>
      <c r="G14" s="617">
        <v>0</v>
      </c>
      <c r="H14" s="617">
        <v>0</v>
      </c>
      <c r="I14" s="617">
        <v>0</v>
      </c>
      <c r="J14" s="617">
        <v>61</v>
      </c>
      <c r="K14" s="617">
        <v>61</v>
      </c>
      <c r="L14" s="620">
        <v>0</v>
      </c>
      <c r="M14" s="620">
        <v>0</v>
      </c>
      <c r="N14" s="620">
        <v>0</v>
      </c>
      <c r="O14" s="617">
        <v>26</v>
      </c>
      <c r="P14" s="617">
        <v>25</v>
      </c>
      <c r="Q14" s="645">
        <v>24</v>
      </c>
      <c r="R14" s="643">
        <v>1</v>
      </c>
      <c r="T14" s="9"/>
    </row>
    <row r="15" spans="1:20" ht="21" customHeight="1">
      <c r="A15" s="606"/>
      <c r="B15" s="147"/>
      <c r="C15" s="618" t="s">
        <v>567</v>
      </c>
      <c r="D15" s="619" t="s">
        <v>1237</v>
      </c>
      <c r="E15" s="617">
        <v>40</v>
      </c>
      <c r="F15" s="617">
        <v>40</v>
      </c>
      <c r="G15" s="617">
        <v>0</v>
      </c>
      <c r="H15" s="617">
        <v>0</v>
      </c>
      <c r="I15" s="617">
        <v>0</v>
      </c>
      <c r="J15" s="617">
        <v>41</v>
      </c>
      <c r="K15" s="617">
        <v>41</v>
      </c>
      <c r="L15" s="620">
        <v>0</v>
      </c>
      <c r="M15" s="620">
        <v>0</v>
      </c>
      <c r="N15" s="620">
        <v>0</v>
      </c>
      <c r="O15" s="617">
        <v>18</v>
      </c>
      <c r="P15" s="617">
        <v>16</v>
      </c>
      <c r="Q15" s="645">
        <v>13</v>
      </c>
      <c r="R15" s="643">
        <v>3</v>
      </c>
      <c r="T15" s="9"/>
    </row>
    <row r="16" spans="1:20" ht="21" customHeight="1">
      <c r="A16" s="606"/>
      <c r="B16" s="147"/>
      <c r="C16" s="618" t="s">
        <v>1238</v>
      </c>
      <c r="D16" s="619" t="s">
        <v>1237</v>
      </c>
      <c r="E16" s="617">
        <v>40</v>
      </c>
      <c r="F16" s="617">
        <v>40</v>
      </c>
      <c r="G16" s="617">
        <v>0</v>
      </c>
      <c r="H16" s="617">
        <v>0</v>
      </c>
      <c r="I16" s="617">
        <v>0</v>
      </c>
      <c r="J16" s="617">
        <v>27</v>
      </c>
      <c r="K16" s="617">
        <v>27</v>
      </c>
      <c r="L16" s="620">
        <v>0</v>
      </c>
      <c r="M16" s="620">
        <v>0</v>
      </c>
      <c r="N16" s="620">
        <v>0</v>
      </c>
      <c r="O16" s="617">
        <v>15</v>
      </c>
      <c r="P16" s="617">
        <v>14</v>
      </c>
      <c r="Q16" s="617">
        <v>12</v>
      </c>
      <c r="R16" s="643">
        <v>2</v>
      </c>
      <c r="T16" s="9"/>
    </row>
    <row r="17" spans="1:20" ht="21" customHeight="1">
      <c r="A17" s="606"/>
      <c r="B17" s="147"/>
      <c r="C17" s="618" t="s">
        <v>581</v>
      </c>
      <c r="D17" s="619" t="s">
        <v>568</v>
      </c>
      <c r="E17" s="617">
        <v>10</v>
      </c>
      <c r="F17" s="621">
        <v>0</v>
      </c>
      <c r="G17" s="617">
        <v>10</v>
      </c>
      <c r="H17" s="617">
        <v>0</v>
      </c>
      <c r="I17" s="617">
        <v>0</v>
      </c>
      <c r="J17" s="617">
        <v>5</v>
      </c>
      <c r="K17" s="621">
        <v>0</v>
      </c>
      <c r="L17" s="617">
        <v>5</v>
      </c>
      <c r="M17" s="620">
        <v>0</v>
      </c>
      <c r="N17" s="620">
        <v>0</v>
      </c>
      <c r="O17" s="617">
        <v>4</v>
      </c>
      <c r="P17" s="620">
        <v>1</v>
      </c>
      <c r="Q17" s="620">
        <v>1</v>
      </c>
      <c r="R17" s="1039">
        <v>0</v>
      </c>
      <c r="T17" s="9"/>
    </row>
    <row r="18" spans="1:20" ht="15" customHeight="1">
      <c r="A18" s="606"/>
      <c r="B18" s="147"/>
      <c r="C18" s="618"/>
      <c r="D18" s="619"/>
      <c r="E18" s="620"/>
      <c r="F18" s="620"/>
      <c r="G18" s="620"/>
      <c r="H18" s="620"/>
      <c r="I18" s="620"/>
      <c r="J18" s="620"/>
      <c r="K18" s="620"/>
      <c r="L18" s="620"/>
      <c r="M18" s="620"/>
      <c r="N18" s="620"/>
      <c r="O18" s="620"/>
      <c r="P18" s="620"/>
      <c r="Q18" s="620"/>
      <c r="R18" s="622"/>
      <c r="T18" s="9"/>
    </row>
    <row r="19" spans="1:20" ht="21" customHeight="1">
      <c r="A19" s="606"/>
      <c r="B19" s="1358" t="s">
        <v>569</v>
      </c>
      <c r="C19" s="1358"/>
      <c r="D19" s="1358"/>
      <c r="E19" s="617">
        <v>120</v>
      </c>
      <c r="F19" s="617">
        <v>120</v>
      </c>
      <c r="G19" s="617">
        <v>0</v>
      </c>
      <c r="H19" s="617">
        <v>0</v>
      </c>
      <c r="I19" s="617">
        <v>0</v>
      </c>
      <c r="J19" s="617">
        <v>88</v>
      </c>
      <c r="K19" s="617">
        <v>88</v>
      </c>
      <c r="L19" s="617">
        <v>0</v>
      </c>
      <c r="M19" s="617">
        <v>0</v>
      </c>
      <c r="N19" s="617">
        <v>0</v>
      </c>
      <c r="O19" s="617">
        <v>38</v>
      </c>
      <c r="P19" s="617">
        <v>35</v>
      </c>
      <c r="Q19" s="617">
        <v>30</v>
      </c>
      <c r="R19" s="643">
        <v>5</v>
      </c>
      <c r="T19" s="9"/>
    </row>
    <row r="20" spans="1:20" ht="21" customHeight="1">
      <c r="A20" s="606"/>
      <c r="B20" s="147"/>
      <c r="C20" s="618" t="s">
        <v>1239</v>
      </c>
      <c r="D20" s="619" t="s">
        <v>1237</v>
      </c>
      <c r="E20" s="617">
        <v>40</v>
      </c>
      <c r="F20" s="617">
        <v>40</v>
      </c>
      <c r="G20" s="620">
        <v>0</v>
      </c>
      <c r="H20" s="620">
        <v>0</v>
      </c>
      <c r="I20" s="620">
        <v>0</v>
      </c>
      <c r="J20" s="617">
        <v>38</v>
      </c>
      <c r="K20" s="617">
        <v>38</v>
      </c>
      <c r="L20" s="620">
        <v>0</v>
      </c>
      <c r="M20" s="620">
        <v>0</v>
      </c>
      <c r="N20" s="620">
        <v>0</v>
      </c>
      <c r="O20" s="617">
        <v>17</v>
      </c>
      <c r="P20" s="617">
        <v>16</v>
      </c>
      <c r="Q20" s="617">
        <v>15</v>
      </c>
      <c r="R20" s="643">
        <v>1</v>
      </c>
      <c r="T20" s="9"/>
    </row>
    <row r="21" spans="1:20" ht="21" customHeight="1">
      <c r="A21" s="606"/>
      <c r="B21" s="147"/>
      <c r="C21" s="618" t="s">
        <v>1240</v>
      </c>
      <c r="D21" s="619" t="s">
        <v>1237</v>
      </c>
      <c r="E21" s="617">
        <v>40</v>
      </c>
      <c r="F21" s="617">
        <v>40</v>
      </c>
      <c r="G21" s="620">
        <v>0</v>
      </c>
      <c r="H21" s="620">
        <v>0</v>
      </c>
      <c r="I21" s="620">
        <v>0</v>
      </c>
      <c r="J21" s="617">
        <v>24</v>
      </c>
      <c r="K21" s="617">
        <v>24</v>
      </c>
      <c r="L21" s="620">
        <v>0</v>
      </c>
      <c r="M21" s="620">
        <v>0</v>
      </c>
      <c r="N21" s="620">
        <v>0</v>
      </c>
      <c r="O21" s="617">
        <v>9</v>
      </c>
      <c r="P21" s="617">
        <v>7</v>
      </c>
      <c r="Q21" s="617">
        <v>6</v>
      </c>
      <c r="R21" s="643">
        <v>1</v>
      </c>
      <c r="T21" s="9"/>
    </row>
    <row r="22" spans="1:20" ht="21" customHeight="1">
      <c r="A22" s="606"/>
      <c r="B22" s="147"/>
      <c r="C22" s="618" t="s">
        <v>1241</v>
      </c>
      <c r="D22" s="619" t="s">
        <v>1237</v>
      </c>
      <c r="E22" s="617">
        <v>40</v>
      </c>
      <c r="F22" s="617">
        <v>40</v>
      </c>
      <c r="G22" s="620">
        <v>0</v>
      </c>
      <c r="H22" s="620">
        <v>0</v>
      </c>
      <c r="I22" s="620">
        <v>0</v>
      </c>
      <c r="J22" s="617">
        <v>26</v>
      </c>
      <c r="K22" s="617">
        <v>26</v>
      </c>
      <c r="L22" s="620">
        <v>0</v>
      </c>
      <c r="M22" s="620">
        <v>0</v>
      </c>
      <c r="N22" s="620">
        <v>0</v>
      </c>
      <c r="O22" s="617">
        <v>12</v>
      </c>
      <c r="P22" s="617">
        <v>12</v>
      </c>
      <c r="Q22" s="617">
        <v>9</v>
      </c>
      <c r="R22" s="643">
        <v>3</v>
      </c>
      <c r="T22" s="9"/>
    </row>
    <row r="23" spans="1:20" ht="15" customHeight="1">
      <c r="A23" s="606"/>
      <c r="B23" s="147"/>
      <c r="C23" s="618"/>
      <c r="D23" s="619"/>
      <c r="E23" s="620"/>
      <c r="F23" s="620"/>
      <c r="G23" s="620"/>
      <c r="H23" s="620"/>
      <c r="I23" s="620"/>
      <c r="J23" s="620"/>
      <c r="K23" s="620"/>
      <c r="L23" s="620"/>
      <c r="M23" s="620"/>
      <c r="N23" s="620"/>
      <c r="O23" s="620"/>
      <c r="P23" s="620"/>
      <c r="Q23" s="620"/>
      <c r="R23" s="622"/>
      <c r="T23" s="9"/>
    </row>
    <row r="24" spans="1:20" ht="21" customHeight="1">
      <c r="A24" s="606"/>
      <c r="B24" s="1358" t="s">
        <v>1242</v>
      </c>
      <c r="C24" s="1358"/>
      <c r="D24" s="1358"/>
      <c r="E24" s="617">
        <v>90</v>
      </c>
      <c r="F24" s="623">
        <v>0</v>
      </c>
      <c r="G24" s="623">
        <v>0</v>
      </c>
      <c r="H24" s="617">
        <v>90</v>
      </c>
      <c r="I24" s="623">
        <v>0</v>
      </c>
      <c r="J24" s="623">
        <v>79</v>
      </c>
      <c r="K24" s="623">
        <v>0</v>
      </c>
      <c r="L24" s="623">
        <v>0</v>
      </c>
      <c r="M24" s="623">
        <v>79</v>
      </c>
      <c r="N24" s="623">
        <v>0</v>
      </c>
      <c r="O24" s="617">
        <v>42</v>
      </c>
      <c r="P24" s="617">
        <v>42</v>
      </c>
      <c r="Q24" s="617">
        <v>38</v>
      </c>
      <c r="R24" s="643">
        <v>4</v>
      </c>
      <c r="S24" s="147"/>
      <c r="T24" s="9"/>
    </row>
    <row r="25" spans="1:20" ht="21" customHeight="1">
      <c r="A25" s="606"/>
      <c r="B25" s="147"/>
      <c r="C25" s="618" t="s">
        <v>1243</v>
      </c>
      <c r="D25" s="619" t="s">
        <v>1237</v>
      </c>
      <c r="E25" s="623">
        <v>50</v>
      </c>
      <c r="F25" s="623">
        <v>0</v>
      </c>
      <c r="G25" s="625">
        <v>0</v>
      </c>
      <c r="H25" s="625">
        <v>50</v>
      </c>
      <c r="I25" s="625">
        <v>0</v>
      </c>
      <c r="J25" s="623">
        <v>50</v>
      </c>
      <c r="K25" s="623">
        <v>0</v>
      </c>
      <c r="L25" s="623">
        <v>0</v>
      </c>
      <c r="M25" s="623">
        <v>50</v>
      </c>
      <c r="N25" s="623">
        <v>0</v>
      </c>
      <c r="O25" s="623">
        <v>25</v>
      </c>
      <c r="P25" s="623">
        <v>25</v>
      </c>
      <c r="Q25" s="623">
        <v>23</v>
      </c>
      <c r="R25" s="626">
        <v>2</v>
      </c>
      <c r="S25" s="147"/>
      <c r="T25" s="9"/>
    </row>
    <row r="26" spans="1:20" ht="21" customHeight="1">
      <c r="A26" s="606"/>
      <c r="B26" s="147"/>
      <c r="C26" s="618" t="s">
        <v>1244</v>
      </c>
      <c r="D26" s="619" t="s">
        <v>1237</v>
      </c>
      <c r="E26" s="623">
        <v>40</v>
      </c>
      <c r="F26" s="623">
        <v>0</v>
      </c>
      <c r="G26" s="625">
        <v>0</v>
      </c>
      <c r="H26" s="625">
        <v>40</v>
      </c>
      <c r="I26" s="625">
        <v>0</v>
      </c>
      <c r="J26" s="623">
        <v>29</v>
      </c>
      <c r="K26" s="623">
        <v>0</v>
      </c>
      <c r="L26" s="623">
        <v>0</v>
      </c>
      <c r="M26" s="623">
        <v>29</v>
      </c>
      <c r="N26" s="623">
        <v>0</v>
      </c>
      <c r="O26" s="623">
        <v>17</v>
      </c>
      <c r="P26" s="623">
        <v>17</v>
      </c>
      <c r="Q26" s="623">
        <v>15</v>
      </c>
      <c r="R26" s="626">
        <v>2</v>
      </c>
      <c r="S26" s="147"/>
      <c r="T26" s="9"/>
    </row>
    <row r="27" spans="1:20" ht="15" customHeight="1">
      <c r="A27" s="606"/>
      <c r="B27" s="147"/>
      <c r="C27" s="618"/>
      <c r="D27" s="619"/>
      <c r="E27" s="627"/>
      <c r="F27" s="625"/>
      <c r="G27" s="625"/>
      <c r="H27" s="627"/>
      <c r="I27" s="627"/>
      <c r="J27" s="627"/>
      <c r="K27" s="623"/>
      <c r="L27" s="623"/>
      <c r="M27" s="627"/>
      <c r="N27" s="627"/>
      <c r="O27" s="627"/>
      <c r="P27" s="627"/>
      <c r="Q27" s="627"/>
      <c r="R27" s="626"/>
      <c r="S27" s="147"/>
      <c r="T27" s="9"/>
    </row>
    <row r="28" spans="1:20" ht="21" customHeight="1">
      <c r="A28" s="606"/>
      <c r="B28" s="1348" t="s">
        <v>1245</v>
      </c>
      <c r="C28" s="1348"/>
      <c r="D28" s="1348"/>
      <c r="E28" s="623">
        <v>20</v>
      </c>
      <c r="F28" s="625">
        <v>0</v>
      </c>
      <c r="G28" s="625">
        <v>0</v>
      </c>
      <c r="H28" s="625">
        <v>0</v>
      </c>
      <c r="I28" s="623">
        <v>20</v>
      </c>
      <c r="J28" s="623">
        <v>9</v>
      </c>
      <c r="K28" s="623">
        <v>0</v>
      </c>
      <c r="L28" s="623">
        <v>0</v>
      </c>
      <c r="M28" s="623">
        <v>9</v>
      </c>
      <c r="N28" s="623">
        <v>0</v>
      </c>
      <c r="O28" s="623">
        <v>9</v>
      </c>
      <c r="P28" s="623">
        <v>9</v>
      </c>
      <c r="Q28" s="623">
        <v>8</v>
      </c>
      <c r="R28" s="624">
        <v>1</v>
      </c>
      <c r="T28" s="9"/>
    </row>
    <row r="29" spans="1:20" ht="21" customHeight="1">
      <c r="A29" s="606"/>
      <c r="B29" s="147"/>
      <c r="C29" s="618" t="s">
        <v>1246</v>
      </c>
      <c r="D29" s="619" t="s">
        <v>568</v>
      </c>
      <c r="E29" s="623">
        <v>20</v>
      </c>
      <c r="F29" s="625">
        <v>0</v>
      </c>
      <c r="G29" s="625">
        <v>0</v>
      </c>
      <c r="H29" s="625">
        <v>0</v>
      </c>
      <c r="I29" s="623">
        <v>20</v>
      </c>
      <c r="J29" s="623">
        <v>9</v>
      </c>
      <c r="K29" s="623">
        <v>0</v>
      </c>
      <c r="L29" s="623">
        <v>0</v>
      </c>
      <c r="M29" s="623">
        <v>9</v>
      </c>
      <c r="N29" s="623">
        <v>0</v>
      </c>
      <c r="O29" s="623">
        <v>9</v>
      </c>
      <c r="P29" s="623">
        <v>9</v>
      </c>
      <c r="Q29" s="623">
        <v>8</v>
      </c>
      <c r="R29" s="624">
        <v>1</v>
      </c>
      <c r="T29" s="9"/>
    </row>
    <row r="30" spans="1:20" ht="15" customHeight="1">
      <c r="A30" s="606"/>
      <c r="B30" s="147"/>
      <c r="C30" s="618"/>
      <c r="D30" s="619"/>
      <c r="E30" s="627"/>
      <c r="F30" s="627"/>
      <c r="G30" s="627"/>
      <c r="H30" s="627"/>
      <c r="I30" s="627"/>
      <c r="J30" s="627"/>
      <c r="K30" s="627"/>
      <c r="L30" s="627"/>
      <c r="M30" s="627"/>
      <c r="N30" s="627"/>
      <c r="O30" s="627"/>
      <c r="P30" s="627"/>
      <c r="Q30" s="627"/>
      <c r="R30" s="626"/>
      <c r="T30" s="9"/>
    </row>
    <row r="31" spans="1:20" s="616" customFormat="1" ht="21" customHeight="1">
      <c r="A31" s="614"/>
      <c r="B31" s="1349" t="s">
        <v>441</v>
      </c>
      <c r="C31" s="1349"/>
      <c r="D31" s="1350"/>
      <c r="E31" s="629">
        <v>341</v>
      </c>
      <c r="F31" s="628">
        <v>0</v>
      </c>
      <c r="G31" s="628">
        <v>0</v>
      </c>
      <c r="H31" s="628">
        <v>0</v>
      </c>
      <c r="I31" s="629">
        <v>341</v>
      </c>
      <c r="J31" s="629">
        <v>234</v>
      </c>
      <c r="K31" s="628">
        <v>0</v>
      </c>
      <c r="L31" s="628">
        <v>0</v>
      </c>
      <c r="M31" s="628">
        <v>0</v>
      </c>
      <c r="N31" s="629">
        <v>234</v>
      </c>
      <c r="O31" s="629">
        <v>105</v>
      </c>
      <c r="P31" s="629">
        <v>97</v>
      </c>
      <c r="Q31" s="629">
        <v>0</v>
      </c>
      <c r="R31" s="630">
        <v>0</v>
      </c>
      <c r="S31" s="255"/>
      <c r="T31" s="255"/>
    </row>
    <row r="32" spans="1:20" ht="9" customHeight="1">
      <c r="A32" s="606"/>
      <c r="B32" s="147"/>
      <c r="C32" s="618"/>
      <c r="D32" s="619"/>
      <c r="E32" s="627"/>
      <c r="F32" s="627"/>
      <c r="G32" s="627"/>
      <c r="H32" s="627"/>
      <c r="I32" s="627"/>
      <c r="J32" s="627"/>
      <c r="K32" s="627"/>
      <c r="L32" s="627"/>
      <c r="M32" s="627"/>
      <c r="N32" s="627"/>
      <c r="O32" s="627"/>
      <c r="P32" s="627"/>
      <c r="Q32" s="627"/>
      <c r="R32" s="626"/>
      <c r="T32" s="9"/>
    </row>
    <row r="33" spans="1:20" ht="21" customHeight="1">
      <c r="A33" s="606"/>
      <c r="B33" s="1348" t="s">
        <v>1247</v>
      </c>
      <c r="C33" s="1348"/>
      <c r="D33" s="1348"/>
      <c r="E33" s="617">
        <v>341</v>
      </c>
      <c r="F33" s="615">
        <v>0</v>
      </c>
      <c r="G33" s="615">
        <v>0</v>
      </c>
      <c r="H33" s="615">
        <v>0</v>
      </c>
      <c r="I33" s="617">
        <v>341</v>
      </c>
      <c r="J33" s="617">
        <v>234</v>
      </c>
      <c r="K33" s="623">
        <v>0</v>
      </c>
      <c r="L33" s="631">
        <v>0</v>
      </c>
      <c r="M33" s="631">
        <v>0</v>
      </c>
      <c r="N33" s="617">
        <v>234</v>
      </c>
      <c r="O33" s="617">
        <v>105</v>
      </c>
      <c r="P33" s="617">
        <v>97</v>
      </c>
      <c r="Q33" s="617">
        <v>0</v>
      </c>
      <c r="R33" s="643">
        <v>0</v>
      </c>
      <c r="T33" s="9"/>
    </row>
    <row r="34" spans="1:20" ht="21" customHeight="1">
      <c r="A34" s="606"/>
      <c r="B34" s="147"/>
      <c r="C34" s="632" t="s">
        <v>570</v>
      </c>
      <c r="D34" s="619" t="s">
        <v>571</v>
      </c>
      <c r="E34" s="623">
        <v>18</v>
      </c>
      <c r="F34" s="615">
        <v>0</v>
      </c>
      <c r="G34" s="615">
        <v>0</v>
      </c>
      <c r="H34" s="615">
        <v>0</v>
      </c>
      <c r="I34" s="627">
        <v>18</v>
      </c>
      <c r="J34" s="623">
        <v>18</v>
      </c>
      <c r="K34" s="625">
        <v>0</v>
      </c>
      <c r="L34" s="625">
        <v>0</v>
      </c>
      <c r="M34" s="625">
        <v>0</v>
      </c>
      <c r="N34" s="623">
        <v>18</v>
      </c>
      <c r="O34" s="623">
        <v>15</v>
      </c>
      <c r="P34" s="623">
        <v>15</v>
      </c>
      <c r="Q34" s="625">
        <v>0</v>
      </c>
      <c r="R34" s="633">
        <v>0</v>
      </c>
      <c r="S34" s="147"/>
      <c r="T34" s="9"/>
    </row>
    <row r="35" spans="1:20" ht="21" customHeight="1">
      <c r="A35" s="606"/>
      <c r="B35" s="147"/>
      <c r="C35" s="549" t="s">
        <v>572</v>
      </c>
      <c r="D35" s="619" t="s">
        <v>573</v>
      </c>
      <c r="E35" s="623">
        <v>18</v>
      </c>
      <c r="F35" s="615">
        <v>0</v>
      </c>
      <c r="G35" s="615">
        <v>0</v>
      </c>
      <c r="H35" s="615">
        <v>0</v>
      </c>
      <c r="I35" s="627">
        <v>18</v>
      </c>
      <c r="J35" s="623">
        <v>11</v>
      </c>
      <c r="K35" s="625">
        <v>0</v>
      </c>
      <c r="L35" s="625">
        <v>0</v>
      </c>
      <c r="M35" s="625">
        <v>0</v>
      </c>
      <c r="N35" s="623">
        <v>11</v>
      </c>
      <c r="O35" s="623">
        <v>0</v>
      </c>
      <c r="P35" s="623">
        <v>0</v>
      </c>
      <c r="Q35" s="625">
        <v>0</v>
      </c>
      <c r="R35" s="633">
        <v>0</v>
      </c>
      <c r="S35" s="147"/>
      <c r="T35" s="9"/>
    </row>
    <row r="36" spans="1:20" ht="21" customHeight="1">
      <c r="A36" s="606"/>
      <c r="B36" s="147"/>
      <c r="C36" s="549" t="s">
        <v>269</v>
      </c>
      <c r="D36" s="619" t="s">
        <v>571</v>
      </c>
      <c r="E36" s="623">
        <v>36</v>
      </c>
      <c r="F36" s="615">
        <v>0</v>
      </c>
      <c r="G36" s="615">
        <v>0</v>
      </c>
      <c r="H36" s="615">
        <v>0</v>
      </c>
      <c r="I36" s="627">
        <v>36</v>
      </c>
      <c r="J36" s="623">
        <v>25</v>
      </c>
      <c r="K36" s="625">
        <v>0</v>
      </c>
      <c r="L36" s="625">
        <v>0</v>
      </c>
      <c r="M36" s="625">
        <v>0</v>
      </c>
      <c r="N36" s="623">
        <v>25</v>
      </c>
      <c r="O36" s="623">
        <v>9</v>
      </c>
      <c r="P36" s="623">
        <v>9</v>
      </c>
      <c r="Q36" s="625">
        <v>0</v>
      </c>
      <c r="R36" s="633">
        <v>0</v>
      </c>
      <c r="S36" s="147"/>
      <c r="T36" s="9"/>
    </row>
    <row r="37" spans="1:20" ht="21" customHeight="1">
      <c r="A37" s="606"/>
      <c r="B37" s="147"/>
      <c r="C37" s="634" t="s">
        <v>574</v>
      </c>
      <c r="D37" s="619" t="s">
        <v>571</v>
      </c>
      <c r="E37" s="623">
        <v>72</v>
      </c>
      <c r="F37" s="615">
        <v>0</v>
      </c>
      <c r="G37" s="615">
        <v>0</v>
      </c>
      <c r="H37" s="615">
        <v>0</v>
      </c>
      <c r="I37" s="627">
        <v>72</v>
      </c>
      <c r="J37" s="623">
        <v>38</v>
      </c>
      <c r="K37" s="625">
        <v>0</v>
      </c>
      <c r="L37" s="625">
        <v>0</v>
      </c>
      <c r="M37" s="625">
        <v>0</v>
      </c>
      <c r="N37" s="623">
        <v>38</v>
      </c>
      <c r="O37" s="623">
        <v>23</v>
      </c>
      <c r="P37" s="623">
        <v>23</v>
      </c>
      <c r="Q37" s="625">
        <v>0</v>
      </c>
      <c r="R37" s="633">
        <v>0</v>
      </c>
      <c r="S37" s="147"/>
      <c r="T37" s="9"/>
    </row>
    <row r="38" spans="1:20" ht="21" customHeight="1">
      <c r="A38" s="606"/>
      <c r="B38" s="147"/>
      <c r="C38" s="618" t="s">
        <v>575</v>
      </c>
      <c r="D38" s="619" t="s">
        <v>571</v>
      </c>
      <c r="E38" s="623">
        <v>80</v>
      </c>
      <c r="F38" s="615">
        <v>0</v>
      </c>
      <c r="G38" s="615">
        <v>0</v>
      </c>
      <c r="H38" s="615">
        <v>0</v>
      </c>
      <c r="I38" s="627">
        <v>80</v>
      </c>
      <c r="J38" s="623">
        <v>36</v>
      </c>
      <c r="K38" s="625">
        <v>0</v>
      </c>
      <c r="L38" s="625">
        <v>0</v>
      </c>
      <c r="M38" s="625">
        <v>0</v>
      </c>
      <c r="N38" s="623">
        <v>36</v>
      </c>
      <c r="O38" s="623">
        <v>20</v>
      </c>
      <c r="P38" s="623">
        <v>15</v>
      </c>
      <c r="Q38" s="625">
        <v>0</v>
      </c>
      <c r="R38" s="633">
        <v>0</v>
      </c>
      <c r="S38" s="147"/>
      <c r="T38" s="9"/>
    </row>
    <row r="39" spans="1:20" ht="21" customHeight="1">
      <c r="A39" s="606"/>
      <c r="B39" s="147"/>
      <c r="C39" s="632" t="s">
        <v>576</v>
      </c>
      <c r="D39" s="619" t="s">
        <v>571</v>
      </c>
      <c r="E39" s="623">
        <v>72</v>
      </c>
      <c r="F39" s="615">
        <v>0</v>
      </c>
      <c r="G39" s="615">
        <v>0</v>
      </c>
      <c r="H39" s="615">
        <v>0</v>
      </c>
      <c r="I39" s="627">
        <v>72</v>
      </c>
      <c r="J39" s="623">
        <v>66</v>
      </c>
      <c r="K39" s="625">
        <v>0</v>
      </c>
      <c r="L39" s="625">
        <v>0</v>
      </c>
      <c r="M39" s="625">
        <v>0</v>
      </c>
      <c r="N39" s="623">
        <v>66</v>
      </c>
      <c r="O39" s="623">
        <v>33</v>
      </c>
      <c r="P39" s="623">
        <v>30</v>
      </c>
      <c r="Q39" s="625">
        <v>0</v>
      </c>
      <c r="R39" s="633">
        <v>0</v>
      </c>
      <c r="S39" s="147"/>
      <c r="T39" s="9"/>
    </row>
    <row r="40" spans="1:20" ht="21" customHeight="1">
      <c r="A40" s="606"/>
      <c r="B40" s="147"/>
      <c r="C40" s="632" t="s">
        <v>442</v>
      </c>
      <c r="D40" s="619" t="s">
        <v>571</v>
      </c>
      <c r="E40" s="623">
        <v>45</v>
      </c>
      <c r="F40" s="615">
        <v>0</v>
      </c>
      <c r="G40" s="615">
        <v>0</v>
      </c>
      <c r="H40" s="615">
        <v>0</v>
      </c>
      <c r="I40" s="627">
        <v>45</v>
      </c>
      <c r="J40" s="623">
        <v>40</v>
      </c>
      <c r="K40" s="625">
        <v>0</v>
      </c>
      <c r="L40" s="625">
        <v>0</v>
      </c>
      <c r="M40" s="625">
        <v>0</v>
      </c>
      <c r="N40" s="623">
        <v>40</v>
      </c>
      <c r="O40" s="623">
        <v>5</v>
      </c>
      <c r="P40" s="623">
        <v>5</v>
      </c>
      <c r="Q40" s="625">
        <v>0</v>
      </c>
      <c r="R40" s="633">
        <v>0</v>
      </c>
      <c r="S40" s="147"/>
      <c r="T40" s="9"/>
    </row>
    <row r="41" spans="1:20" ht="15" customHeight="1" thickBot="1">
      <c r="A41" s="606"/>
      <c r="B41" s="635"/>
      <c r="C41" s="636"/>
      <c r="D41" s="637"/>
      <c r="E41" s="638"/>
      <c r="F41" s="638"/>
      <c r="G41" s="638"/>
      <c r="H41" s="638"/>
      <c r="I41" s="638"/>
      <c r="J41" s="638"/>
      <c r="K41" s="638"/>
      <c r="L41" s="638"/>
      <c r="M41" s="638"/>
      <c r="N41" s="638"/>
      <c r="O41" s="638"/>
      <c r="P41" s="638"/>
      <c r="Q41" s="638"/>
      <c r="R41" s="639"/>
      <c r="S41" s="147"/>
      <c r="T41" s="9"/>
    </row>
    <row r="42" spans="1:3" ht="15" customHeight="1">
      <c r="A42" s="606"/>
      <c r="B42" s="640" t="s">
        <v>577</v>
      </c>
      <c r="C42" s="600"/>
    </row>
    <row r="43" spans="1:20" ht="15" customHeight="1">
      <c r="A43" s="606"/>
      <c r="B43" s="1347" t="s">
        <v>578</v>
      </c>
      <c r="C43" s="1347"/>
      <c r="D43" s="1347"/>
      <c r="E43" s="1347"/>
      <c r="F43" s="1347"/>
      <c r="G43" s="1347"/>
      <c r="T43" s="9"/>
    </row>
    <row r="44" spans="1:20" ht="15" customHeight="1">
      <c r="A44" s="606"/>
      <c r="B44" s="550" t="s">
        <v>579</v>
      </c>
      <c r="C44" s="9"/>
      <c r="D44" s="147"/>
      <c r="T44" s="9"/>
    </row>
    <row r="45" spans="1:20" ht="15" customHeight="1">
      <c r="A45" s="606"/>
      <c r="B45" s="550" t="s">
        <v>580</v>
      </c>
      <c r="C45" s="9"/>
      <c r="D45" s="147"/>
      <c r="T45" s="9"/>
    </row>
    <row r="46" spans="1:20" ht="15" customHeight="1">
      <c r="A46" s="606"/>
      <c r="B46" s="550" t="s">
        <v>270</v>
      </c>
      <c r="C46" s="9"/>
      <c r="D46" s="147"/>
      <c r="T46" s="9"/>
    </row>
    <row r="47" spans="1:20" ht="12">
      <c r="A47" s="606"/>
      <c r="B47" s="147"/>
      <c r="C47" s="256"/>
      <c r="D47" s="147"/>
      <c r="T47" s="9"/>
    </row>
    <row r="48" spans="1:20" ht="12">
      <c r="A48" s="606"/>
      <c r="B48" s="147"/>
      <c r="C48" s="256"/>
      <c r="D48" s="147"/>
      <c r="T48" s="9"/>
    </row>
    <row r="49" spans="1:20" ht="12">
      <c r="A49" s="606"/>
      <c r="B49" s="147"/>
      <c r="C49" s="256"/>
      <c r="D49" s="147"/>
      <c r="T49" s="9"/>
    </row>
    <row r="50" spans="1:20" ht="12">
      <c r="A50" s="606"/>
      <c r="B50" s="147"/>
      <c r="C50" s="256"/>
      <c r="D50" s="147"/>
      <c r="T50" s="9"/>
    </row>
    <row r="51" spans="1:20" ht="12">
      <c r="A51" s="606"/>
      <c r="B51" s="147"/>
      <c r="C51" s="256"/>
      <c r="D51" s="147"/>
      <c r="T51" s="9"/>
    </row>
    <row r="52" spans="1:20" ht="12">
      <c r="A52" s="606"/>
      <c r="B52" s="147"/>
      <c r="C52" s="256"/>
      <c r="D52" s="147"/>
      <c r="T52" s="9"/>
    </row>
    <row r="53" spans="1:20" ht="12">
      <c r="A53" s="606"/>
      <c r="B53" s="147"/>
      <c r="C53" s="256"/>
      <c r="D53" s="147"/>
      <c r="T53" s="9"/>
    </row>
    <row r="54" spans="1:20" ht="12">
      <c r="A54" s="606"/>
      <c r="B54" s="147"/>
      <c r="C54" s="256"/>
      <c r="D54" s="147"/>
      <c r="T54" s="9"/>
    </row>
    <row r="55" spans="1:20" ht="12">
      <c r="A55" s="606"/>
      <c r="B55" s="147"/>
      <c r="C55" s="256"/>
      <c r="D55" s="147"/>
      <c r="T55" s="9"/>
    </row>
    <row r="56" spans="1:20" ht="12">
      <c r="A56" s="606"/>
      <c r="B56" s="147"/>
      <c r="C56" s="256"/>
      <c r="D56" s="147"/>
      <c r="T56" s="9"/>
    </row>
    <row r="57" spans="1:2" ht="12">
      <c r="A57" s="606"/>
      <c r="B57" s="606"/>
    </row>
    <row r="58" spans="1:2" ht="12">
      <c r="A58" s="606"/>
      <c r="B58" s="606"/>
    </row>
    <row r="59" spans="1:2" ht="12">
      <c r="A59" s="606"/>
      <c r="B59" s="606"/>
    </row>
    <row r="60" spans="1:2" ht="12">
      <c r="A60" s="606"/>
      <c r="B60" s="606"/>
    </row>
    <row r="61" spans="1:2" ht="12">
      <c r="A61" s="606"/>
      <c r="B61" s="606"/>
    </row>
    <row r="62" spans="1:2" ht="12">
      <c r="A62" s="606"/>
      <c r="B62" s="606"/>
    </row>
    <row r="63" spans="1:2" ht="12">
      <c r="A63" s="606"/>
      <c r="B63" s="606"/>
    </row>
    <row r="64" spans="1:2" ht="12">
      <c r="A64" s="606"/>
      <c r="B64" s="606"/>
    </row>
    <row r="65" spans="1:2" ht="12">
      <c r="A65" s="606"/>
      <c r="B65" s="606"/>
    </row>
    <row r="66" spans="1:2" ht="12">
      <c r="A66" s="606"/>
      <c r="B66" s="606"/>
    </row>
    <row r="67" spans="1:2" ht="12">
      <c r="A67" s="606"/>
      <c r="B67" s="606"/>
    </row>
    <row r="68" spans="1:2" ht="12">
      <c r="A68" s="606"/>
      <c r="B68" s="606"/>
    </row>
    <row r="69" spans="1:2" ht="12">
      <c r="A69" s="606"/>
      <c r="B69" s="606"/>
    </row>
    <row r="70" spans="1:2" ht="12">
      <c r="A70" s="606"/>
      <c r="B70" s="606"/>
    </row>
    <row r="71" spans="1:2" ht="12">
      <c r="A71" s="606"/>
      <c r="B71" s="606"/>
    </row>
    <row r="72" spans="1:2" ht="12">
      <c r="A72" s="606"/>
      <c r="B72" s="606"/>
    </row>
    <row r="73" spans="1:2" ht="12">
      <c r="A73" s="606"/>
      <c r="B73" s="606"/>
    </row>
    <row r="74" spans="1:2" ht="12">
      <c r="A74" s="606"/>
      <c r="B74" s="606"/>
    </row>
    <row r="75" spans="1:2" ht="12">
      <c r="A75" s="606"/>
      <c r="B75" s="606"/>
    </row>
    <row r="76" spans="1:2" ht="12">
      <c r="A76" s="606"/>
      <c r="B76" s="606"/>
    </row>
    <row r="77" spans="1:2" ht="12">
      <c r="A77" s="606"/>
      <c r="B77" s="606"/>
    </row>
    <row r="78" spans="1:2" ht="12">
      <c r="A78" s="606"/>
      <c r="B78" s="606"/>
    </row>
    <row r="79" spans="1:2" ht="12">
      <c r="A79" s="606"/>
      <c r="B79" s="606"/>
    </row>
    <row r="80" spans="1:2" ht="12">
      <c r="A80" s="606"/>
      <c r="B80" s="606"/>
    </row>
    <row r="81" spans="1:2" ht="12">
      <c r="A81" s="606"/>
      <c r="B81" s="606"/>
    </row>
    <row r="82" spans="1:2" ht="12">
      <c r="A82" s="606"/>
      <c r="B82" s="606"/>
    </row>
    <row r="83" spans="1:2" ht="12">
      <c r="A83" s="606"/>
      <c r="B83" s="606"/>
    </row>
    <row r="84" spans="1:2" ht="12">
      <c r="A84" s="606"/>
      <c r="B84" s="606"/>
    </row>
    <row r="85" spans="1:2" ht="12">
      <c r="A85" s="606"/>
      <c r="B85" s="606"/>
    </row>
    <row r="86" spans="1:2" ht="12">
      <c r="A86" s="606"/>
      <c r="B86" s="606"/>
    </row>
    <row r="87" spans="1:2" ht="12">
      <c r="A87" s="606"/>
      <c r="B87" s="606"/>
    </row>
    <row r="88" spans="1:2" ht="12">
      <c r="A88" s="606"/>
      <c r="B88" s="606"/>
    </row>
    <row r="89" spans="1:2" ht="12">
      <c r="A89" s="606"/>
      <c r="B89" s="606"/>
    </row>
    <row r="90" spans="1:2" ht="12">
      <c r="A90" s="606"/>
      <c r="B90" s="606"/>
    </row>
    <row r="91" spans="1:2" ht="12">
      <c r="A91" s="606"/>
      <c r="B91" s="606"/>
    </row>
    <row r="92" spans="1:2" ht="12">
      <c r="A92" s="606"/>
      <c r="B92" s="606"/>
    </row>
    <row r="93" spans="1:2" ht="12">
      <c r="A93" s="606"/>
      <c r="B93" s="606"/>
    </row>
    <row r="94" spans="1:2" ht="12">
      <c r="A94" s="606"/>
      <c r="B94" s="606"/>
    </row>
    <row r="95" spans="1:2" ht="12">
      <c r="A95" s="606"/>
      <c r="B95" s="606"/>
    </row>
    <row r="96" spans="1:2" ht="12">
      <c r="A96" s="606"/>
      <c r="B96" s="606"/>
    </row>
    <row r="97" spans="1:2" ht="12">
      <c r="A97" s="606"/>
      <c r="B97" s="606"/>
    </row>
    <row r="98" spans="1:2" ht="12">
      <c r="A98" s="606"/>
      <c r="B98" s="606"/>
    </row>
    <row r="99" spans="1:2" ht="12">
      <c r="A99" s="606"/>
      <c r="B99" s="606"/>
    </row>
    <row r="100" spans="1:2" ht="12">
      <c r="A100" s="606"/>
      <c r="B100" s="606"/>
    </row>
    <row r="101" spans="1:2" ht="12">
      <c r="A101" s="606"/>
      <c r="B101" s="606"/>
    </row>
    <row r="102" spans="1:2" ht="12">
      <c r="A102" s="606"/>
      <c r="B102" s="606"/>
    </row>
    <row r="103" spans="1:2" ht="12">
      <c r="A103" s="606"/>
      <c r="B103" s="606"/>
    </row>
    <row r="104" spans="1:2" ht="12">
      <c r="A104" s="606"/>
      <c r="B104" s="606"/>
    </row>
    <row r="105" spans="1:2" ht="12">
      <c r="A105" s="606"/>
      <c r="B105" s="606"/>
    </row>
    <row r="106" spans="1:2" ht="12">
      <c r="A106" s="606"/>
      <c r="B106" s="606"/>
    </row>
    <row r="107" spans="1:2" ht="12">
      <c r="A107" s="606"/>
      <c r="B107" s="606"/>
    </row>
    <row r="108" spans="1:2" ht="12">
      <c r="A108" s="606"/>
      <c r="B108" s="606"/>
    </row>
    <row r="109" spans="1:2" ht="12">
      <c r="A109" s="606"/>
      <c r="B109" s="606"/>
    </row>
    <row r="110" spans="1:2" ht="12">
      <c r="A110" s="606"/>
      <c r="B110" s="606"/>
    </row>
    <row r="111" spans="1:2" ht="12">
      <c r="A111" s="606"/>
      <c r="B111" s="606"/>
    </row>
    <row r="112" spans="1:2" ht="12">
      <c r="A112" s="606"/>
      <c r="B112" s="606"/>
    </row>
    <row r="113" spans="1:2" ht="12">
      <c r="A113" s="606"/>
      <c r="B113" s="606"/>
    </row>
    <row r="114" spans="1:2" ht="12">
      <c r="A114" s="606"/>
      <c r="B114" s="606"/>
    </row>
    <row r="115" spans="1:2" ht="12">
      <c r="A115" s="606"/>
      <c r="B115" s="606"/>
    </row>
    <row r="116" spans="1:2" ht="12">
      <c r="A116" s="606"/>
      <c r="B116" s="606"/>
    </row>
  </sheetData>
  <mergeCells count="19">
    <mergeCell ref="B43:G43"/>
    <mergeCell ref="B28:D28"/>
    <mergeCell ref="B33:D33"/>
    <mergeCell ref="J5:J6"/>
    <mergeCell ref="B31:D31"/>
    <mergeCell ref="K5:L5"/>
    <mergeCell ref="H5:I5"/>
    <mergeCell ref="B19:D19"/>
    <mergeCell ref="B24:D24"/>
    <mergeCell ref="O5:O6"/>
    <mergeCell ref="B11:D11"/>
    <mergeCell ref="B4:D6"/>
    <mergeCell ref="E5:E6"/>
    <mergeCell ref="F5:G5"/>
    <mergeCell ref="E4:I4"/>
    <mergeCell ref="J4:N4"/>
    <mergeCell ref="O4:R4"/>
    <mergeCell ref="M5:N5"/>
    <mergeCell ref="P5:R5"/>
  </mergeCells>
  <printOptions/>
  <pageMargins left="0.3937007874015748" right="0.3937007874015748" top="0.3937007874015748" bottom="0.3937007874015748" header="0.5118110236220472" footer="0.5118110236220472"/>
  <pageSetup horizontalDpi="600" verticalDpi="600" orientation="portrait" paperSize="9" scale="85" r:id="rId1"/>
</worksheet>
</file>

<file path=xl/worksheets/sheet40.xml><?xml version="1.0" encoding="utf-8"?>
<worksheet xmlns="http://schemas.openxmlformats.org/spreadsheetml/2006/main" xmlns:r="http://schemas.openxmlformats.org/officeDocument/2006/relationships">
  <sheetPr codeName="Sheet39">
    <pageSetUpPr fitToPage="1"/>
  </sheetPr>
  <dimension ref="A2:Q68"/>
  <sheetViews>
    <sheetView zoomScaleSheetLayoutView="100" workbookViewId="0" topLeftCell="B1">
      <selection activeCell="F9" sqref="F9"/>
    </sheetView>
  </sheetViews>
  <sheetFormatPr defaultColWidth="9.00390625" defaultRowHeight="13.5"/>
  <cols>
    <col min="1" max="1" width="1.625" style="663" customWidth="1"/>
    <col min="2" max="2" width="9.625" style="663" customWidth="1"/>
    <col min="3" max="3" width="7.875" style="663" customWidth="1"/>
    <col min="4" max="4" width="5.50390625" style="663" customWidth="1"/>
    <col min="5" max="5" width="5.00390625" style="663" bestFit="1" customWidth="1"/>
    <col min="6" max="6" width="8.25390625" style="663" customWidth="1"/>
    <col min="7" max="7" width="5.50390625" style="663" customWidth="1"/>
    <col min="8" max="8" width="4.125" style="663" customWidth="1"/>
    <col min="9" max="9" width="8.25390625" style="663" customWidth="1"/>
    <col min="10" max="10" width="5.50390625" style="663" customWidth="1"/>
    <col min="11" max="11" width="5.00390625" style="2" bestFit="1" customWidth="1"/>
    <col min="12" max="12" width="7.75390625" style="663" customWidth="1"/>
    <col min="13" max="13" width="7.375" style="663" customWidth="1"/>
    <col min="14" max="15" width="8.625" style="663" customWidth="1"/>
    <col min="16" max="16384" width="9.00390625" style="663" customWidth="1"/>
  </cols>
  <sheetData>
    <row r="2" spans="2:13" s="2" customFormat="1" ht="14.25">
      <c r="B2" s="3" t="s">
        <v>196</v>
      </c>
      <c r="M2" s="27"/>
    </row>
    <row r="3" spans="2:16" ht="12.75" thickBot="1">
      <c r="B3" s="664"/>
      <c r="C3" s="664"/>
      <c r="D3" s="664"/>
      <c r="E3" s="664"/>
      <c r="F3" s="664"/>
      <c r="G3" s="664"/>
      <c r="H3" s="664"/>
      <c r="I3" s="4"/>
      <c r="J3" s="4"/>
      <c r="K3" s="4"/>
      <c r="L3" s="4"/>
      <c r="M3" s="4"/>
      <c r="N3" s="4"/>
      <c r="O3" s="12" t="s">
        <v>197</v>
      </c>
      <c r="P3" s="664"/>
    </row>
    <row r="4" spans="1:16" ht="18.75" customHeight="1" thickTop="1">
      <c r="A4" s="664"/>
      <c r="B4" s="924"/>
      <c r="C4" s="925" t="s">
        <v>794</v>
      </c>
      <c r="D4" s="926" t="s">
        <v>860</v>
      </c>
      <c r="E4" s="926"/>
      <c r="F4" s="926"/>
      <c r="G4" s="926" t="s">
        <v>861</v>
      </c>
      <c r="H4" s="926"/>
      <c r="I4" s="926"/>
      <c r="J4" s="926" t="s">
        <v>862</v>
      </c>
      <c r="K4" s="1280"/>
      <c r="L4" s="926"/>
      <c r="M4" s="925" t="s">
        <v>863</v>
      </c>
      <c r="N4" s="925" t="s">
        <v>864</v>
      </c>
      <c r="O4" s="927" t="s">
        <v>865</v>
      </c>
      <c r="P4" s="664"/>
    </row>
    <row r="5" spans="1:16" ht="18.75" customHeight="1">
      <c r="A5" s="664"/>
      <c r="B5" s="766" t="s">
        <v>866</v>
      </c>
      <c r="C5" s="928"/>
      <c r="D5" s="1572" t="s">
        <v>835</v>
      </c>
      <c r="E5" s="1572"/>
      <c r="F5" s="929" t="s">
        <v>863</v>
      </c>
      <c r="G5" s="1572" t="s">
        <v>835</v>
      </c>
      <c r="H5" s="1572"/>
      <c r="I5" s="929" t="s">
        <v>863</v>
      </c>
      <c r="J5" s="1572" t="s">
        <v>835</v>
      </c>
      <c r="K5" s="1572"/>
      <c r="L5" s="929" t="s">
        <v>863</v>
      </c>
      <c r="M5" s="928" t="s">
        <v>867</v>
      </c>
      <c r="N5" s="930" t="s">
        <v>930</v>
      </c>
      <c r="O5" s="931" t="s">
        <v>868</v>
      </c>
      <c r="P5" s="664"/>
    </row>
    <row r="6" spans="1:16" ht="18.75" customHeight="1">
      <c r="A6" s="664"/>
      <c r="B6" s="932"/>
      <c r="C6" s="933" t="s">
        <v>869</v>
      </c>
      <c r="D6" s="934"/>
      <c r="E6" s="935"/>
      <c r="F6" s="933" t="s">
        <v>870</v>
      </c>
      <c r="G6" s="934"/>
      <c r="H6" s="935"/>
      <c r="I6" s="933" t="s">
        <v>871</v>
      </c>
      <c r="J6" s="934"/>
      <c r="K6" s="1281"/>
      <c r="L6" s="933" t="s">
        <v>872</v>
      </c>
      <c r="M6" s="933" t="s">
        <v>873</v>
      </c>
      <c r="N6" s="933" t="s">
        <v>874</v>
      </c>
      <c r="O6" s="934" t="s">
        <v>875</v>
      </c>
      <c r="P6" s="664"/>
    </row>
    <row r="7" spans="1:17" s="938" customFormat="1" ht="18.75" customHeight="1">
      <c r="A7" s="936"/>
      <c r="B7" s="937" t="s">
        <v>794</v>
      </c>
      <c r="C7" s="939">
        <v>21832</v>
      </c>
      <c r="D7" s="940">
        <v>237</v>
      </c>
      <c r="E7" s="941">
        <v>7</v>
      </c>
      <c r="F7" s="939">
        <v>20428</v>
      </c>
      <c r="G7" s="942">
        <v>9</v>
      </c>
      <c r="H7" s="941">
        <v>6</v>
      </c>
      <c r="I7" s="939">
        <v>90</v>
      </c>
      <c r="J7" s="940">
        <v>52</v>
      </c>
      <c r="K7" s="941">
        <v>5</v>
      </c>
      <c r="L7" s="939">
        <v>1314</v>
      </c>
      <c r="M7" s="939">
        <v>54103</v>
      </c>
      <c r="N7" s="206">
        <v>37.757610483707005</v>
      </c>
      <c r="O7" s="943">
        <v>40.35266066576715</v>
      </c>
      <c r="P7" s="520"/>
      <c r="Q7" s="521"/>
    </row>
    <row r="8" spans="1:17" s="938" customFormat="1" ht="7.5" customHeight="1">
      <c r="A8" s="936"/>
      <c r="B8" s="937"/>
      <c r="C8" s="939"/>
      <c r="D8" s="497"/>
      <c r="E8" s="944"/>
      <c r="F8" s="939"/>
      <c r="G8" s="504"/>
      <c r="H8" s="944"/>
      <c r="I8" s="939"/>
      <c r="J8" s="497"/>
      <c r="K8" s="944"/>
      <c r="L8" s="939"/>
      <c r="M8" s="939"/>
      <c r="N8" s="206"/>
      <c r="O8" s="943"/>
      <c r="P8" s="520"/>
      <c r="Q8" s="521"/>
    </row>
    <row r="9" spans="1:17" s="938" customFormat="1" ht="18.75" customHeight="1">
      <c r="A9" s="936"/>
      <c r="B9" s="937" t="s">
        <v>876</v>
      </c>
      <c r="C9" s="939">
        <v>17286</v>
      </c>
      <c r="D9" s="497">
        <v>184</v>
      </c>
      <c r="E9" s="945">
        <v>1</v>
      </c>
      <c r="F9" s="939">
        <v>16045</v>
      </c>
      <c r="G9" s="946">
        <v>0</v>
      </c>
      <c r="H9" s="945">
        <v>2</v>
      </c>
      <c r="I9" s="947">
        <v>0</v>
      </c>
      <c r="J9" s="497">
        <v>45</v>
      </c>
      <c r="K9" s="948">
        <v>1</v>
      </c>
      <c r="L9" s="939">
        <v>1241</v>
      </c>
      <c r="M9" s="939">
        <v>44004</v>
      </c>
      <c r="N9" s="206">
        <v>36.462594309608214</v>
      </c>
      <c r="O9" s="943">
        <v>39.28279247341151</v>
      </c>
      <c r="P9" s="520"/>
      <c r="Q9" s="521"/>
    </row>
    <row r="10" spans="1:17" s="938" customFormat="1" ht="18.75" customHeight="1">
      <c r="A10" s="936"/>
      <c r="B10" s="937" t="s">
        <v>877</v>
      </c>
      <c r="C10" s="939">
        <v>4546</v>
      </c>
      <c r="D10" s="497">
        <v>53</v>
      </c>
      <c r="E10" s="945">
        <v>6</v>
      </c>
      <c r="F10" s="939">
        <v>4383</v>
      </c>
      <c r="G10" s="504">
        <v>9</v>
      </c>
      <c r="H10" s="945">
        <v>4</v>
      </c>
      <c r="I10" s="939">
        <v>90</v>
      </c>
      <c r="J10" s="497">
        <v>7</v>
      </c>
      <c r="K10" s="945">
        <v>4</v>
      </c>
      <c r="L10" s="939">
        <v>73</v>
      </c>
      <c r="M10" s="939">
        <v>10099</v>
      </c>
      <c r="N10" s="206">
        <v>43.40033666699673</v>
      </c>
      <c r="O10" s="943">
        <v>45.01435785721358</v>
      </c>
      <c r="P10" s="520"/>
      <c r="Q10" s="521"/>
    </row>
    <row r="11" spans="1:17" s="938" customFormat="1" ht="8.25" customHeight="1">
      <c r="A11" s="936"/>
      <c r="B11" s="937"/>
      <c r="C11" s="939"/>
      <c r="D11" s="497"/>
      <c r="E11" s="945"/>
      <c r="F11" s="939"/>
      <c r="G11" s="504"/>
      <c r="H11" s="944"/>
      <c r="I11" s="939"/>
      <c r="J11" s="497"/>
      <c r="K11" s="945"/>
      <c r="L11" s="939"/>
      <c r="M11" s="939"/>
      <c r="N11" s="939"/>
      <c r="O11" s="943"/>
      <c r="P11" s="520"/>
      <c r="Q11" s="521"/>
    </row>
    <row r="12" spans="1:17" s="938" customFormat="1" ht="18.75" customHeight="1">
      <c r="A12" s="936"/>
      <c r="B12" s="937" t="s">
        <v>878</v>
      </c>
      <c r="C12" s="939">
        <v>9253</v>
      </c>
      <c r="D12" s="497">
        <v>90</v>
      </c>
      <c r="E12" s="945">
        <v>3</v>
      </c>
      <c r="F12" s="939">
        <v>8562</v>
      </c>
      <c r="G12" s="504">
        <v>1</v>
      </c>
      <c r="H12" s="945">
        <v>2</v>
      </c>
      <c r="I12" s="939">
        <v>11</v>
      </c>
      <c r="J12" s="497">
        <v>23</v>
      </c>
      <c r="K12" s="945">
        <v>2</v>
      </c>
      <c r="L12" s="939">
        <v>680</v>
      </c>
      <c r="M12" s="939">
        <v>27138</v>
      </c>
      <c r="N12" s="206">
        <v>31.54985629007296</v>
      </c>
      <c r="O12" s="943">
        <v>34.09610140762031</v>
      </c>
      <c r="P12" s="520"/>
      <c r="Q12" s="521"/>
    </row>
    <row r="13" spans="1:17" s="938" customFormat="1" ht="18.75" customHeight="1">
      <c r="A13" s="936"/>
      <c r="B13" s="937" t="s">
        <v>879</v>
      </c>
      <c r="C13" s="939">
        <v>1485</v>
      </c>
      <c r="D13" s="497">
        <v>20</v>
      </c>
      <c r="E13" s="945">
        <v>3</v>
      </c>
      <c r="F13" s="939">
        <v>1400</v>
      </c>
      <c r="G13" s="504">
        <v>3</v>
      </c>
      <c r="H13" s="945">
        <v>1</v>
      </c>
      <c r="I13" s="939">
        <v>32</v>
      </c>
      <c r="J13" s="497">
        <v>6</v>
      </c>
      <c r="K13" s="945">
        <v>1</v>
      </c>
      <c r="L13" s="939">
        <v>53</v>
      </c>
      <c r="M13" s="939">
        <v>3595</v>
      </c>
      <c r="N13" s="206">
        <v>38.94297635605007</v>
      </c>
      <c r="O13" s="943">
        <v>41.307371349095966</v>
      </c>
      <c r="P13" s="520"/>
      <c r="Q13" s="521"/>
    </row>
    <row r="14" spans="1:17" s="938" customFormat="1" ht="18.75" customHeight="1">
      <c r="A14" s="936"/>
      <c r="B14" s="937" t="s">
        <v>880</v>
      </c>
      <c r="C14" s="939">
        <v>4528</v>
      </c>
      <c r="D14" s="497">
        <v>44</v>
      </c>
      <c r="E14" s="945">
        <v>1</v>
      </c>
      <c r="F14" s="939">
        <v>3971</v>
      </c>
      <c r="G14" s="504">
        <v>4</v>
      </c>
      <c r="H14" s="945">
        <v>1</v>
      </c>
      <c r="I14" s="939">
        <v>41</v>
      </c>
      <c r="J14" s="497">
        <v>15</v>
      </c>
      <c r="K14" s="945">
        <v>1</v>
      </c>
      <c r="L14" s="939">
        <v>516</v>
      </c>
      <c r="M14" s="939">
        <v>10352</v>
      </c>
      <c r="N14" s="206">
        <v>38.3597372488408</v>
      </c>
      <c r="O14" s="943">
        <v>43.7403400309119</v>
      </c>
      <c r="P14" s="520"/>
      <c r="Q14" s="521"/>
    </row>
    <row r="15" spans="1:17" s="938" customFormat="1" ht="18.75" customHeight="1">
      <c r="A15" s="936"/>
      <c r="B15" s="937" t="s">
        <v>881</v>
      </c>
      <c r="C15" s="939">
        <v>6566</v>
      </c>
      <c r="D15" s="497">
        <v>83</v>
      </c>
      <c r="E15" s="948" t="s">
        <v>321</v>
      </c>
      <c r="F15" s="939">
        <v>6495</v>
      </c>
      <c r="G15" s="504">
        <v>1</v>
      </c>
      <c r="H15" s="945">
        <v>2</v>
      </c>
      <c r="I15" s="939">
        <v>6</v>
      </c>
      <c r="J15" s="497">
        <v>8</v>
      </c>
      <c r="K15" s="948">
        <v>1</v>
      </c>
      <c r="L15" s="939">
        <v>65</v>
      </c>
      <c r="M15" s="939">
        <v>13018</v>
      </c>
      <c r="N15" s="206">
        <v>49.892456598555846</v>
      </c>
      <c r="O15" s="943">
        <v>50.437855277308344</v>
      </c>
      <c r="P15" s="520"/>
      <c r="Q15" s="521"/>
    </row>
    <row r="16" spans="1:17" ht="10.5" customHeight="1">
      <c r="A16" s="664"/>
      <c r="B16" s="766"/>
      <c r="C16" s="505"/>
      <c r="D16" s="501"/>
      <c r="E16" s="949"/>
      <c r="F16" s="505"/>
      <c r="G16" s="502"/>
      <c r="H16" s="950"/>
      <c r="I16" s="505"/>
      <c r="J16" s="501"/>
      <c r="K16" s="951"/>
      <c r="L16" s="505"/>
      <c r="M16" s="505"/>
      <c r="N16" s="505"/>
      <c r="O16" s="501"/>
      <c r="P16" s="4"/>
      <c r="Q16" s="2"/>
    </row>
    <row r="17" spans="1:17" ht="16.5" customHeight="1">
      <c r="A17" s="664"/>
      <c r="B17" s="766" t="s">
        <v>882</v>
      </c>
      <c r="C17" s="505">
        <v>3706</v>
      </c>
      <c r="D17" s="501">
        <v>36</v>
      </c>
      <c r="E17" s="951"/>
      <c r="F17" s="505">
        <v>3695</v>
      </c>
      <c r="G17" s="871">
        <v>0</v>
      </c>
      <c r="H17" s="952"/>
      <c r="I17" s="871">
        <v>0</v>
      </c>
      <c r="J17" s="501">
        <v>4</v>
      </c>
      <c r="K17" s="951"/>
      <c r="L17" s="505">
        <v>11</v>
      </c>
      <c r="M17" s="505">
        <v>12748</v>
      </c>
      <c r="N17" s="953">
        <v>28.9849388139316</v>
      </c>
      <c r="O17" s="954">
        <v>29.071226859115157</v>
      </c>
      <c r="P17" s="4"/>
      <c r="Q17" s="2"/>
    </row>
    <row r="18" spans="1:17" ht="16.5" customHeight="1">
      <c r="A18" s="664"/>
      <c r="B18" s="766" t="s">
        <v>883</v>
      </c>
      <c r="C18" s="505">
        <v>1478</v>
      </c>
      <c r="D18" s="501">
        <v>16</v>
      </c>
      <c r="E18" s="951"/>
      <c r="F18" s="505">
        <v>1359</v>
      </c>
      <c r="G18" s="871">
        <v>0</v>
      </c>
      <c r="H18" s="952"/>
      <c r="I18" s="871">
        <v>0</v>
      </c>
      <c r="J18" s="501">
        <v>3</v>
      </c>
      <c r="K18" s="951"/>
      <c r="L18" s="505">
        <v>119</v>
      </c>
      <c r="M18" s="505">
        <v>4208</v>
      </c>
      <c r="N18" s="500">
        <v>32.295627376425855</v>
      </c>
      <c r="O18" s="954">
        <v>35.12357414448669</v>
      </c>
      <c r="P18" s="4"/>
      <c r="Q18" s="2"/>
    </row>
    <row r="19" spans="1:17" ht="16.5" customHeight="1">
      <c r="A19" s="664"/>
      <c r="B19" s="766" t="s">
        <v>884</v>
      </c>
      <c r="C19" s="505">
        <v>3391</v>
      </c>
      <c r="D19" s="501">
        <v>42</v>
      </c>
      <c r="E19" s="951"/>
      <c r="F19" s="505">
        <v>3326</v>
      </c>
      <c r="G19" s="871">
        <v>0</v>
      </c>
      <c r="H19" s="952"/>
      <c r="I19" s="871">
        <v>0</v>
      </c>
      <c r="J19" s="501">
        <v>6</v>
      </c>
      <c r="K19" s="951">
        <v>1</v>
      </c>
      <c r="L19" s="955">
        <v>65</v>
      </c>
      <c r="M19" s="505">
        <v>6212</v>
      </c>
      <c r="N19" s="500">
        <v>53.54153251770766</v>
      </c>
      <c r="O19" s="954">
        <v>54.58789439793947</v>
      </c>
      <c r="P19" s="4"/>
      <c r="Q19" s="2"/>
    </row>
    <row r="20" spans="1:17" ht="16.5" customHeight="1">
      <c r="A20" s="664"/>
      <c r="B20" s="766" t="s">
        <v>885</v>
      </c>
      <c r="C20" s="505">
        <v>2509</v>
      </c>
      <c r="D20" s="501">
        <v>32</v>
      </c>
      <c r="E20" s="951"/>
      <c r="F20" s="505">
        <v>2509</v>
      </c>
      <c r="G20" s="871">
        <v>0</v>
      </c>
      <c r="H20" s="952">
        <v>1</v>
      </c>
      <c r="I20" s="871">
        <v>0</v>
      </c>
      <c r="J20" s="501">
        <v>2</v>
      </c>
      <c r="K20" s="951"/>
      <c r="L20" s="871">
        <v>0</v>
      </c>
      <c r="M20" s="505">
        <v>4928</v>
      </c>
      <c r="N20" s="500">
        <v>50.913149350649356</v>
      </c>
      <c r="O20" s="954">
        <v>50.913149350649356</v>
      </c>
      <c r="P20" s="4"/>
      <c r="Q20" s="2"/>
    </row>
    <row r="21" spans="1:17" ht="16.5" customHeight="1">
      <c r="A21" s="664"/>
      <c r="B21" s="18" t="s">
        <v>886</v>
      </c>
      <c r="C21" s="505">
        <v>616</v>
      </c>
      <c r="D21" s="501">
        <v>6</v>
      </c>
      <c r="E21" s="951"/>
      <c r="F21" s="505">
        <v>563</v>
      </c>
      <c r="G21" s="871">
        <v>0</v>
      </c>
      <c r="H21" s="952"/>
      <c r="I21" s="871">
        <v>0</v>
      </c>
      <c r="J21" s="501">
        <v>3</v>
      </c>
      <c r="K21" s="951"/>
      <c r="L21" s="505">
        <v>53</v>
      </c>
      <c r="M21" s="505">
        <v>1865</v>
      </c>
      <c r="N21" s="500">
        <v>30.187667560321717</v>
      </c>
      <c r="O21" s="954">
        <v>33.029490616621985</v>
      </c>
      <c r="P21" s="4"/>
      <c r="Q21" s="2"/>
    </row>
    <row r="22" spans="1:17" ht="16.5" customHeight="1">
      <c r="A22" s="664"/>
      <c r="B22" s="766" t="s">
        <v>887</v>
      </c>
      <c r="C22" s="505">
        <v>731</v>
      </c>
      <c r="D22" s="501">
        <v>8</v>
      </c>
      <c r="E22" s="951"/>
      <c r="F22" s="505">
        <v>731</v>
      </c>
      <c r="G22" s="871">
        <v>0</v>
      </c>
      <c r="H22" s="952"/>
      <c r="I22" s="871">
        <v>0</v>
      </c>
      <c r="J22" s="501">
        <v>1</v>
      </c>
      <c r="K22" s="951"/>
      <c r="L22" s="871">
        <v>0</v>
      </c>
      <c r="M22" s="505">
        <v>2117</v>
      </c>
      <c r="N22" s="500">
        <v>34.52999527633443</v>
      </c>
      <c r="O22" s="954">
        <v>34.52999527633443</v>
      </c>
      <c r="P22" s="4"/>
      <c r="Q22" s="2"/>
    </row>
    <row r="23" spans="1:17" ht="16.5" customHeight="1">
      <c r="A23" s="664"/>
      <c r="B23" s="766" t="s">
        <v>888</v>
      </c>
      <c r="C23" s="505">
        <v>575</v>
      </c>
      <c r="D23" s="501">
        <v>5</v>
      </c>
      <c r="E23" s="951"/>
      <c r="F23" s="505">
        <v>566</v>
      </c>
      <c r="G23" s="871">
        <v>0</v>
      </c>
      <c r="H23" s="951"/>
      <c r="I23" s="871">
        <v>0</v>
      </c>
      <c r="J23" s="501">
        <v>2</v>
      </c>
      <c r="K23" s="951"/>
      <c r="L23" s="505">
        <v>9</v>
      </c>
      <c r="M23" s="505">
        <v>1244</v>
      </c>
      <c r="N23" s="500">
        <v>45.4983922829582</v>
      </c>
      <c r="O23" s="954">
        <v>46.22186495176849</v>
      </c>
      <c r="P23" s="4"/>
      <c r="Q23" s="2"/>
    </row>
    <row r="24" spans="1:17" ht="16.5" customHeight="1">
      <c r="A24" s="664"/>
      <c r="B24" s="766" t="s">
        <v>889</v>
      </c>
      <c r="C24" s="505">
        <v>539</v>
      </c>
      <c r="D24" s="501">
        <v>5</v>
      </c>
      <c r="E24" s="951"/>
      <c r="F24" s="505">
        <v>364</v>
      </c>
      <c r="G24" s="871">
        <v>0</v>
      </c>
      <c r="H24" s="952"/>
      <c r="I24" s="871">
        <v>0</v>
      </c>
      <c r="J24" s="501">
        <v>6</v>
      </c>
      <c r="K24" s="951"/>
      <c r="L24" s="505">
        <v>175</v>
      </c>
      <c r="M24" s="505">
        <v>1081</v>
      </c>
      <c r="N24" s="500">
        <v>33.672525439407956</v>
      </c>
      <c r="O24" s="954">
        <v>49.861239592969476</v>
      </c>
      <c r="P24" s="4"/>
      <c r="Q24" s="2"/>
    </row>
    <row r="25" spans="1:17" ht="16.5" customHeight="1">
      <c r="A25" s="664"/>
      <c r="B25" s="766" t="s">
        <v>890</v>
      </c>
      <c r="C25" s="505">
        <v>652</v>
      </c>
      <c r="D25" s="501">
        <v>5</v>
      </c>
      <c r="E25" s="951"/>
      <c r="F25" s="505">
        <v>388</v>
      </c>
      <c r="G25" s="871">
        <v>0</v>
      </c>
      <c r="H25" s="952"/>
      <c r="I25" s="871">
        <v>0</v>
      </c>
      <c r="J25" s="501">
        <v>6</v>
      </c>
      <c r="K25" s="951"/>
      <c r="L25" s="505">
        <v>264</v>
      </c>
      <c r="M25" s="505">
        <v>1314</v>
      </c>
      <c r="N25" s="500">
        <v>29.52815829528158</v>
      </c>
      <c r="O25" s="954">
        <v>49.61948249619482</v>
      </c>
      <c r="P25" s="4"/>
      <c r="Q25" s="2"/>
    </row>
    <row r="26" spans="1:17" ht="16.5" customHeight="1">
      <c r="A26" s="664"/>
      <c r="B26" s="766" t="s">
        <v>891</v>
      </c>
      <c r="C26" s="505">
        <v>829</v>
      </c>
      <c r="D26" s="501">
        <v>7</v>
      </c>
      <c r="E26" s="951"/>
      <c r="F26" s="505">
        <v>653</v>
      </c>
      <c r="G26" s="871">
        <v>0</v>
      </c>
      <c r="H26" s="951">
        <v>1</v>
      </c>
      <c r="I26" s="871">
        <v>0</v>
      </c>
      <c r="J26" s="501">
        <v>3</v>
      </c>
      <c r="K26" s="951"/>
      <c r="L26" s="505">
        <v>176</v>
      </c>
      <c r="M26" s="505">
        <v>3243</v>
      </c>
      <c r="N26" s="500">
        <v>20.13567684242985</v>
      </c>
      <c r="O26" s="954">
        <v>25.562750539623806</v>
      </c>
      <c r="P26" s="4"/>
      <c r="Q26" s="2"/>
    </row>
    <row r="27" spans="1:17" ht="16.5" customHeight="1">
      <c r="A27" s="664"/>
      <c r="B27" s="766" t="s">
        <v>892</v>
      </c>
      <c r="C27" s="505">
        <v>1073</v>
      </c>
      <c r="D27" s="501">
        <v>9</v>
      </c>
      <c r="E27" s="951"/>
      <c r="F27" s="505">
        <v>764</v>
      </c>
      <c r="G27" s="871">
        <v>0</v>
      </c>
      <c r="H27" s="951"/>
      <c r="I27" s="871">
        <v>0</v>
      </c>
      <c r="J27" s="501">
        <v>6</v>
      </c>
      <c r="K27" s="951"/>
      <c r="L27" s="955">
        <v>309</v>
      </c>
      <c r="M27" s="505">
        <v>2736</v>
      </c>
      <c r="N27" s="500">
        <v>27.923976608187136</v>
      </c>
      <c r="O27" s="954">
        <v>39.21783625730994</v>
      </c>
      <c r="P27" s="4"/>
      <c r="Q27" s="2"/>
    </row>
    <row r="28" spans="1:17" ht="16.5" customHeight="1">
      <c r="A28" s="664"/>
      <c r="B28" s="766" t="s">
        <v>893</v>
      </c>
      <c r="C28" s="505">
        <v>441</v>
      </c>
      <c r="D28" s="501">
        <v>7</v>
      </c>
      <c r="E28" s="951">
        <v>1</v>
      </c>
      <c r="F28" s="505">
        <v>441</v>
      </c>
      <c r="G28" s="871">
        <v>0</v>
      </c>
      <c r="H28" s="951"/>
      <c r="I28" s="871">
        <v>0</v>
      </c>
      <c r="J28" s="871">
        <v>0</v>
      </c>
      <c r="K28" s="951"/>
      <c r="L28" s="871">
        <v>0</v>
      </c>
      <c r="M28" s="505">
        <v>741</v>
      </c>
      <c r="N28" s="500">
        <v>59.51417004048582</v>
      </c>
      <c r="O28" s="954">
        <v>59.51417004048582</v>
      </c>
      <c r="P28" s="4"/>
      <c r="Q28" s="2"/>
    </row>
    <row r="29" spans="1:17" ht="16.5" customHeight="1">
      <c r="A29" s="664"/>
      <c r="B29" s="766" t="s">
        <v>908</v>
      </c>
      <c r="C29" s="505">
        <v>746</v>
      </c>
      <c r="D29" s="501">
        <v>6</v>
      </c>
      <c r="E29" s="951"/>
      <c r="F29" s="505">
        <v>686</v>
      </c>
      <c r="G29" s="871">
        <v>0</v>
      </c>
      <c r="H29" s="951"/>
      <c r="I29" s="871">
        <v>0</v>
      </c>
      <c r="J29" s="501">
        <v>3</v>
      </c>
      <c r="K29" s="951"/>
      <c r="L29" s="505">
        <v>60</v>
      </c>
      <c r="M29" s="505">
        <v>1567</v>
      </c>
      <c r="N29" s="500">
        <v>43.77791959157626</v>
      </c>
      <c r="O29" s="954">
        <v>47.60689215060626</v>
      </c>
      <c r="P29" s="4"/>
      <c r="Q29" s="2"/>
    </row>
    <row r="30" spans="1:17" ht="16.5" customHeight="1">
      <c r="A30" s="664"/>
      <c r="B30" s="766" t="s">
        <v>909</v>
      </c>
      <c r="C30" s="505">
        <v>135</v>
      </c>
      <c r="D30" s="501">
        <v>1</v>
      </c>
      <c r="E30" s="951"/>
      <c r="F30" s="505">
        <v>124</v>
      </c>
      <c r="G30" s="502">
        <v>1</v>
      </c>
      <c r="H30" s="951"/>
      <c r="I30" s="505">
        <v>11</v>
      </c>
      <c r="J30" s="871">
        <v>0</v>
      </c>
      <c r="K30" s="951"/>
      <c r="L30" s="871">
        <v>0</v>
      </c>
      <c r="M30" s="505">
        <v>702</v>
      </c>
      <c r="N30" s="500">
        <v>17.663817663817664</v>
      </c>
      <c r="O30" s="954">
        <v>19.230769230769234</v>
      </c>
      <c r="P30" s="4"/>
      <c r="Q30" s="2"/>
    </row>
    <row r="31" spans="1:17" ht="16.5" customHeight="1">
      <c r="A31" s="664"/>
      <c r="B31" s="766" t="s">
        <v>910</v>
      </c>
      <c r="C31" s="505">
        <v>218</v>
      </c>
      <c r="D31" s="501">
        <v>1</v>
      </c>
      <c r="E31" s="951"/>
      <c r="F31" s="505">
        <v>218</v>
      </c>
      <c r="G31" s="871">
        <v>0</v>
      </c>
      <c r="H31" s="952"/>
      <c r="I31" s="871">
        <v>0</v>
      </c>
      <c r="J31" s="871">
        <v>0</v>
      </c>
      <c r="K31" s="951"/>
      <c r="L31" s="871">
        <v>0</v>
      </c>
      <c r="M31" s="505">
        <v>487</v>
      </c>
      <c r="N31" s="500">
        <v>44.76386036960985</v>
      </c>
      <c r="O31" s="954">
        <v>44.76386036960985</v>
      </c>
      <c r="P31" s="4"/>
      <c r="Q31" s="2"/>
    </row>
    <row r="32" spans="1:17" ht="16.5" customHeight="1">
      <c r="A32" s="664"/>
      <c r="B32" s="766" t="s">
        <v>911</v>
      </c>
      <c r="C32" s="505">
        <v>287</v>
      </c>
      <c r="D32" s="501">
        <v>3</v>
      </c>
      <c r="E32" s="951"/>
      <c r="F32" s="505">
        <v>287</v>
      </c>
      <c r="G32" s="871">
        <v>0</v>
      </c>
      <c r="H32" s="952"/>
      <c r="I32" s="871">
        <v>0</v>
      </c>
      <c r="J32" s="871">
        <v>0</v>
      </c>
      <c r="K32" s="951"/>
      <c r="L32" s="871">
        <v>0</v>
      </c>
      <c r="M32" s="505">
        <v>854</v>
      </c>
      <c r="N32" s="500">
        <v>33.60655737704918</v>
      </c>
      <c r="O32" s="954">
        <v>33.60655737704918</v>
      </c>
      <c r="P32" s="4"/>
      <c r="Q32" s="2"/>
    </row>
    <row r="33" spans="1:17" ht="16.5" customHeight="1">
      <c r="A33" s="664"/>
      <c r="B33" s="766" t="s">
        <v>912</v>
      </c>
      <c r="C33" s="505">
        <v>154</v>
      </c>
      <c r="D33" s="501">
        <v>1</v>
      </c>
      <c r="E33" s="951"/>
      <c r="F33" s="505">
        <v>154</v>
      </c>
      <c r="G33" s="871">
        <v>0</v>
      </c>
      <c r="H33" s="951">
        <v>1</v>
      </c>
      <c r="I33" s="871">
        <v>0</v>
      </c>
      <c r="J33" s="871">
        <v>0</v>
      </c>
      <c r="K33" s="951">
        <v>2</v>
      </c>
      <c r="L33" s="871">
        <v>0</v>
      </c>
      <c r="M33" s="505">
        <v>235</v>
      </c>
      <c r="N33" s="500">
        <v>65.53191489361701</v>
      </c>
      <c r="O33" s="954">
        <v>65.53191489361701</v>
      </c>
      <c r="P33" s="4"/>
      <c r="Q33" s="2"/>
    </row>
    <row r="34" spans="1:17" ht="16.5" customHeight="1">
      <c r="A34" s="664"/>
      <c r="B34" s="766" t="s">
        <v>913</v>
      </c>
      <c r="C34" s="505">
        <v>175</v>
      </c>
      <c r="D34" s="501">
        <v>1</v>
      </c>
      <c r="E34" s="951"/>
      <c r="F34" s="505">
        <v>175</v>
      </c>
      <c r="G34" s="871">
        <v>0</v>
      </c>
      <c r="H34" s="952"/>
      <c r="I34" s="871">
        <v>0</v>
      </c>
      <c r="J34" s="871">
        <v>0</v>
      </c>
      <c r="K34" s="951"/>
      <c r="L34" s="871">
        <v>0</v>
      </c>
      <c r="M34" s="505">
        <v>293</v>
      </c>
      <c r="N34" s="500">
        <v>59.72696245733788</v>
      </c>
      <c r="O34" s="954">
        <v>59.72696245733788</v>
      </c>
      <c r="P34" s="4"/>
      <c r="Q34" s="2"/>
    </row>
    <row r="35" spans="1:17" ht="16.5" customHeight="1">
      <c r="A35" s="664"/>
      <c r="B35" s="766" t="s">
        <v>914</v>
      </c>
      <c r="C35" s="505">
        <v>168</v>
      </c>
      <c r="D35" s="501">
        <v>3</v>
      </c>
      <c r="E35" s="951">
        <v>2</v>
      </c>
      <c r="F35" s="505">
        <v>168</v>
      </c>
      <c r="G35" s="871">
        <v>0</v>
      </c>
      <c r="H35" s="952"/>
      <c r="I35" s="871">
        <v>0</v>
      </c>
      <c r="J35" s="871">
        <v>0</v>
      </c>
      <c r="K35" s="951"/>
      <c r="L35" s="871">
        <v>0</v>
      </c>
      <c r="M35" s="505">
        <v>352</v>
      </c>
      <c r="N35" s="500">
        <v>47.72727272727273</v>
      </c>
      <c r="O35" s="954">
        <v>47.72727272727273</v>
      </c>
      <c r="P35" s="4"/>
      <c r="Q35" s="2"/>
    </row>
    <row r="36" spans="1:17" ht="16.5" customHeight="1">
      <c r="A36" s="664"/>
      <c r="B36" s="766" t="s">
        <v>915</v>
      </c>
      <c r="C36" s="505">
        <v>222</v>
      </c>
      <c r="D36" s="501">
        <v>3</v>
      </c>
      <c r="E36" s="951"/>
      <c r="F36" s="505">
        <v>222</v>
      </c>
      <c r="G36" s="871">
        <v>0</v>
      </c>
      <c r="H36" s="952"/>
      <c r="I36" s="871">
        <v>0</v>
      </c>
      <c r="J36" s="502">
        <v>1</v>
      </c>
      <c r="K36" s="951"/>
      <c r="L36" s="871">
        <v>0</v>
      </c>
      <c r="M36" s="505">
        <v>305</v>
      </c>
      <c r="N36" s="500">
        <v>72.78688524590164</v>
      </c>
      <c r="O36" s="954">
        <v>72.78688524590164</v>
      </c>
      <c r="P36" s="4"/>
      <c r="Q36" s="2"/>
    </row>
    <row r="37" spans="1:17" ht="16.5" customHeight="1">
      <c r="A37" s="664"/>
      <c r="B37" s="766" t="s">
        <v>916</v>
      </c>
      <c r="C37" s="505">
        <v>91</v>
      </c>
      <c r="D37" s="501">
        <v>1</v>
      </c>
      <c r="E37" s="951"/>
      <c r="F37" s="505">
        <v>91</v>
      </c>
      <c r="G37" s="871">
        <v>0</v>
      </c>
      <c r="H37" s="952"/>
      <c r="I37" s="871">
        <v>0</v>
      </c>
      <c r="J37" s="871">
        <v>0</v>
      </c>
      <c r="K37" s="951"/>
      <c r="L37" s="871">
        <v>0</v>
      </c>
      <c r="M37" s="505">
        <v>274</v>
      </c>
      <c r="N37" s="500">
        <v>33.21167883211679</v>
      </c>
      <c r="O37" s="954">
        <v>33.21167883211679</v>
      </c>
      <c r="P37" s="4"/>
      <c r="Q37" s="2"/>
    </row>
    <row r="38" spans="1:17" ht="16.5" customHeight="1">
      <c r="A38" s="664"/>
      <c r="B38" s="766" t="s">
        <v>917</v>
      </c>
      <c r="C38" s="505">
        <v>184</v>
      </c>
      <c r="D38" s="501">
        <v>3</v>
      </c>
      <c r="E38" s="951"/>
      <c r="F38" s="505">
        <v>184</v>
      </c>
      <c r="G38" s="871">
        <v>0</v>
      </c>
      <c r="H38" s="952"/>
      <c r="I38" s="871">
        <v>0</v>
      </c>
      <c r="J38" s="871">
        <v>0</v>
      </c>
      <c r="K38" s="951"/>
      <c r="L38" s="871">
        <v>0</v>
      </c>
      <c r="M38" s="505">
        <v>407</v>
      </c>
      <c r="N38" s="500">
        <v>45.20884520884521</v>
      </c>
      <c r="O38" s="954">
        <v>45.20884520884521</v>
      </c>
      <c r="P38" s="4"/>
      <c r="Q38" s="2"/>
    </row>
    <row r="39" spans="1:17" ht="16.5" customHeight="1">
      <c r="A39" s="664"/>
      <c r="B39" s="766" t="s">
        <v>918</v>
      </c>
      <c r="C39" s="505">
        <v>147</v>
      </c>
      <c r="D39" s="501">
        <v>1</v>
      </c>
      <c r="E39" s="951">
        <v>2</v>
      </c>
      <c r="F39" s="505">
        <v>147</v>
      </c>
      <c r="G39" s="871">
        <v>0</v>
      </c>
      <c r="H39" s="952"/>
      <c r="I39" s="871">
        <v>0</v>
      </c>
      <c r="J39" s="502">
        <v>1</v>
      </c>
      <c r="K39" s="951"/>
      <c r="L39" s="871">
        <v>0</v>
      </c>
      <c r="M39" s="505">
        <v>247</v>
      </c>
      <c r="N39" s="500">
        <v>59.51417004048582</v>
      </c>
      <c r="O39" s="954">
        <v>59.51417004048582</v>
      </c>
      <c r="P39" s="4"/>
      <c r="Q39" s="2"/>
    </row>
    <row r="40" spans="1:17" ht="16.5" customHeight="1">
      <c r="A40" s="664"/>
      <c r="B40" s="766" t="s">
        <v>919</v>
      </c>
      <c r="C40" s="505">
        <v>172</v>
      </c>
      <c r="D40" s="501">
        <v>3</v>
      </c>
      <c r="E40" s="951">
        <v>1</v>
      </c>
      <c r="F40" s="505">
        <v>172</v>
      </c>
      <c r="G40" s="871">
        <v>0</v>
      </c>
      <c r="H40" s="951">
        <v>1</v>
      </c>
      <c r="I40" s="871">
        <v>0</v>
      </c>
      <c r="J40" s="871">
        <v>0</v>
      </c>
      <c r="K40" s="951"/>
      <c r="L40" s="871">
        <v>0</v>
      </c>
      <c r="M40" s="505">
        <v>313</v>
      </c>
      <c r="N40" s="500">
        <v>54.9520766773163</v>
      </c>
      <c r="O40" s="954">
        <v>54.9520766773163</v>
      </c>
      <c r="P40" s="4"/>
      <c r="Q40" s="2"/>
    </row>
    <row r="41" spans="1:17" ht="16.5" customHeight="1">
      <c r="A41" s="664"/>
      <c r="B41" s="766" t="s">
        <v>920</v>
      </c>
      <c r="C41" s="505">
        <v>76</v>
      </c>
      <c r="D41" s="501">
        <v>2</v>
      </c>
      <c r="E41" s="951"/>
      <c r="F41" s="505">
        <v>69</v>
      </c>
      <c r="G41" s="502">
        <v>1</v>
      </c>
      <c r="H41" s="951"/>
      <c r="I41" s="505">
        <v>7</v>
      </c>
      <c r="J41" s="502">
        <v>1</v>
      </c>
      <c r="K41" s="951"/>
      <c r="L41" s="871">
        <v>0</v>
      </c>
      <c r="M41" s="505">
        <v>145</v>
      </c>
      <c r="N41" s="500">
        <v>47.58620689655172</v>
      </c>
      <c r="O41" s="954">
        <v>52.41379310344828</v>
      </c>
      <c r="P41" s="4"/>
      <c r="Q41" s="2"/>
    </row>
    <row r="42" spans="1:17" ht="16.5" customHeight="1">
      <c r="A42" s="664"/>
      <c r="B42" s="766" t="s">
        <v>921</v>
      </c>
      <c r="C42" s="505">
        <v>90</v>
      </c>
      <c r="D42" s="501">
        <v>2</v>
      </c>
      <c r="E42" s="951"/>
      <c r="F42" s="505">
        <v>90</v>
      </c>
      <c r="G42" s="871">
        <v>0</v>
      </c>
      <c r="H42" s="951"/>
      <c r="I42" s="871">
        <v>0</v>
      </c>
      <c r="J42" s="871">
        <v>0</v>
      </c>
      <c r="K42" s="951"/>
      <c r="L42" s="871">
        <v>0</v>
      </c>
      <c r="M42" s="505">
        <v>170</v>
      </c>
      <c r="N42" s="500">
        <v>52.94117647058824</v>
      </c>
      <c r="O42" s="954">
        <v>52.94117647058824</v>
      </c>
      <c r="P42" s="4"/>
      <c r="Q42" s="2"/>
    </row>
    <row r="43" spans="1:17" ht="16.5" customHeight="1">
      <c r="A43" s="664"/>
      <c r="B43" s="766" t="s">
        <v>922</v>
      </c>
      <c r="C43" s="505">
        <v>109</v>
      </c>
      <c r="D43" s="501">
        <v>2</v>
      </c>
      <c r="E43" s="951"/>
      <c r="F43" s="505">
        <v>84</v>
      </c>
      <c r="G43" s="502">
        <v>2</v>
      </c>
      <c r="H43" s="951"/>
      <c r="I43" s="505">
        <v>25</v>
      </c>
      <c r="J43" s="501">
        <v>1</v>
      </c>
      <c r="K43" s="951">
        <v>1</v>
      </c>
      <c r="L43" s="871">
        <v>0</v>
      </c>
      <c r="M43" s="505">
        <v>174</v>
      </c>
      <c r="N43" s="500">
        <v>48.275862068965516</v>
      </c>
      <c r="O43" s="954">
        <v>62.643678160919535</v>
      </c>
      <c r="P43" s="4"/>
      <c r="Q43" s="2"/>
    </row>
    <row r="44" spans="1:17" ht="16.5" customHeight="1">
      <c r="A44" s="664"/>
      <c r="B44" s="766" t="s">
        <v>923</v>
      </c>
      <c r="C44" s="505">
        <v>631</v>
      </c>
      <c r="D44" s="501">
        <v>5</v>
      </c>
      <c r="E44" s="951"/>
      <c r="F44" s="505">
        <v>580</v>
      </c>
      <c r="G44" s="871">
        <v>0</v>
      </c>
      <c r="H44" s="952"/>
      <c r="I44" s="871">
        <v>0</v>
      </c>
      <c r="J44" s="501">
        <v>1</v>
      </c>
      <c r="K44" s="951"/>
      <c r="L44" s="505">
        <v>51</v>
      </c>
      <c r="M44" s="505">
        <v>1211</v>
      </c>
      <c r="N44" s="500">
        <v>47.89430222956235</v>
      </c>
      <c r="O44" s="954">
        <v>52.10569777043765</v>
      </c>
      <c r="P44" s="4"/>
      <c r="Q44" s="2"/>
    </row>
    <row r="45" spans="1:17" ht="16.5" customHeight="1">
      <c r="A45" s="664"/>
      <c r="B45" s="766" t="s">
        <v>924</v>
      </c>
      <c r="C45" s="505">
        <v>133</v>
      </c>
      <c r="D45" s="501">
        <v>1</v>
      </c>
      <c r="E45" s="951"/>
      <c r="F45" s="505">
        <v>102</v>
      </c>
      <c r="G45" s="502">
        <v>2</v>
      </c>
      <c r="H45" s="951"/>
      <c r="I45" s="505">
        <v>31</v>
      </c>
      <c r="J45" s="871">
        <v>0</v>
      </c>
      <c r="K45" s="951"/>
      <c r="L45" s="871">
        <v>0</v>
      </c>
      <c r="M45" s="505">
        <v>716</v>
      </c>
      <c r="N45" s="500">
        <v>14.24581005586592</v>
      </c>
      <c r="O45" s="954">
        <v>18.575418994413408</v>
      </c>
      <c r="P45" s="4"/>
      <c r="Q45" s="2"/>
    </row>
    <row r="46" spans="1:17" ht="16.5" customHeight="1">
      <c r="A46" s="664"/>
      <c r="B46" s="766" t="s">
        <v>925</v>
      </c>
      <c r="C46" s="505">
        <v>271</v>
      </c>
      <c r="D46" s="501">
        <v>4</v>
      </c>
      <c r="E46" s="951"/>
      <c r="F46" s="505">
        <v>261</v>
      </c>
      <c r="G46" s="502">
        <v>2</v>
      </c>
      <c r="H46" s="951">
        <v>1</v>
      </c>
      <c r="I46" s="505">
        <v>10</v>
      </c>
      <c r="J46" s="871">
        <v>0</v>
      </c>
      <c r="K46" s="951"/>
      <c r="L46" s="871">
        <v>0</v>
      </c>
      <c r="M46" s="505">
        <v>363</v>
      </c>
      <c r="N46" s="500">
        <v>71.900826446281</v>
      </c>
      <c r="O46" s="954">
        <v>74.65564738292011</v>
      </c>
      <c r="P46" s="4"/>
      <c r="Q46" s="2"/>
    </row>
    <row r="47" spans="1:17" ht="16.5" customHeight="1">
      <c r="A47" s="664"/>
      <c r="B47" s="766" t="s">
        <v>926</v>
      </c>
      <c r="C47" s="505">
        <v>450</v>
      </c>
      <c r="D47" s="501">
        <v>5</v>
      </c>
      <c r="E47" s="951">
        <v>1</v>
      </c>
      <c r="F47" s="505">
        <v>450</v>
      </c>
      <c r="G47" s="871">
        <v>0</v>
      </c>
      <c r="H47" s="952"/>
      <c r="I47" s="871">
        <v>0</v>
      </c>
      <c r="J47" s="871">
        <v>0</v>
      </c>
      <c r="K47" s="951">
        <v>1</v>
      </c>
      <c r="L47" s="871">
        <v>0</v>
      </c>
      <c r="M47" s="505">
        <v>640</v>
      </c>
      <c r="N47" s="500">
        <v>70.3125</v>
      </c>
      <c r="O47" s="954">
        <v>70.3125</v>
      </c>
      <c r="P47" s="4"/>
      <c r="Q47" s="2"/>
    </row>
    <row r="48" spans="1:17" ht="16.5" customHeight="1">
      <c r="A48" s="664"/>
      <c r="B48" s="766" t="s">
        <v>927</v>
      </c>
      <c r="C48" s="505">
        <v>167</v>
      </c>
      <c r="D48" s="501">
        <v>2</v>
      </c>
      <c r="E48" s="951"/>
      <c r="F48" s="505">
        <v>145</v>
      </c>
      <c r="G48" s="871">
        <v>0</v>
      </c>
      <c r="H48" s="952"/>
      <c r="I48" s="871">
        <v>0</v>
      </c>
      <c r="J48" s="501">
        <v>2</v>
      </c>
      <c r="K48" s="951"/>
      <c r="L48" s="505">
        <v>22</v>
      </c>
      <c r="M48" s="505">
        <v>333</v>
      </c>
      <c r="N48" s="500">
        <v>43.54354354354354</v>
      </c>
      <c r="O48" s="954">
        <v>50.150150150150154</v>
      </c>
      <c r="P48" s="4"/>
      <c r="Q48" s="2"/>
    </row>
    <row r="49" spans="1:17" ht="16.5" customHeight="1">
      <c r="A49" s="664"/>
      <c r="B49" s="166" t="s">
        <v>104</v>
      </c>
      <c r="C49" s="505">
        <v>303</v>
      </c>
      <c r="D49" s="501">
        <v>4</v>
      </c>
      <c r="E49" s="951"/>
      <c r="F49" s="505">
        <v>297</v>
      </c>
      <c r="G49" s="502">
        <v>1</v>
      </c>
      <c r="H49" s="951">
        <v>1</v>
      </c>
      <c r="I49" s="505">
        <v>6</v>
      </c>
      <c r="J49" s="871">
        <v>0</v>
      </c>
      <c r="K49" s="951"/>
      <c r="L49" s="871">
        <v>0</v>
      </c>
      <c r="M49" s="505">
        <v>975</v>
      </c>
      <c r="N49" s="500">
        <v>30.461538461538463</v>
      </c>
      <c r="O49" s="954">
        <v>31.076923076923073</v>
      </c>
      <c r="P49" s="4"/>
      <c r="Q49" s="2"/>
    </row>
    <row r="50" spans="1:17" ht="16.5" customHeight="1">
      <c r="A50" s="664"/>
      <c r="B50" s="766" t="s">
        <v>928</v>
      </c>
      <c r="C50" s="505">
        <v>105</v>
      </c>
      <c r="D50" s="501">
        <v>2</v>
      </c>
      <c r="E50" s="951"/>
      <c r="F50" s="505">
        <v>105</v>
      </c>
      <c r="G50" s="871">
        <v>0</v>
      </c>
      <c r="H50" s="952"/>
      <c r="I50" s="871">
        <v>0</v>
      </c>
      <c r="J50" s="871">
        <v>0</v>
      </c>
      <c r="K50" s="951"/>
      <c r="L50" s="871">
        <v>0</v>
      </c>
      <c r="M50" s="505">
        <v>364</v>
      </c>
      <c r="N50" s="500">
        <v>28.846153846153843</v>
      </c>
      <c r="O50" s="954">
        <v>28.846153846153843</v>
      </c>
      <c r="P50" s="4"/>
      <c r="Q50" s="2"/>
    </row>
    <row r="51" spans="1:17" ht="16.5" customHeight="1" thickBot="1">
      <c r="A51" s="664"/>
      <c r="B51" s="767" t="s">
        <v>929</v>
      </c>
      <c r="C51" s="204">
        <v>258</v>
      </c>
      <c r="D51" s="205">
        <v>3</v>
      </c>
      <c r="E51" s="956"/>
      <c r="F51" s="204">
        <v>258</v>
      </c>
      <c r="G51" s="957">
        <v>0</v>
      </c>
      <c r="H51" s="958"/>
      <c r="I51" s="957">
        <v>0</v>
      </c>
      <c r="J51" s="957">
        <v>0</v>
      </c>
      <c r="K51" s="956"/>
      <c r="L51" s="874">
        <v>0</v>
      </c>
      <c r="M51" s="204">
        <v>539</v>
      </c>
      <c r="N51" s="208">
        <v>47.86641929499073</v>
      </c>
      <c r="O51" s="959">
        <v>47.86641929499073</v>
      </c>
      <c r="P51" s="4"/>
      <c r="Q51" s="2"/>
    </row>
    <row r="52" spans="1:17" ht="14.25" customHeight="1">
      <c r="A52" s="664"/>
      <c r="B52" s="664" t="s">
        <v>1362</v>
      </c>
      <c r="C52" s="2"/>
      <c r="D52" s="2"/>
      <c r="E52" s="2"/>
      <c r="F52" s="2"/>
      <c r="G52" s="2"/>
      <c r="H52" s="2"/>
      <c r="I52" s="2"/>
      <c r="J52" s="2"/>
      <c r="L52" s="2"/>
      <c r="M52" s="2"/>
      <c r="N52" s="2"/>
      <c r="O52" s="2"/>
      <c r="P52" s="2"/>
      <c r="Q52" s="2"/>
    </row>
    <row r="53" spans="1:17" ht="14.25" customHeight="1">
      <c r="A53" s="664"/>
      <c r="B53" s="664" t="s">
        <v>379</v>
      </c>
      <c r="C53" s="2"/>
      <c r="D53" s="2"/>
      <c r="E53" s="2"/>
      <c r="F53" s="2"/>
      <c r="G53" s="2"/>
      <c r="H53" s="2"/>
      <c r="I53" s="2"/>
      <c r="J53" s="2"/>
      <c r="L53" s="2"/>
      <c r="M53" s="2"/>
      <c r="N53" s="2"/>
      <c r="O53" s="2"/>
      <c r="P53" s="2"/>
      <c r="Q53" s="2"/>
    </row>
    <row r="54" spans="1:17" ht="12">
      <c r="A54" s="664"/>
      <c r="B54" s="664"/>
      <c r="C54" s="2"/>
      <c r="D54" s="2"/>
      <c r="E54" s="2"/>
      <c r="F54" s="2"/>
      <c r="G54" s="2"/>
      <c r="H54" s="2"/>
      <c r="I54" s="2"/>
      <c r="J54" s="2"/>
      <c r="L54" s="2"/>
      <c r="M54" s="2"/>
      <c r="N54" s="2"/>
      <c r="O54" s="2"/>
      <c r="P54" s="2"/>
      <c r="Q54" s="2"/>
    </row>
    <row r="55" spans="3:17" ht="12">
      <c r="C55" s="2"/>
      <c r="D55" s="2"/>
      <c r="E55" s="2"/>
      <c r="F55" s="2"/>
      <c r="G55" s="2"/>
      <c r="H55" s="2"/>
      <c r="I55" s="2"/>
      <c r="J55" s="2"/>
      <c r="L55" s="2"/>
      <c r="M55" s="2"/>
      <c r="N55" s="2"/>
      <c r="O55" s="2"/>
      <c r="P55" s="2"/>
      <c r="Q55" s="2"/>
    </row>
    <row r="56" spans="3:17" ht="12">
      <c r="C56" s="2"/>
      <c r="D56" s="2"/>
      <c r="E56" s="2"/>
      <c r="F56" s="2"/>
      <c r="G56" s="2"/>
      <c r="H56" s="2"/>
      <c r="I56" s="2"/>
      <c r="J56" s="2"/>
      <c r="L56" s="2"/>
      <c r="M56" s="2"/>
      <c r="N56" s="2"/>
      <c r="O56" s="2"/>
      <c r="P56" s="2"/>
      <c r="Q56" s="2"/>
    </row>
    <row r="57" spans="3:17" ht="12">
      <c r="C57" s="2"/>
      <c r="D57" s="2"/>
      <c r="E57" s="2"/>
      <c r="F57" s="2"/>
      <c r="G57" s="2"/>
      <c r="H57" s="2"/>
      <c r="I57" s="2"/>
      <c r="J57" s="2"/>
      <c r="L57" s="2"/>
      <c r="M57" s="2"/>
      <c r="N57" s="2"/>
      <c r="O57" s="2"/>
      <c r="P57" s="2"/>
      <c r="Q57" s="2"/>
    </row>
    <row r="58" spans="3:17" ht="12">
      <c r="C58" s="2"/>
      <c r="D58" s="2"/>
      <c r="E58" s="2"/>
      <c r="F58" s="2"/>
      <c r="G58" s="2"/>
      <c r="H58" s="2"/>
      <c r="I58" s="2"/>
      <c r="J58" s="2"/>
      <c r="L58" s="2"/>
      <c r="M58" s="2"/>
      <c r="N58" s="2"/>
      <c r="O58" s="2"/>
      <c r="P58" s="2"/>
      <c r="Q58" s="2"/>
    </row>
    <row r="59" spans="3:17" ht="12">
      <c r="C59" s="2"/>
      <c r="D59" s="2"/>
      <c r="E59" s="2"/>
      <c r="F59" s="2"/>
      <c r="G59" s="2"/>
      <c r="H59" s="2"/>
      <c r="I59" s="2"/>
      <c r="J59" s="2"/>
      <c r="L59" s="2"/>
      <c r="M59" s="2"/>
      <c r="N59" s="2"/>
      <c r="O59" s="2"/>
      <c r="P59" s="2"/>
      <c r="Q59" s="2"/>
    </row>
    <row r="60" spans="3:17" ht="12">
      <c r="C60" s="2"/>
      <c r="D60" s="2"/>
      <c r="E60" s="2"/>
      <c r="F60" s="2"/>
      <c r="G60" s="2"/>
      <c r="H60" s="2"/>
      <c r="I60" s="2"/>
      <c r="J60" s="2"/>
      <c r="L60" s="2"/>
      <c r="M60" s="2"/>
      <c r="N60" s="2"/>
      <c r="O60" s="2"/>
      <c r="P60" s="2"/>
      <c r="Q60" s="2"/>
    </row>
    <row r="61" spans="3:17" ht="12">
      <c r="C61" s="2"/>
      <c r="D61" s="2"/>
      <c r="E61" s="2"/>
      <c r="F61" s="2"/>
      <c r="G61" s="2"/>
      <c r="H61" s="2"/>
      <c r="I61" s="2"/>
      <c r="J61" s="2"/>
      <c r="L61" s="2"/>
      <c r="M61" s="2"/>
      <c r="N61" s="2"/>
      <c r="O61" s="2"/>
      <c r="P61" s="2"/>
      <c r="Q61" s="2"/>
    </row>
    <row r="62" spans="3:17" ht="12">
      <c r="C62" s="2"/>
      <c r="D62" s="2"/>
      <c r="E62" s="2"/>
      <c r="F62" s="2"/>
      <c r="G62" s="2"/>
      <c r="H62" s="2"/>
      <c r="I62" s="2"/>
      <c r="J62" s="2"/>
      <c r="L62" s="2"/>
      <c r="M62" s="2"/>
      <c r="N62" s="2"/>
      <c r="O62" s="2"/>
      <c r="P62" s="2"/>
      <c r="Q62" s="2"/>
    </row>
    <row r="63" spans="3:17" ht="12">
      <c r="C63" s="2"/>
      <c r="D63" s="2"/>
      <c r="E63" s="2"/>
      <c r="F63" s="2"/>
      <c r="G63" s="2"/>
      <c r="H63" s="2"/>
      <c r="I63" s="2"/>
      <c r="J63" s="2"/>
      <c r="L63" s="2"/>
      <c r="M63" s="2"/>
      <c r="N63" s="2"/>
      <c r="O63" s="2"/>
      <c r="P63" s="2"/>
      <c r="Q63" s="2"/>
    </row>
    <row r="64" spans="3:17" ht="12">
      <c r="C64" s="2"/>
      <c r="D64" s="2"/>
      <c r="E64" s="2"/>
      <c r="F64" s="2"/>
      <c r="G64" s="2"/>
      <c r="H64" s="2"/>
      <c r="I64" s="2"/>
      <c r="J64" s="2"/>
      <c r="L64" s="2"/>
      <c r="M64" s="2"/>
      <c r="N64" s="2"/>
      <c r="O64" s="2"/>
      <c r="P64" s="2"/>
      <c r="Q64" s="2"/>
    </row>
    <row r="65" spans="3:17" ht="12">
      <c r="C65" s="2"/>
      <c r="D65" s="2"/>
      <c r="E65" s="2"/>
      <c r="F65" s="2"/>
      <c r="G65" s="2"/>
      <c r="H65" s="2"/>
      <c r="I65" s="2"/>
      <c r="J65" s="2"/>
      <c r="L65" s="2"/>
      <c r="M65" s="2"/>
      <c r="N65" s="2"/>
      <c r="O65" s="2"/>
      <c r="P65" s="2"/>
      <c r="Q65" s="2"/>
    </row>
    <row r="66" spans="3:17" ht="12">
      <c r="C66" s="2"/>
      <c r="D66" s="2"/>
      <c r="E66" s="2"/>
      <c r="F66" s="2"/>
      <c r="G66" s="2"/>
      <c r="H66" s="2"/>
      <c r="I66" s="2"/>
      <c r="J66" s="2"/>
      <c r="L66" s="2"/>
      <c r="M66" s="2"/>
      <c r="N66" s="2"/>
      <c r="O66" s="2"/>
      <c r="P66" s="2"/>
      <c r="Q66" s="2"/>
    </row>
    <row r="67" spans="3:17" ht="12">
      <c r="C67" s="2"/>
      <c r="D67" s="2"/>
      <c r="E67" s="2"/>
      <c r="F67" s="2"/>
      <c r="G67" s="2"/>
      <c r="H67" s="2"/>
      <c r="I67" s="2"/>
      <c r="J67" s="2"/>
      <c r="L67" s="2"/>
      <c r="M67" s="2"/>
      <c r="N67" s="2"/>
      <c r="O67" s="2"/>
      <c r="P67" s="2"/>
      <c r="Q67" s="2"/>
    </row>
    <row r="68" spans="3:17" ht="12">
      <c r="C68" s="2"/>
      <c r="D68" s="2"/>
      <c r="E68" s="2"/>
      <c r="F68" s="2"/>
      <c r="G68" s="2"/>
      <c r="H68" s="2"/>
      <c r="I68" s="2"/>
      <c r="J68" s="2"/>
      <c r="L68" s="2"/>
      <c r="M68" s="2"/>
      <c r="N68" s="2"/>
      <c r="O68" s="2"/>
      <c r="P68" s="2"/>
      <c r="Q68" s="2"/>
    </row>
  </sheetData>
  <mergeCells count="3">
    <mergeCell ref="J5:K5"/>
    <mergeCell ref="D5:E5"/>
    <mergeCell ref="G5:H5"/>
  </mergeCells>
  <printOptions/>
  <pageMargins left="0.3937007874015748" right="0.3937007874015748" top="0.3937007874015748" bottom="0.3937007874015748" header="0.5118110236220472" footer="0.5118110236220472"/>
  <pageSetup fitToHeight="1" fitToWidth="1" horizontalDpi="600" verticalDpi="600" orientation="portrait" paperSize="9" scale="99" r:id="rId1"/>
</worksheet>
</file>

<file path=xl/worksheets/sheet41.xml><?xml version="1.0" encoding="utf-8"?>
<worksheet xmlns="http://schemas.openxmlformats.org/spreadsheetml/2006/main" xmlns:r="http://schemas.openxmlformats.org/officeDocument/2006/relationships">
  <sheetPr codeName="Sheet40">
    <pageSetUpPr fitToPage="1"/>
  </sheetPr>
  <dimension ref="A1:R32"/>
  <sheetViews>
    <sheetView workbookViewId="0" topLeftCell="A1">
      <selection activeCell="F9" sqref="F9"/>
    </sheetView>
  </sheetViews>
  <sheetFormatPr defaultColWidth="9.00390625" defaultRowHeight="13.5"/>
  <cols>
    <col min="1" max="1" width="1.37890625" style="960" customWidth="1"/>
    <col min="2" max="2" width="2.50390625" style="960" customWidth="1"/>
    <col min="3" max="3" width="18.125" style="960" customWidth="1"/>
    <col min="4" max="4" width="6.50390625" style="960" customWidth="1"/>
    <col min="5" max="5" width="5.00390625" style="960" customWidth="1"/>
    <col min="6" max="6" width="4.375" style="960" customWidth="1"/>
    <col min="7" max="7" width="5.375" style="960" customWidth="1"/>
    <col min="8" max="9" width="5.875" style="960" customWidth="1"/>
    <col min="10" max="11" width="5.375" style="960" customWidth="1"/>
    <col min="12" max="13" width="4.375" style="960" customWidth="1"/>
    <col min="14" max="14" width="5.625" style="960" customWidth="1"/>
    <col min="15" max="15" width="5.75390625" style="960" customWidth="1"/>
    <col min="16" max="16" width="5.125" style="960" customWidth="1"/>
    <col min="17" max="17" width="5.25390625" style="960" customWidth="1"/>
    <col min="18" max="18" width="5.50390625" style="960" customWidth="1"/>
    <col min="19" max="16384" width="8.625" style="960" customWidth="1"/>
  </cols>
  <sheetData>
    <row r="1" ht="11.25">
      <c r="R1" s="961"/>
    </row>
    <row r="2" spans="1:2" ht="14.25">
      <c r="A2" s="962" t="s">
        <v>1368</v>
      </c>
      <c r="B2" s="962"/>
    </row>
    <row r="3" ht="12" thickBot="1"/>
    <row r="4" spans="2:18" ht="16.5" customHeight="1" thickBot="1" thickTop="1">
      <c r="B4" s="963"/>
      <c r="C4" s="964"/>
      <c r="D4" s="1331" t="s">
        <v>322</v>
      </c>
      <c r="E4" s="1574" t="s">
        <v>1363</v>
      </c>
      <c r="F4" s="1574" t="s">
        <v>1364</v>
      </c>
      <c r="G4" s="1573" t="s">
        <v>323</v>
      </c>
      <c r="H4" s="1573" t="s">
        <v>324</v>
      </c>
      <c r="I4" s="1573" t="s">
        <v>325</v>
      </c>
      <c r="J4" s="1573" t="s">
        <v>326</v>
      </c>
      <c r="K4" s="1574" t="s">
        <v>327</v>
      </c>
      <c r="L4" s="1574" t="s">
        <v>1365</v>
      </c>
      <c r="M4" s="1574" t="s">
        <v>1366</v>
      </c>
      <c r="N4" s="1573" t="s">
        <v>328</v>
      </c>
      <c r="O4" s="1574" t="s">
        <v>329</v>
      </c>
      <c r="P4" s="1574" t="s">
        <v>1367</v>
      </c>
      <c r="Q4" s="1576" t="s">
        <v>330</v>
      </c>
      <c r="R4" s="1577" t="s">
        <v>859</v>
      </c>
    </row>
    <row r="5" spans="2:18" ht="16.5" customHeight="1" thickBot="1" thickTop="1">
      <c r="B5" s="1578" t="s">
        <v>331</v>
      </c>
      <c r="C5" s="1578"/>
      <c r="D5" s="1331"/>
      <c r="E5" s="1574"/>
      <c r="F5" s="1574"/>
      <c r="G5" s="1573"/>
      <c r="H5" s="1573"/>
      <c r="I5" s="1573"/>
      <c r="J5" s="1573"/>
      <c r="K5" s="1574"/>
      <c r="L5" s="1574"/>
      <c r="M5" s="1574"/>
      <c r="N5" s="1573"/>
      <c r="O5" s="1574"/>
      <c r="P5" s="1574"/>
      <c r="Q5" s="1576"/>
      <c r="R5" s="1577"/>
    </row>
    <row r="6" spans="2:18" ht="16.5" customHeight="1" thickTop="1">
      <c r="B6" s="966"/>
      <c r="C6" s="967"/>
      <c r="D6" s="1331"/>
      <c r="E6" s="1574"/>
      <c r="F6" s="1574"/>
      <c r="G6" s="1573"/>
      <c r="H6" s="1573"/>
      <c r="I6" s="1573"/>
      <c r="J6" s="1573"/>
      <c r="K6" s="1574"/>
      <c r="L6" s="1574"/>
      <c r="M6" s="1574"/>
      <c r="N6" s="1573"/>
      <c r="O6" s="1574"/>
      <c r="P6" s="1574"/>
      <c r="Q6" s="1576"/>
      <c r="R6" s="1577"/>
    </row>
    <row r="7" spans="2:18" s="689" customFormat="1" ht="21" customHeight="1">
      <c r="B7" s="968"/>
      <c r="C7" s="1282" t="s">
        <v>345</v>
      </c>
      <c r="D7" s="969">
        <v>1953</v>
      </c>
      <c r="E7" s="969">
        <v>414</v>
      </c>
      <c r="F7" s="969">
        <v>1</v>
      </c>
      <c r="G7" s="969">
        <v>90</v>
      </c>
      <c r="H7" s="969">
        <v>82</v>
      </c>
      <c r="I7" s="969">
        <v>167</v>
      </c>
      <c r="J7" s="969">
        <v>737</v>
      </c>
      <c r="K7" s="970">
        <v>158</v>
      </c>
      <c r="L7" s="969">
        <v>20</v>
      </c>
      <c r="M7" s="969">
        <v>17</v>
      </c>
      <c r="N7" s="969">
        <v>72</v>
      </c>
      <c r="O7" s="969">
        <v>14</v>
      </c>
      <c r="P7" s="969">
        <v>171</v>
      </c>
      <c r="Q7" s="969">
        <v>1</v>
      </c>
      <c r="R7" s="971">
        <v>9</v>
      </c>
    </row>
    <row r="8" spans="2:18" s="972" customFormat="1" ht="21" customHeight="1">
      <c r="B8" s="973"/>
      <c r="C8" s="1283" t="s">
        <v>141</v>
      </c>
      <c r="D8" s="979">
        <v>1874</v>
      </c>
      <c r="E8" s="979">
        <v>373</v>
      </c>
      <c r="F8" s="979">
        <v>0</v>
      </c>
      <c r="G8" s="979">
        <v>74</v>
      </c>
      <c r="H8" s="979">
        <v>92</v>
      </c>
      <c r="I8" s="979">
        <v>168</v>
      </c>
      <c r="J8" s="979">
        <v>740</v>
      </c>
      <c r="K8" s="979">
        <v>150</v>
      </c>
      <c r="L8" s="979">
        <v>31</v>
      </c>
      <c r="M8" s="979">
        <v>14</v>
      </c>
      <c r="N8" s="979">
        <v>83</v>
      </c>
      <c r="O8" s="979">
        <v>12</v>
      </c>
      <c r="P8" s="979">
        <v>133</v>
      </c>
      <c r="Q8" s="979">
        <v>0</v>
      </c>
      <c r="R8" s="980">
        <v>4</v>
      </c>
    </row>
    <row r="9" spans="2:18" s="972" customFormat="1" ht="11.25" customHeight="1">
      <c r="B9" s="965" t="s">
        <v>333</v>
      </c>
      <c r="C9" s="1284"/>
      <c r="D9" s="979"/>
      <c r="E9" s="979"/>
      <c r="F9" s="979"/>
      <c r="G9" s="979"/>
      <c r="H9" s="979"/>
      <c r="I9" s="979"/>
      <c r="J9" s="979"/>
      <c r="K9" s="979"/>
      <c r="L9" s="979"/>
      <c r="M9" s="979"/>
      <c r="N9" s="979"/>
      <c r="O9" s="979"/>
      <c r="P9" s="979"/>
      <c r="Q9" s="979"/>
      <c r="R9" s="980"/>
    </row>
    <row r="10" spans="2:18" ht="21" customHeight="1">
      <c r="B10" s="974"/>
      <c r="C10" s="1282" t="s">
        <v>847</v>
      </c>
      <c r="D10" s="969">
        <v>39</v>
      </c>
      <c r="E10" s="970">
        <v>39</v>
      </c>
      <c r="F10" s="970">
        <v>0</v>
      </c>
      <c r="G10" s="970">
        <v>0</v>
      </c>
      <c r="H10" s="970">
        <v>0</v>
      </c>
      <c r="I10" s="970">
        <v>0</v>
      </c>
      <c r="J10" s="970">
        <v>0</v>
      </c>
      <c r="K10" s="970">
        <v>0</v>
      </c>
      <c r="L10" s="970">
        <v>0</v>
      </c>
      <c r="M10" s="970">
        <v>0</v>
      </c>
      <c r="N10" s="970">
        <v>0</v>
      </c>
      <c r="O10" s="970">
        <v>0</v>
      </c>
      <c r="P10" s="970">
        <v>0</v>
      </c>
      <c r="Q10" s="970">
        <v>0</v>
      </c>
      <c r="R10" s="981">
        <v>0</v>
      </c>
    </row>
    <row r="11" spans="2:18" ht="21" customHeight="1">
      <c r="B11" s="974" t="s">
        <v>848</v>
      </c>
      <c r="C11" s="1282" t="s">
        <v>849</v>
      </c>
      <c r="D11" s="969">
        <v>116</v>
      </c>
      <c r="E11" s="970">
        <v>55</v>
      </c>
      <c r="F11" s="970">
        <v>0</v>
      </c>
      <c r="G11" s="970">
        <v>9</v>
      </c>
      <c r="H11" s="970">
        <v>10</v>
      </c>
      <c r="I11" s="970">
        <v>0</v>
      </c>
      <c r="J11" s="970">
        <v>13</v>
      </c>
      <c r="K11" s="970">
        <v>27</v>
      </c>
      <c r="L11" s="970">
        <v>0</v>
      </c>
      <c r="M11" s="970">
        <v>0</v>
      </c>
      <c r="N11" s="970">
        <v>2</v>
      </c>
      <c r="O11" s="970">
        <v>0</v>
      </c>
      <c r="P11" s="970">
        <v>0</v>
      </c>
      <c r="Q11" s="970">
        <v>0</v>
      </c>
      <c r="R11" s="981">
        <v>0</v>
      </c>
    </row>
    <row r="12" spans="2:18" ht="21" customHeight="1">
      <c r="B12" s="974"/>
      <c r="C12" s="1282" t="s">
        <v>850</v>
      </c>
      <c r="D12" s="969">
        <v>528</v>
      </c>
      <c r="E12" s="970">
        <v>66</v>
      </c>
      <c r="F12" s="970">
        <v>0</v>
      </c>
      <c r="G12" s="970">
        <v>23</v>
      </c>
      <c r="H12" s="970">
        <v>71</v>
      </c>
      <c r="I12" s="970">
        <v>0</v>
      </c>
      <c r="J12" s="970">
        <v>221</v>
      </c>
      <c r="K12" s="970">
        <v>106</v>
      </c>
      <c r="L12" s="970">
        <v>0</v>
      </c>
      <c r="M12" s="970">
        <v>0</v>
      </c>
      <c r="N12" s="970">
        <v>19</v>
      </c>
      <c r="O12" s="970">
        <v>0</v>
      </c>
      <c r="P12" s="970">
        <v>21</v>
      </c>
      <c r="Q12" s="970">
        <v>0</v>
      </c>
      <c r="R12" s="981">
        <v>1</v>
      </c>
    </row>
    <row r="13" spans="2:18" ht="21" customHeight="1">
      <c r="B13" s="974" t="s">
        <v>851</v>
      </c>
      <c r="C13" s="1282" t="s">
        <v>334</v>
      </c>
      <c r="D13" s="969">
        <v>242</v>
      </c>
      <c r="E13" s="970">
        <v>54</v>
      </c>
      <c r="F13" s="970">
        <v>0</v>
      </c>
      <c r="G13" s="970">
        <v>14</v>
      </c>
      <c r="H13" s="970">
        <v>4</v>
      </c>
      <c r="I13" s="970">
        <v>1</v>
      </c>
      <c r="J13" s="970">
        <v>119</v>
      </c>
      <c r="K13" s="970">
        <v>10</v>
      </c>
      <c r="L13" s="970">
        <v>0</v>
      </c>
      <c r="M13" s="970">
        <v>0</v>
      </c>
      <c r="N13" s="970">
        <v>17</v>
      </c>
      <c r="O13" s="970">
        <v>0</v>
      </c>
      <c r="P13" s="970">
        <v>23</v>
      </c>
      <c r="Q13" s="970">
        <v>0</v>
      </c>
      <c r="R13" s="981">
        <v>0</v>
      </c>
    </row>
    <row r="14" spans="2:18" ht="21" customHeight="1">
      <c r="B14" s="974"/>
      <c r="C14" s="1282" t="s">
        <v>335</v>
      </c>
      <c r="D14" s="969">
        <v>189</v>
      </c>
      <c r="E14" s="970">
        <v>63</v>
      </c>
      <c r="F14" s="970">
        <v>0</v>
      </c>
      <c r="G14" s="970">
        <v>5</v>
      </c>
      <c r="H14" s="970">
        <v>5</v>
      </c>
      <c r="I14" s="970">
        <v>1</v>
      </c>
      <c r="J14" s="970">
        <v>70</v>
      </c>
      <c r="K14" s="970">
        <v>4</v>
      </c>
      <c r="L14" s="970">
        <v>1</v>
      </c>
      <c r="M14" s="970">
        <v>1</v>
      </c>
      <c r="N14" s="970">
        <v>10</v>
      </c>
      <c r="O14" s="970">
        <v>2</v>
      </c>
      <c r="P14" s="970">
        <v>26</v>
      </c>
      <c r="Q14" s="970">
        <v>0</v>
      </c>
      <c r="R14" s="981">
        <v>1</v>
      </c>
    </row>
    <row r="15" spans="2:18" ht="21" customHeight="1">
      <c r="B15" s="974" t="s">
        <v>852</v>
      </c>
      <c r="C15" s="1282" t="s">
        <v>336</v>
      </c>
      <c r="D15" s="969">
        <v>300</v>
      </c>
      <c r="E15" s="970">
        <v>45</v>
      </c>
      <c r="F15" s="970">
        <v>0</v>
      </c>
      <c r="G15" s="970">
        <v>9</v>
      </c>
      <c r="H15" s="970">
        <v>1</v>
      </c>
      <c r="I15" s="970">
        <v>2</v>
      </c>
      <c r="J15" s="970">
        <v>156</v>
      </c>
      <c r="K15" s="970">
        <v>2</v>
      </c>
      <c r="L15" s="970">
        <v>17</v>
      </c>
      <c r="M15" s="970">
        <v>11</v>
      </c>
      <c r="N15" s="970">
        <v>14</v>
      </c>
      <c r="O15" s="970">
        <v>7</v>
      </c>
      <c r="P15" s="970">
        <v>35</v>
      </c>
      <c r="Q15" s="970">
        <v>0</v>
      </c>
      <c r="R15" s="981">
        <v>1</v>
      </c>
    </row>
    <row r="16" spans="2:18" ht="21" customHeight="1">
      <c r="B16" s="974"/>
      <c r="C16" s="1282" t="s">
        <v>337</v>
      </c>
      <c r="D16" s="969">
        <v>460</v>
      </c>
      <c r="E16" s="970">
        <v>51</v>
      </c>
      <c r="F16" s="970">
        <v>0</v>
      </c>
      <c r="G16" s="970">
        <v>14</v>
      </c>
      <c r="H16" s="970">
        <v>1</v>
      </c>
      <c r="I16" s="970">
        <v>164</v>
      </c>
      <c r="J16" s="970">
        <v>161</v>
      </c>
      <c r="K16" s="970">
        <v>1</v>
      </c>
      <c r="L16" s="970">
        <v>13</v>
      </c>
      <c r="M16" s="970">
        <v>2</v>
      </c>
      <c r="N16" s="970">
        <v>21</v>
      </c>
      <c r="O16" s="970">
        <v>3</v>
      </c>
      <c r="P16" s="970">
        <v>28</v>
      </c>
      <c r="Q16" s="970">
        <v>0</v>
      </c>
      <c r="R16" s="981">
        <v>1</v>
      </c>
    </row>
    <row r="17" spans="2:18" ht="11.25">
      <c r="B17" s="974"/>
      <c r="C17" s="975"/>
      <c r="D17" s="969"/>
      <c r="E17" s="969"/>
      <c r="F17" s="969"/>
      <c r="G17" s="969"/>
      <c r="H17" s="969"/>
      <c r="I17" s="969"/>
      <c r="J17" s="969"/>
      <c r="K17" s="969"/>
      <c r="L17" s="969"/>
      <c r="M17" s="969"/>
      <c r="N17" s="969"/>
      <c r="O17" s="969"/>
      <c r="P17" s="969"/>
      <c r="Q17" s="969"/>
      <c r="R17" s="971"/>
    </row>
    <row r="18" spans="2:18" ht="21" customHeight="1">
      <c r="B18" s="974"/>
      <c r="C18" s="975" t="s">
        <v>338</v>
      </c>
      <c r="D18" s="970">
        <v>1225</v>
      </c>
      <c r="E18" s="970">
        <v>206</v>
      </c>
      <c r="F18" s="970">
        <v>0</v>
      </c>
      <c r="G18" s="970">
        <v>43</v>
      </c>
      <c r="H18" s="970">
        <v>69</v>
      </c>
      <c r="I18" s="970">
        <v>75</v>
      </c>
      <c r="J18" s="970">
        <v>532</v>
      </c>
      <c r="K18" s="970">
        <v>124</v>
      </c>
      <c r="L18" s="970">
        <v>20</v>
      </c>
      <c r="M18" s="970">
        <v>9</v>
      </c>
      <c r="N18" s="970">
        <v>54</v>
      </c>
      <c r="O18" s="970">
        <v>8</v>
      </c>
      <c r="P18" s="970">
        <v>83</v>
      </c>
      <c r="Q18" s="970">
        <v>0</v>
      </c>
      <c r="R18" s="981">
        <v>2</v>
      </c>
    </row>
    <row r="19" spans="2:18" ht="21" customHeight="1">
      <c r="B19" s="976"/>
      <c r="C19" s="977" t="s">
        <v>339</v>
      </c>
      <c r="D19" s="982">
        <v>649</v>
      </c>
      <c r="E19" s="982">
        <v>167</v>
      </c>
      <c r="F19" s="982">
        <v>0</v>
      </c>
      <c r="G19" s="982">
        <v>31</v>
      </c>
      <c r="H19" s="982">
        <v>23</v>
      </c>
      <c r="I19" s="982">
        <v>93</v>
      </c>
      <c r="J19" s="982">
        <v>208</v>
      </c>
      <c r="K19" s="982">
        <v>26</v>
      </c>
      <c r="L19" s="982">
        <v>11</v>
      </c>
      <c r="M19" s="982">
        <v>5</v>
      </c>
      <c r="N19" s="982">
        <v>29</v>
      </c>
      <c r="O19" s="982">
        <v>4</v>
      </c>
      <c r="P19" s="982">
        <v>50</v>
      </c>
      <c r="Q19" s="982">
        <v>0</v>
      </c>
      <c r="R19" s="983">
        <v>2</v>
      </c>
    </row>
    <row r="20" spans="2:18" s="689" customFormat="1" ht="21" customHeight="1">
      <c r="B20" s="974"/>
      <c r="C20" s="1282" t="s">
        <v>345</v>
      </c>
      <c r="D20" s="969">
        <v>1916</v>
      </c>
      <c r="E20" s="969">
        <v>406</v>
      </c>
      <c r="F20" s="969">
        <v>1</v>
      </c>
      <c r="G20" s="969">
        <v>90</v>
      </c>
      <c r="H20" s="969">
        <v>77</v>
      </c>
      <c r="I20" s="969">
        <v>167</v>
      </c>
      <c r="J20" s="969">
        <v>720</v>
      </c>
      <c r="K20" s="969">
        <v>158</v>
      </c>
      <c r="L20" s="969">
        <v>19</v>
      </c>
      <c r="M20" s="969">
        <v>16</v>
      </c>
      <c r="N20" s="969">
        <v>68</v>
      </c>
      <c r="O20" s="969">
        <v>13</v>
      </c>
      <c r="P20" s="969">
        <v>171</v>
      </c>
      <c r="Q20" s="969">
        <v>1</v>
      </c>
      <c r="R20" s="971">
        <v>9</v>
      </c>
    </row>
    <row r="21" spans="2:18" s="972" customFormat="1" ht="21" customHeight="1">
      <c r="B21" s="974" t="s">
        <v>853</v>
      </c>
      <c r="C21" s="1283" t="s">
        <v>141</v>
      </c>
      <c r="D21" s="979">
        <v>1826</v>
      </c>
      <c r="E21" s="979">
        <v>364</v>
      </c>
      <c r="F21" s="979">
        <v>0</v>
      </c>
      <c r="G21" s="979">
        <v>74</v>
      </c>
      <c r="H21" s="979">
        <v>84</v>
      </c>
      <c r="I21" s="979">
        <v>167</v>
      </c>
      <c r="J21" s="979">
        <v>722</v>
      </c>
      <c r="K21" s="979">
        <v>149</v>
      </c>
      <c r="L21" s="979">
        <v>27</v>
      </c>
      <c r="M21" s="979">
        <v>13</v>
      </c>
      <c r="N21" s="979">
        <v>77</v>
      </c>
      <c r="O21" s="979">
        <v>12</v>
      </c>
      <c r="P21" s="979">
        <v>133</v>
      </c>
      <c r="Q21" s="979">
        <v>0</v>
      </c>
      <c r="R21" s="980">
        <v>4</v>
      </c>
    </row>
    <row r="22" spans="2:18" ht="11.25">
      <c r="B22" s="974"/>
      <c r="C22" s="1282"/>
      <c r="D22" s="969"/>
      <c r="E22" s="969"/>
      <c r="F22" s="969"/>
      <c r="G22" s="969"/>
      <c r="H22" s="969"/>
      <c r="I22" s="969"/>
      <c r="J22" s="969"/>
      <c r="K22" s="969"/>
      <c r="L22" s="969"/>
      <c r="M22" s="969"/>
      <c r="N22" s="969"/>
      <c r="O22" s="969"/>
      <c r="P22" s="969"/>
      <c r="Q22" s="969"/>
      <c r="R22" s="971"/>
    </row>
    <row r="23" spans="2:18" ht="21" customHeight="1">
      <c r="B23" s="974" t="s">
        <v>854</v>
      </c>
      <c r="C23" s="1282" t="s">
        <v>855</v>
      </c>
      <c r="D23" s="970">
        <v>3</v>
      </c>
      <c r="E23" s="970">
        <v>2</v>
      </c>
      <c r="F23" s="970">
        <v>0</v>
      </c>
      <c r="G23" s="970">
        <v>0</v>
      </c>
      <c r="H23" s="970">
        <v>0</v>
      </c>
      <c r="I23" s="970">
        <v>0</v>
      </c>
      <c r="J23" s="970">
        <v>0</v>
      </c>
      <c r="K23" s="970">
        <v>0</v>
      </c>
      <c r="L23" s="970">
        <v>0</v>
      </c>
      <c r="M23" s="970">
        <v>1</v>
      </c>
      <c r="N23" s="970">
        <v>0</v>
      </c>
      <c r="O23" s="970">
        <v>0</v>
      </c>
      <c r="P23" s="970">
        <v>0</v>
      </c>
      <c r="Q23" s="970">
        <v>0</v>
      </c>
      <c r="R23" s="981">
        <v>0</v>
      </c>
    </row>
    <row r="24" spans="2:18" ht="21" customHeight="1">
      <c r="B24" s="974"/>
      <c r="C24" s="1282" t="s">
        <v>340</v>
      </c>
      <c r="D24" s="969">
        <v>15</v>
      </c>
      <c r="E24" s="970">
        <v>9</v>
      </c>
      <c r="F24" s="970">
        <v>0</v>
      </c>
      <c r="G24" s="970">
        <v>0</v>
      </c>
      <c r="H24" s="970">
        <v>0</v>
      </c>
      <c r="I24" s="970">
        <v>0</v>
      </c>
      <c r="J24" s="970">
        <v>0</v>
      </c>
      <c r="K24" s="970">
        <v>0</v>
      </c>
      <c r="L24" s="970">
        <v>2</v>
      </c>
      <c r="M24" s="970">
        <v>3</v>
      </c>
      <c r="N24" s="970">
        <v>1</v>
      </c>
      <c r="O24" s="970">
        <v>0</v>
      </c>
      <c r="P24" s="970">
        <v>0</v>
      </c>
      <c r="Q24" s="970">
        <v>0</v>
      </c>
      <c r="R24" s="981">
        <v>0</v>
      </c>
    </row>
    <row r="25" spans="2:18" ht="21" customHeight="1">
      <c r="B25" s="974" t="s">
        <v>851</v>
      </c>
      <c r="C25" s="1282" t="s">
        <v>341</v>
      </c>
      <c r="D25" s="969">
        <v>465</v>
      </c>
      <c r="E25" s="970">
        <v>60</v>
      </c>
      <c r="F25" s="970">
        <v>0</v>
      </c>
      <c r="G25" s="970">
        <v>73</v>
      </c>
      <c r="H25" s="970">
        <v>1</v>
      </c>
      <c r="I25" s="970">
        <v>160</v>
      </c>
      <c r="J25" s="970">
        <v>135</v>
      </c>
      <c r="K25" s="970">
        <v>25</v>
      </c>
      <c r="L25" s="970">
        <v>5</v>
      </c>
      <c r="M25" s="970">
        <v>3</v>
      </c>
      <c r="N25" s="970">
        <v>3</v>
      </c>
      <c r="O25" s="970">
        <v>0</v>
      </c>
      <c r="P25" s="970">
        <v>0</v>
      </c>
      <c r="Q25" s="970">
        <v>0</v>
      </c>
      <c r="R25" s="981">
        <v>0</v>
      </c>
    </row>
    <row r="26" spans="2:18" ht="21" customHeight="1">
      <c r="B26" s="974"/>
      <c r="C26" s="1282" t="s">
        <v>856</v>
      </c>
      <c r="D26" s="970">
        <v>1</v>
      </c>
      <c r="E26" s="970">
        <v>0</v>
      </c>
      <c r="F26" s="970">
        <v>0</v>
      </c>
      <c r="G26" s="970">
        <v>0</v>
      </c>
      <c r="H26" s="970">
        <v>0</v>
      </c>
      <c r="I26" s="970">
        <v>0</v>
      </c>
      <c r="J26" s="970">
        <v>0</v>
      </c>
      <c r="K26" s="970">
        <v>0</v>
      </c>
      <c r="L26" s="970">
        <v>0</v>
      </c>
      <c r="M26" s="970">
        <v>1</v>
      </c>
      <c r="N26" s="970">
        <v>0</v>
      </c>
      <c r="O26" s="970">
        <v>0</v>
      </c>
      <c r="P26" s="970">
        <v>0</v>
      </c>
      <c r="Q26" s="970">
        <v>0</v>
      </c>
      <c r="R26" s="981">
        <v>0</v>
      </c>
    </row>
    <row r="27" spans="2:18" ht="21" customHeight="1">
      <c r="B27" s="974" t="s">
        <v>852</v>
      </c>
      <c r="C27" s="1282" t="s">
        <v>857</v>
      </c>
      <c r="D27" s="969">
        <v>0</v>
      </c>
      <c r="E27" s="970">
        <v>0</v>
      </c>
      <c r="F27" s="970">
        <v>0</v>
      </c>
      <c r="G27" s="970">
        <v>0</v>
      </c>
      <c r="H27" s="970">
        <v>0</v>
      </c>
      <c r="I27" s="970">
        <v>0</v>
      </c>
      <c r="J27" s="970">
        <v>0</v>
      </c>
      <c r="K27" s="970">
        <v>0</v>
      </c>
      <c r="L27" s="970">
        <v>0</v>
      </c>
      <c r="M27" s="970">
        <v>0</v>
      </c>
      <c r="N27" s="970">
        <v>0</v>
      </c>
      <c r="O27" s="970">
        <v>0</v>
      </c>
      <c r="P27" s="970">
        <v>0</v>
      </c>
      <c r="Q27" s="970">
        <v>0</v>
      </c>
      <c r="R27" s="981">
        <v>0</v>
      </c>
    </row>
    <row r="28" spans="2:18" ht="21" customHeight="1">
      <c r="B28" s="974"/>
      <c r="C28" s="1282" t="s">
        <v>858</v>
      </c>
      <c r="D28" s="969">
        <v>1205</v>
      </c>
      <c r="E28" s="970">
        <v>272</v>
      </c>
      <c r="F28" s="970">
        <v>0</v>
      </c>
      <c r="G28" s="970">
        <v>0</v>
      </c>
      <c r="H28" s="970">
        <v>69</v>
      </c>
      <c r="I28" s="970">
        <v>7</v>
      </c>
      <c r="J28" s="970">
        <v>506</v>
      </c>
      <c r="K28" s="970">
        <v>117</v>
      </c>
      <c r="L28" s="970">
        <v>20</v>
      </c>
      <c r="M28" s="970">
        <v>4</v>
      </c>
      <c r="N28" s="970">
        <v>71</v>
      </c>
      <c r="O28" s="970">
        <v>12</v>
      </c>
      <c r="P28" s="970">
        <v>123</v>
      </c>
      <c r="Q28" s="970">
        <v>0</v>
      </c>
      <c r="R28" s="981">
        <v>4</v>
      </c>
    </row>
    <row r="29" spans="2:18" ht="21" customHeight="1">
      <c r="B29" s="976"/>
      <c r="C29" s="1285" t="s">
        <v>859</v>
      </c>
      <c r="D29" s="984">
        <v>137</v>
      </c>
      <c r="E29" s="982">
        <v>21</v>
      </c>
      <c r="F29" s="982">
        <v>0</v>
      </c>
      <c r="G29" s="982">
        <v>1</v>
      </c>
      <c r="H29" s="982">
        <v>14</v>
      </c>
      <c r="I29" s="982">
        <v>0</v>
      </c>
      <c r="J29" s="982">
        <v>81</v>
      </c>
      <c r="K29" s="982">
        <v>7</v>
      </c>
      <c r="L29" s="982">
        <v>0</v>
      </c>
      <c r="M29" s="982">
        <v>1</v>
      </c>
      <c r="N29" s="982">
        <v>2</v>
      </c>
      <c r="O29" s="982">
        <v>0</v>
      </c>
      <c r="P29" s="982">
        <v>10</v>
      </c>
      <c r="Q29" s="982">
        <v>0</v>
      </c>
      <c r="R29" s="983">
        <v>0</v>
      </c>
    </row>
    <row r="30" spans="2:18" ht="21" customHeight="1" thickBot="1">
      <c r="B30" s="1575" t="s">
        <v>342</v>
      </c>
      <c r="C30" s="1575"/>
      <c r="D30" s="985">
        <v>50</v>
      </c>
      <c r="E30" s="985">
        <v>11</v>
      </c>
      <c r="F30" s="986">
        <v>0</v>
      </c>
      <c r="G30" s="986">
        <v>0</v>
      </c>
      <c r="H30" s="986">
        <v>8</v>
      </c>
      <c r="I30" s="986">
        <v>1</v>
      </c>
      <c r="J30" s="986">
        <v>18</v>
      </c>
      <c r="K30" s="986">
        <v>1</v>
      </c>
      <c r="L30" s="986">
        <v>4</v>
      </c>
      <c r="M30" s="986">
        <v>1</v>
      </c>
      <c r="N30" s="986">
        <v>6</v>
      </c>
      <c r="O30" s="986">
        <v>0</v>
      </c>
      <c r="P30" s="986">
        <v>0</v>
      </c>
      <c r="Q30" s="986">
        <v>0</v>
      </c>
      <c r="R30" s="987">
        <v>0</v>
      </c>
    </row>
    <row r="31" spans="2:3" ht="13.5" customHeight="1">
      <c r="B31" s="978" t="s">
        <v>343</v>
      </c>
      <c r="C31" s="978"/>
    </row>
    <row r="32" ht="13.5" customHeight="1">
      <c r="B32" s="960" t="s">
        <v>344</v>
      </c>
    </row>
  </sheetData>
  <mergeCells count="17">
    <mergeCell ref="B30:C30"/>
    <mergeCell ref="P4:P6"/>
    <mergeCell ref="Q4:Q6"/>
    <mergeCell ref="R4:R6"/>
    <mergeCell ref="B5:C5"/>
    <mergeCell ref="L4:L6"/>
    <mergeCell ref="M4:M6"/>
    <mergeCell ref="N4:N6"/>
    <mergeCell ref="O4:O6"/>
    <mergeCell ref="H4:H6"/>
    <mergeCell ref="I4:I6"/>
    <mergeCell ref="J4:J6"/>
    <mergeCell ref="K4:K6"/>
    <mergeCell ref="D4:D6"/>
    <mergeCell ref="E4:E6"/>
    <mergeCell ref="F4:F6"/>
    <mergeCell ref="G4:G6"/>
  </mergeCells>
  <printOptions/>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42.xml><?xml version="1.0" encoding="utf-8"?>
<worksheet xmlns="http://schemas.openxmlformats.org/spreadsheetml/2006/main" xmlns:r="http://schemas.openxmlformats.org/officeDocument/2006/relationships">
  <sheetPr codeName="Sheet41"/>
  <dimension ref="A1:L17"/>
  <sheetViews>
    <sheetView showGridLines="0" workbookViewId="0" topLeftCell="A1">
      <selection activeCell="F9" sqref="F9"/>
    </sheetView>
  </sheetViews>
  <sheetFormatPr defaultColWidth="9.00390625" defaultRowHeight="13.5"/>
  <cols>
    <col min="1" max="1" width="1.25" style="610" customWidth="1"/>
    <col min="2" max="2" width="2.625" style="610" customWidth="1"/>
    <col min="3" max="3" width="8.625" style="610" customWidth="1"/>
    <col min="4" max="12" width="7.50390625" style="610" customWidth="1"/>
    <col min="13" max="16" width="7.875" style="610" customWidth="1"/>
    <col min="17" max="16384" width="9.00390625" style="610" customWidth="1"/>
  </cols>
  <sheetData>
    <row r="1" ht="12">
      <c r="L1" s="988"/>
    </row>
    <row r="2" spans="2:6" ht="21" customHeight="1">
      <c r="B2" s="22" t="s">
        <v>1370</v>
      </c>
      <c r="C2" s="20"/>
      <c r="D2" s="20"/>
      <c r="E2" s="20"/>
      <c r="F2" s="20"/>
    </row>
    <row r="3" spans="2:12" ht="15" customHeight="1" thickBot="1">
      <c r="B3" s="21"/>
      <c r="C3" s="21"/>
      <c r="D3" s="21"/>
      <c r="E3" s="21"/>
      <c r="F3" s="21"/>
      <c r="G3" s="646"/>
      <c r="H3" s="646"/>
      <c r="I3" s="646"/>
      <c r="J3" s="646"/>
      <c r="K3" s="646"/>
      <c r="L3" s="647" t="s">
        <v>836</v>
      </c>
    </row>
    <row r="4" spans="1:12" ht="15" customHeight="1" thickTop="1">
      <c r="A4" s="609"/>
      <c r="B4" s="1583" t="s">
        <v>837</v>
      </c>
      <c r="C4" s="1320"/>
      <c r="D4" s="989"/>
      <c r="E4" s="990" t="s">
        <v>838</v>
      </c>
      <c r="F4" s="991"/>
      <c r="G4" s="992"/>
      <c r="H4" s="990" t="s">
        <v>839</v>
      </c>
      <c r="I4" s="991"/>
      <c r="J4" s="992"/>
      <c r="K4" s="990" t="s">
        <v>840</v>
      </c>
      <c r="L4" s="990"/>
    </row>
    <row r="5" spans="1:12" ht="15" customHeight="1">
      <c r="A5" s="609"/>
      <c r="B5" s="1584"/>
      <c r="C5" s="1321"/>
      <c r="D5" s="993" t="s">
        <v>375</v>
      </c>
      <c r="E5" s="758" t="s">
        <v>376</v>
      </c>
      <c r="F5" s="757" t="s">
        <v>841</v>
      </c>
      <c r="G5" s="758" t="s">
        <v>377</v>
      </c>
      <c r="H5" s="758" t="s">
        <v>378</v>
      </c>
      <c r="I5" s="758" t="s">
        <v>841</v>
      </c>
      <c r="J5" s="758" t="s">
        <v>377</v>
      </c>
      <c r="K5" s="758" t="s">
        <v>378</v>
      </c>
      <c r="L5" s="759" t="s">
        <v>841</v>
      </c>
    </row>
    <row r="6" spans="1:12" ht="7.5" customHeight="1">
      <c r="A6" s="609"/>
      <c r="B6" s="994"/>
      <c r="C6" s="995"/>
      <c r="D6" s="996"/>
      <c r="E6" s="997"/>
      <c r="F6" s="996"/>
      <c r="G6" s="997"/>
      <c r="H6" s="996"/>
      <c r="I6" s="997"/>
      <c r="J6" s="996"/>
      <c r="K6" s="997"/>
      <c r="L6" s="998"/>
    </row>
    <row r="7" spans="1:12" ht="21" customHeight="1">
      <c r="A7" s="609"/>
      <c r="B7" s="1579" t="s">
        <v>719</v>
      </c>
      <c r="C7" s="1580"/>
      <c r="D7" s="62">
        <v>394</v>
      </c>
      <c r="E7" s="130">
        <v>809</v>
      </c>
      <c r="F7" s="62">
        <v>1203</v>
      </c>
      <c r="G7" s="130">
        <v>2051</v>
      </c>
      <c r="H7" s="62">
        <v>4043</v>
      </c>
      <c r="I7" s="130">
        <v>6094</v>
      </c>
      <c r="J7" s="62">
        <v>2445</v>
      </c>
      <c r="K7" s="130">
        <v>4852</v>
      </c>
      <c r="L7" s="151">
        <v>7297</v>
      </c>
    </row>
    <row r="8" spans="1:12" s="652" customFormat="1" ht="21" customHeight="1">
      <c r="A8" s="655"/>
      <c r="B8" s="1581" t="s">
        <v>136</v>
      </c>
      <c r="C8" s="1582"/>
      <c r="D8" s="149">
        <v>410</v>
      </c>
      <c r="E8" s="149">
        <v>867</v>
      </c>
      <c r="F8" s="149">
        <v>1277</v>
      </c>
      <c r="G8" s="149">
        <v>2115</v>
      </c>
      <c r="H8" s="171">
        <v>4136</v>
      </c>
      <c r="I8" s="149">
        <v>6251</v>
      </c>
      <c r="J8" s="149">
        <v>2525</v>
      </c>
      <c r="K8" s="149">
        <v>5003</v>
      </c>
      <c r="L8" s="195">
        <v>7528</v>
      </c>
    </row>
    <row r="9" spans="1:12" ht="7.5" customHeight="1">
      <c r="A9" s="609"/>
      <c r="B9" s="524"/>
      <c r="C9" s="525"/>
      <c r="D9" s="409"/>
      <c r="E9" s="408"/>
      <c r="F9" s="171"/>
      <c r="G9" s="408"/>
      <c r="H9" s="409"/>
      <c r="I9" s="149"/>
      <c r="J9" s="149"/>
      <c r="K9" s="149"/>
      <c r="L9" s="195"/>
    </row>
    <row r="10" spans="1:12" ht="21" customHeight="1">
      <c r="A10" s="609"/>
      <c r="B10" s="279"/>
      <c r="C10" s="523" t="s">
        <v>842</v>
      </c>
      <c r="D10" s="62">
        <v>191</v>
      </c>
      <c r="E10" s="130">
        <v>425</v>
      </c>
      <c r="F10" s="62">
        <v>616</v>
      </c>
      <c r="G10" s="130">
        <v>826</v>
      </c>
      <c r="H10" s="62">
        <v>1678</v>
      </c>
      <c r="I10" s="130">
        <v>2504</v>
      </c>
      <c r="J10" s="130">
        <v>1017</v>
      </c>
      <c r="K10" s="130">
        <v>2103</v>
      </c>
      <c r="L10" s="151">
        <v>3120</v>
      </c>
    </row>
    <row r="11" spans="1:12" ht="21" customHeight="1">
      <c r="A11" s="609"/>
      <c r="B11" s="279"/>
      <c r="C11" s="523" t="s">
        <v>843</v>
      </c>
      <c r="D11" s="62">
        <v>28</v>
      </c>
      <c r="E11" s="130">
        <v>70</v>
      </c>
      <c r="F11" s="62">
        <v>98</v>
      </c>
      <c r="G11" s="130">
        <v>159</v>
      </c>
      <c r="H11" s="62">
        <v>328</v>
      </c>
      <c r="I11" s="130">
        <v>487</v>
      </c>
      <c r="J11" s="130">
        <v>187</v>
      </c>
      <c r="K11" s="130">
        <v>398</v>
      </c>
      <c r="L11" s="151">
        <v>585</v>
      </c>
    </row>
    <row r="12" spans="1:12" ht="21" customHeight="1">
      <c r="A12" s="609"/>
      <c r="B12" s="279"/>
      <c r="C12" s="523" t="s">
        <v>844</v>
      </c>
      <c r="D12" s="62">
        <v>62</v>
      </c>
      <c r="E12" s="130">
        <v>144</v>
      </c>
      <c r="F12" s="62">
        <v>206</v>
      </c>
      <c r="G12" s="130">
        <v>420</v>
      </c>
      <c r="H12" s="62">
        <v>978</v>
      </c>
      <c r="I12" s="130">
        <v>1398</v>
      </c>
      <c r="J12" s="130">
        <v>482</v>
      </c>
      <c r="K12" s="130">
        <v>1122</v>
      </c>
      <c r="L12" s="151">
        <v>1604</v>
      </c>
    </row>
    <row r="13" spans="1:12" ht="21" customHeight="1">
      <c r="A13" s="609"/>
      <c r="B13" s="279"/>
      <c r="C13" s="523" t="s">
        <v>846</v>
      </c>
      <c r="D13" s="62">
        <v>129</v>
      </c>
      <c r="E13" s="130">
        <v>228</v>
      </c>
      <c r="F13" s="62">
        <v>357</v>
      </c>
      <c r="G13" s="130">
        <v>710</v>
      </c>
      <c r="H13" s="62">
        <v>1152</v>
      </c>
      <c r="I13" s="130">
        <v>1862</v>
      </c>
      <c r="J13" s="130">
        <v>839</v>
      </c>
      <c r="K13" s="130">
        <v>1380</v>
      </c>
      <c r="L13" s="151">
        <v>2219</v>
      </c>
    </row>
    <row r="14" spans="2:12" ht="9" customHeight="1" thickBot="1">
      <c r="B14" s="526"/>
      <c r="C14" s="527"/>
      <c r="D14" s="73"/>
      <c r="E14" s="150"/>
      <c r="F14" s="73"/>
      <c r="G14" s="150"/>
      <c r="H14" s="73"/>
      <c r="I14" s="150"/>
      <c r="J14" s="73"/>
      <c r="K14" s="150"/>
      <c r="L14" s="398"/>
    </row>
    <row r="15" spans="2:12" ht="15" customHeight="1">
      <c r="B15" s="20" t="s">
        <v>1369</v>
      </c>
      <c r="C15" s="20"/>
      <c r="D15" s="20"/>
      <c r="E15" s="20"/>
      <c r="F15" s="20"/>
      <c r="G15" s="20"/>
      <c r="H15" s="20"/>
      <c r="I15" s="20"/>
      <c r="J15" s="20"/>
      <c r="K15" s="20"/>
      <c r="L15" s="20"/>
    </row>
    <row r="16" spans="2:12" ht="12">
      <c r="B16" s="20"/>
      <c r="C16" s="20"/>
      <c r="D16" s="20"/>
      <c r="E16" s="20"/>
      <c r="F16" s="20"/>
      <c r="G16" s="20"/>
      <c r="H16" s="20"/>
      <c r="I16" s="20"/>
      <c r="J16" s="20"/>
      <c r="K16" s="20"/>
      <c r="L16" s="20"/>
    </row>
    <row r="17" spans="4:12" ht="12">
      <c r="D17" s="1286"/>
      <c r="E17" s="1286"/>
      <c r="F17" s="1286"/>
      <c r="G17" s="1286"/>
      <c r="H17" s="1286"/>
      <c r="I17" s="1286"/>
      <c r="J17" s="1286"/>
      <c r="K17" s="1286"/>
      <c r="L17" s="1286"/>
    </row>
  </sheetData>
  <mergeCells count="3">
    <mergeCell ref="B7:C7"/>
    <mergeCell ref="B8:C8"/>
    <mergeCell ref="B4:C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codeName="Sheet42"/>
  <dimension ref="A1:H64"/>
  <sheetViews>
    <sheetView workbookViewId="0" topLeftCell="A37">
      <selection activeCell="F9" sqref="F9"/>
    </sheetView>
  </sheetViews>
  <sheetFormatPr defaultColWidth="9.00390625" defaultRowHeight="13.5"/>
  <cols>
    <col min="1" max="1" width="31.75390625" style="999" customWidth="1"/>
    <col min="2" max="7" width="9.00390625" style="960" customWidth="1"/>
    <col min="8" max="8" width="12.625" style="960" customWidth="1"/>
    <col min="9" max="9" width="7.375" style="960" customWidth="1"/>
    <col min="10" max="16384" width="8.625" style="960" customWidth="1"/>
  </cols>
  <sheetData>
    <row r="1" ht="11.25">
      <c r="H1" s="961"/>
    </row>
    <row r="2" ht="18" customHeight="1">
      <c r="A2" s="962" t="s">
        <v>195</v>
      </c>
    </row>
    <row r="3" s="1000" customFormat="1" ht="15" customHeight="1" thickBot="1">
      <c r="H3" s="677" t="s">
        <v>1371</v>
      </c>
    </row>
    <row r="4" spans="1:8" s="1000" customFormat="1" ht="15" customHeight="1" thickBot="1" thickTop="1">
      <c r="A4" s="1311" t="s">
        <v>791</v>
      </c>
      <c r="B4" s="1312" t="s">
        <v>792</v>
      </c>
      <c r="C4" s="1312"/>
      <c r="D4" s="1312"/>
      <c r="E4" s="1312"/>
      <c r="F4" s="1312"/>
      <c r="G4" s="1313" t="s">
        <v>793</v>
      </c>
      <c r="H4" s="1313"/>
    </row>
    <row r="5" spans="1:8" s="1000" customFormat="1" ht="15" customHeight="1" thickTop="1">
      <c r="A5" s="1311"/>
      <c r="B5" s="678" t="s">
        <v>368</v>
      </c>
      <c r="C5" s="678" t="s">
        <v>369</v>
      </c>
      <c r="D5" s="678" t="s">
        <v>370</v>
      </c>
      <c r="E5" s="678" t="s">
        <v>371</v>
      </c>
      <c r="F5" s="678" t="s">
        <v>372</v>
      </c>
      <c r="G5" s="678" t="s">
        <v>373</v>
      </c>
      <c r="H5" s="744" t="s">
        <v>346</v>
      </c>
    </row>
    <row r="6" spans="1:8" s="1002" customFormat="1" ht="18" customHeight="1">
      <c r="A6" s="1001" t="s">
        <v>347</v>
      </c>
      <c r="B6" s="1005">
        <v>4</v>
      </c>
      <c r="C6" s="1005">
        <v>2</v>
      </c>
      <c r="D6" s="1005">
        <v>0</v>
      </c>
      <c r="E6" s="1005">
        <v>1</v>
      </c>
      <c r="F6" s="1005">
        <v>1</v>
      </c>
      <c r="G6" s="1005">
        <v>350</v>
      </c>
      <c r="H6" s="1006">
        <v>0</v>
      </c>
    </row>
    <row r="7" spans="1:8" s="1000" customFormat="1" ht="16.5" customHeight="1">
      <c r="A7" s="1003" t="s">
        <v>348</v>
      </c>
      <c r="B7" s="1007">
        <v>3</v>
      </c>
      <c r="C7" s="404">
        <v>2</v>
      </c>
      <c r="D7" s="404">
        <v>0</v>
      </c>
      <c r="E7" s="404">
        <v>1</v>
      </c>
      <c r="F7" s="404">
        <v>0</v>
      </c>
      <c r="G7" s="404">
        <v>310</v>
      </c>
      <c r="H7" s="405">
        <v>0</v>
      </c>
    </row>
    <row r="8" spans="1:8" s="1000" customFormat="1" ht="16.5" customHeight="1">
      <c r="A8" s="1003" t="s">
        <v>799</v>
      </c>
      <c r="B8" s="1007">
        <v>1</v>
      </c>
      <c r="C8" s="404">
        <v>0</v>
      </c>
      <c r="D8" s="404">
        <v>0</v>
      </c>
      <c r="E8" s="404">
        <v>0</v>
      </c>
      <c r="F8" s="404">
        <v>1</v>
      </c>
      <c r="G8" s="404">
        <v>40</v>
      </c>
      <c r="H8" s="405">
        <v>0</v>
      </c>
    </row>
    <row r="9" spans="1:8" s="1002" customFormat="1" ht="18" customHeight="1">
      <c r="A9" s="1585" t="s">
        <v>349</v>
      </c>
      <c r="B9" s="1005">
        <v>25</v>
      </c>
      <c r="C9" s="1005">
        <v>11</v>
      </c>
      <c r="D9" s="1005">
        <v>3</v>
      </c>
      <c r="E9" s="1005">
        <v>5</v>
      </c>
      <c r="F9" s="1005">
        <v>6</v>
      </c>
      <c r="G9" s="1005">
        <v>787</v>
      </c>
      <c r="H9" s="1008">
        <v>3088</v>
      </c>
    </row>
    <row r="10" spans="1:8" s="1000" customFormat="1" ht="15" customHeight="1">
      <c r="A10" s="1585"/>
      <c r="B10" s="1009">
        <v>5</v>
      </c>
      <c r="C10" s="1009">
        <v>4</v>
      </c>
      <c r="D10" s="1005">
        <v>0</v>
      </c>
      <c r="E10" s="1005">
        <v>0</v>
      </c>
      <c r="F10" s="1009">
        <v>1</v>
      </c>
      <c r="G10" s="1009">
        <v>150</v>
      </c>
      <c r="H10" s="1008">
        <v>0</v>
      </c>
    </row>
    <row r="11" spans="1:8" s="1000" customFormat="1" ht="16.5" customHeight="1">
      <c r="A11" s="1003" t="s">
        <v>800</v>
      </c>
      <c r="B11" s="1007">
        <v>7</v>
      </c>
      <c r="C11" s="1007">
        <v>2</v>
      </c>
      <c r="D11" s="1007">
        <v>1</v>
      </c>
      <c r="E11" s="1007">
        <v>2</v>
      </c>
      <c r="F11" s="1007">
        <v>2</v>
      </c>
      <c r="G11" s="1007">
        <v>29</v>
      </c>
      <c r="H11" s="1010">
        <v>0</v>
      </c>
    </row>
    <row r="12" spans="1:8" s="1000" customFormat="1" ht="16.5" customHeight="1">
      <c r="A12" s="1003" t="s">
        <v>801</v>
      </c>
      <c r="B12" s="1007">
        <v>1</v>
      </c>
      <c r="C12" s="1007">
        <v>0</v>
      </c>
      <c r="D12" s="1007">
        <v>0</v>
      </c>
      <c r="E12" s="1007">
        <v>0</v>
      </c>
      <c r="F12" s="1007">
        <v>1</v>
      </c>
      <c r="G12" s="1007">
        <v>30</v>
      </c>
      <c r="H12" s="1010">
        <v>187</v>
      </c>
    </row>
    <row r="13" spans="1:8" s="1000" customFormat="1" ht="16.5" customHeight="1">
      <c r="A13" s="1003" t="s">
        <v>802</v>
      </c>
      <c r="B13" s="1007">
        <v>1</v>
      </c>
      <c r="C13" s="1007">
        <v>1</v>
      </c>
      <c r="D13" s="1007">
        <v>0</v>
      </c>
      <c r="E13" s="1007">
        <v>0</v>
      </c>
      <c r="F13" s="1007">
        <v>0</v>
      </c>
      <c r="G13" s="1007">
        <v>20</v>
      </c>
      <c r="H13" s="1010">
        <v>232</v>
      </c>
    </row>
    <row r="14" spans="1:8" s="1000" customFormat="1" ht="16.5" customHeight="1">
      <c r="A14" s="1003" t="s">
        <v>803</v>
      </c>
      <c r="B14" s="1007">
        <v>5</v>
      </c>
      <c r="C14" s="1007">
        <v>2</v>
      </c>
      <c r="D14" s="1007">
        <v>1</v>
      </c>
      <c r="E14" s="1007">
        <v>1</v>
      </c>
      <c r="F14" s="1007">
        <v>1</v>
      </c>
      <c r="G14" s="1007">
        <v>233</v>
      </c>
      <c r="H14" s="1010">
        <v>2573</v>
      </c>
    </row>
    <row r="15" spans="1:8" s="1000" customFormat="1" ht="16.5" customHeight="1">
      <c r="A15" s="1003" t="s">
        <v>804</v>
      </c>
      <c r="B15" s="1007">
        <v>3</v>
      </c>
      <c r="C15" s="404">
        <v>0</v>
      </c>
      <c r="D15" s="404">
        <v>1</v>
      </c>
      <c r="E15" s="404">
        <v>1</v>
      </c>
      <c r="F15" s="404">
        <v>1</v>
      </c>
      <c r="G15" s="404">
        <v>90</v>
      </c>
      <c r="H15" s="405">
        <v>0</v>
      </c>
    </row>
    <row r="16" spans="1:8" s="1000" customFormat="1" ht="16.5" customHeight="1">
      <c r="A16" s="1586" t="s">
        <v>805</v>
      </c>
      <c r="B16" s="1007">
        <v>3</v>
      </c>
      <c r="C16" s="404">
        <v>2</v>
      </c>
      <c r="D16" s="404">
        <v>0</v>
      </c>
      <c r="E16" s="404">
        <v>0</v>
      </c>
      <c r="F16" s="404">
        <v>1</v>
      </c>
      <c r="G16" s="404">
        <v>90</v>
      </c>
      <c r="H16" s="405">
        <v>0</v>
      </c>
    </row>
    <row r="17" spans="1:8" s="1000" customFormat="1" ht="15" customHeight="1">
      <c r="A17" s="1586"/>
      <c r="B17" s="1011">
        <v>3</v>
      </c>
      <c r="C17" s="406">
        <v>2</v>
      </c>
      <c r="D17" s="404">
        <v>0</v>
      </c>
      <c r="E17" s="404">
        <v>0</v>
      </c>
      <c r="F17" s="406">
        <v>1</v>
      </c>
      <c r="G17" s="406">
        <v>90</v>
      </c>
      <c r="H17" s="405">
        <v>0</v>
      </c>
    </row>
    <row r="18" spans="1:8" s="1000" customFormat="1" ht="16.5" customHeight="1">
      <c r="A18" s="1003" t="s">
        <v>806</v>
      </c>
      <c r="B18" s="1007">
        <v>0</v>
      </c>
      <c r="C18" s="404">
        <v>0</v>
      </c>
      <c r="D18" s="404">
        <v>0</v>
      </c>
      <c r="E18" s="404">
        <v>0</v>
      </c>
      <c r="F18" s="404">
        <v>0</v>
      </c>
      <c r="G18" s="404">
        <v>0</v>
      </c>
      <c r="H18" s="405">
        <v>0</v>
      </c>
    </row>
    <row r="19" spans="1:8" s="1000" customFormat="1" ht="16.5" customHeight="1">
      <c r="A19" s="1003" t="s">
        <v>807</v>
      </c>
      <c r="B19" s="1007">
        <v>0</v>
      </c>
      <c r="C19" s="404">
        <v>0</v>
      </c>
      <c r="D19" s="404">
        <v>0</v>
      </c>
      <c r="E19" s="404">
        <v>0</v>
      </c>
      <c r="F19" s="404">
        <v>0</v>
      </c>
      <c r="G19" s="404">
        <v>0</v>
      </c>
      <c r="H19" s="405">
        <v>0</v>
      </c>
    </row>
    <row r="20" spans="1:8" s="1000" customFormat="1" ht="15" customHeight="1">
      <c r="A20" s="1586" t="s">
        <v>808</v>
      </c>
      <c r="B20" s="1007">
        <v>1</v>
      </c>
      <c r="C20" s="404">
        <v>1</v>
      </c>
      <c r="D20" s="404">
        <v>0</v>
      </c>
      <c r="E20" s="404">
        <v>0</v>
      </c>
      <c r="F20" s="404">
        <v>0</v>
      </c>
      <c r="G20" s="404">
        <v>30</v>
      </c>
      <c r="H20" s="405">
        <v>0</v>
      </c>
    </row>
    <row r="21" spans="1:8" s="1000" customFormat="1" ht="15" customHeight="1">
      <c r="A21" s="1586"/>
      <c r="B21" s="1011">
        <v>1</v>
      </c>
      <c r="C21" s="406">
        <v>1</v>
      </c>
      <c r="D21" s="404">
        <v>0</v>
      </c>
      <c r="E21" s="404">
        <v>0</v>
      </c>
      <c r="F21" s="404">
        <v>0</v>
      </c>
      <c r="G21" s="406">
        <v>30</v>
      </c>
      <c r="H21" s="405">
        <v>0</v>
      </c>
    </row>
    <row r="22" spans="1:8" s="1000" customFormat="1" ht="15" customHeight="1">
      <c r="A22" s="1586" t="s">
        <v>809</v>
      </c>
      <c r="B22" s="1007">
        <v>1</v>
      </c>
      <c r="C22" s="404">
        <v>1</v>
      </c>
      <c r="D22" s="404">
        <v>0</v>
      </c>
      <c r="E22" s="404">
        <v>0</v>
      </c>
      <c r="F22" s="404">
        <v>0</v>
      </c>
      <c r="G22" s="404">
        <v>30</v>
      </c>
      <c r="H22" s="405">
        <v>0</v>
      </c>
    </row>
    <row r="23" spans="1:8" s="1000" customFormat="1" ht="15" customHeight="1">
      <c r="A23" s="1586"/>
      <c r="B23" s="1011">
        <v>1</v>
      </c>
      <c r="C23" s="406">
        <v>1</v>
      </c>
      <c r="D23" s="404">
        <v>0</v>
      </c>
      <c r="E23" s="404">
        <v>0</v>
      </c>
      <c r="F23" s="404">
        <v>0</v>
      </c>
      <c r="G23" s="406">
        <v>30</v>
      </c>
      <c r="H23" s="405">
        <v>0</v>
      </c>
    </row>
    <row r="24" spans="1:8" s="1000" customFormat="1" ht="16.5" customHeight="1">
      <c r="A24" s="1003" t="s">
        <v>350</v>
      </c>
      <c r="B24" s="1007">
        <v>2</v>
      </c>
      <c r="C24" s="404">
        <v>1</v>
      </c>
      <c r="D24" s="404">
        <v>0</v>
      </c>
      <c r="E24" s="404">
        <v>1</v>
      </c>
      <c r="F24" s="404">
        <v>0</v>
      </c>
      <c r="G24" s="404">
        <v>200</v>
      </c>
      <c r="H24" s="405">
        <v>0</v>
      </c>
    </row>
    <row r="25" spans="1:8" s="1000" customFormat="1" ht="16.5" customHeight="1">
      <c r="A25" s="1003" t="s">
        <v>810</v>
      </c>
      <c r="B25" s="1007">
        <v>1</v>
      </c>
      <c r="C25" s="404">
        <v>1</v>
      </c>
      <c r="D25" s="404">
        <v>0</v>
      </c>
      <c r="E25" s="404">
        <v>0</v>
      </c>
      <c r="F25" s="404">
        <v>0</v>
      </c>
      <c r="G25" s="404">
        <v>35</v>
      </c>
      <c r="H25" s="405">
        <v>96</v>
      </c>
    </row>
    <row r="26" spans="1:8" s="1000" customFormat="1" ht="16.5" customHeight="1">
      <c r="A26" s="1003" t="s">
        <v>811</v>
      </c>
      <c r="B26" s="1007">
        <v>0</v>
      </c>
      <c r="C26" s="404">
        <v>0</v>
      </c>
      <c r="D26" s="404">
        <v>0</v>
      </c>
      <c r="E26" s="404">
        <v>0</v>
      </c>
      <c r="F26" s="404">
        <v>0</v>
      </c>
      <c r="G26" s="404">
        <v>0</v>
      </c>
      <c r="H26" s="405">
        <v>0</v>
      </c>
    </row>
    <row r="27" spans="1:8" s="1002" customFormat="1" ht="18" customHeight="1">
      <c r="A27" s="1001" t="s">
        <v>351</v>
      </c>
      <c r="B27" s="403">
        <v>155</v>
      </c>
      <c r="C27" s="403">
        <v>69</v>
      </c>
      <c r="D27" s="403">
        <v>14</v>
      </c>
      <c r="E27" s="403">
        <v>30</v>
      </c>
      <c r="F27" s="403">
        <v>42</v>
      </c>
      <c r="G27" s="403">
        <v>9165</v>
      </c>
      <c r="H27" s="401">
        <v>0</v>
      </c>
    </row>
    <row r="28" spans="1:8" s="1000" customFormat="1" ht="16.5" customHeight="1">
      <c r="A28" s="1003" t="s">
        <v>812</v>
      </c>
      <c r="B28" s="404">
        <v>12</v>
      </c>
      <c r="C28" s="404">
        <v>5</v>
      </c>
      <c r="D28" s="404">
        <v>1</v>
      </c>
      <c r="E28" s="404">
        <v>3</v>
      </c>
      <c r="F28" s="404">
        <v>3</v>
      </c>
      <c r="G28" s="404">
        <v>1000</v>
      </c>
      <c r="H28" s="405">
        <v>0</v>
      </c>
    </row>
    <row r="29" spans="1:8" s="1000" customFormat="1" ht="16.5" customHeight="1">
      <c r="A29" s="1003" t="s">
        <v>352</v>
      </c>
      <c r="B29" s="404">
        <v>104</v>
      </c>
      <c r="C29" s="404">
        <v>48</v>
      </c>
      <c r="D29" s="404">
        <v>11</v>
      </c>
      <c r="E29" s="404">
        <v>19</v>
      </c>
      <c r="F29" s="404">
        <v>26</v>
      </c>
      <c r="G29" s="404">
        <v>7620</v>
      </c>
      <c r="H29" s="405">
        <v>0</v>
      </c>
    </row>
    <row r="30" spans="1:8" s="1000" customFormat="1" ht="16.5" customHeight="1">
      <c r="A30" s="1003" t="s">
        <v>813</v>
      </c>
      <c r="B30" s="404">
        <v>0</v>
      </c>
      <c r="C30" s="404">
        <v>0</v>
      </c>
      <c r="D30" s="404">
        <v>0</v>
      </c>
      <c r="E30" s="404" t="s">
        <v>779</v>
      </c>
      <c r="F30" s="404">
        <v>0</v>
      </c>
      <c r="G30" s="404" t="s">
        <v>779</v>
      </c>
      <c r="H30" s="405">
        <v>0</v>
      </c>
    </row>
    <row r="31" spans="1:8" s="1000" customFormat="1" ht="16.5" customHeight="1">
      <c r="A31" s="1003" t="s">
        <v>814</v>
      </c>
      <c r="B31" s="404">
        <v>27</v>
      </c>
      <c r="C31" s="404">
        <v>10</v>
      </c>
      <c r="D31" s="404">
        <v>2</v>
      </c>
      <c r="E31" s="404">
        <v>5</v>
      </c>
      <c r="F31" s="404">
        <v>10</v>
      </c>
      <c r="G31" s="404" t="s">
        <v>779</v>
      </c>
      <c r="H31" s="405">
        <v>0</v>
      </c>
    </row>
    <row r="32" spans="1:8" s="1000" customFormat="1" ht="16.5" customHeight="1">
      <c r="A32" s="1003" t="s">
        <v>815</v>
      </c>
      <c r="B32" s="404">
        <v>12</v>
      </c>
      <c r="C32" s="404">
        <v>6</v>
      </c>
      <c r="D32" s="1007">
        <v>0</v>
      </c>
      <c r="E32" s="404">
        <v>3</v>
      </c>
      <c r="F32" s="404">
        <v>3</v>
      </c>
      <c r="G32" s="404">
        <v>545</v>
      </c>
      <c r="H32" s="405">
        <v>0</v>
      </c>
    </row>
    <row r="33" spans="1:8" s="1000" customFormat="1" ht="16.5" customHeight="1">
      <c r="A33" s="1003" t="s">
        <v>816</v>
      </c>
      <c r="B33" s="404">
        <v>0</v>
      </c>
      <c r="C33" s="404">
        <v>0</v>
      </c>
      <c r="D33" s="404">
        <v>0</v>
      </c>
      <c r="E33" s="404">
        <v>0</v>
      </c>
      <c r="F33" s="404">
        <v>0</v>
      </c>
      <c r="G33" s="404">
        <v>0</v>
      </c>
      <c r="H33" s="405">
        <v>0</v>
      </c>
    </row>
    <row r="34" spans="1:8" s="1002" customFormat="1" ht="18" customHeight="1">
      <c r="A34" s="1585" t="s">
        <v>353</v>
      </c>
      <c r="B34" s="1005">
        <v>43</v>
      </c>
      <c r="C34" s="1005">
        <v>18</v>
      </c>
      <c r="D34" s="1005">
        <v>3</v>
      </c>
      <c r="E34" s="1005">
        <v>11</v>
      </c>
      <c r="F34" s="1005">
        <v>11</v>
      </c>
      <c r="G34" s="1005">
        <v>2011</v>
      </c>
      <c r="H34" s="1008">
        <v>0</v>
      </c>
    </row>
    <row r="35" spans="1:8" s="1000" customFormat="1" ht="15" customHeight="1">
      <c r="A35" s="1585"/>
      <c r="B35" s="1009">
        <v>5</v>
      </c>
      <c r="C35" s="1009">
        <v>3</v>
      </c>
      <c r="D35" s="1005">
        <v>0</v>
      </c>
      <c r="E35" s="1009">
        <v>2</v>
      </c>
      <c r="F35" s="1287">
        <v>0</v>
      </c>
      <c r="G35" s="1009">
        <v>155</v>
      </c>
      <c r="H35" s="1010">
        <v>0</v>
      </c>
    </row>
    <row r="36" spans="1:8" s="1000" customFormat="1" ht="15" customHeight="1">
      <c r="A36" s="1586" t="s">
        <v>354</v>
      </c>
      <c r="B36" s="1007">
        <v>30</v>
      </c>
      <c r="C36" s="404">
        <v>9</v>
      </c>
      <c r="D36" s="404">
        <v>3</v>
      </c>
      <c r="E36" s="404">
        <v>8</v>
      </c>
      <c r="F36" s="404">
        <v>10</v>
      </c>
      <c r="G36" s="404">
        <v>1748</v>
      </c>
      <c r="H36" s="405">
        <v>0</v>
      </c>
    </row>
    <row r="37" spans="1:8" s="1000" customFormat="1" ht="15" customHeight="1">
      <c r="A37" s="1586"/>
      <c r="B37" s="1007">
        <v>0</v>
      </c>
      <c r="C37" s="405">
        <v>0</v>
      </c>
      <c r="D37" s="405">
        <v>0</v>
      </c>
      <c r="E37" s="405">
        <v>0</v>
      </c>
      <c r="F37" s="405">
        <v>0</v>
      </c>
      <c r="G37" s="405">
        <v>0</v>
      </c>
      <c r="H37" s="405">
        <v>0</v>
      </c>
    </row>
    <row r="38" spans="1:8" s="1000" customFormat="1" ht="15" customHeight="1">
      <c r="A38" s="1586" t="s">
        <v>817</v>
      </c>
      <c r="B38" s="1007">
        <v>0</v>
      </c>
      <c r="C38" s="405">
        <v>0</v>
      </c>
      <c r="D38" s="405">
        <v>0</v>
      </c>
      <c r="E38" s="405">
        <v>0</v>
      </c>
      <c r="F38" s="405">
        <v>0</v>
      </c>
      <c r="G38" s="405">
        <v>0</v>
      </c>
      <c r="H38" s="405">
        <v>0</v>
      </c>
    </row>
    <row r="39" spans="1:8" s="1000" customFormat="1" ht="15" customHeight="1">
      <c r="A39" s="1586"/>
      <c r="B39" s="1007">
        <v>0</v>
      </c>
      <c r="C39" s="405">
        <v>0</v>
      </c>
      <c r="D39" s="405">
        <v>0</v>
      </c>
      <c r="E39" s="405">
        <v>0</v>
      </c>
      <c r="F39" s="405">
        <v>0</v>
      </c>
      <c r="G39" s="405">
        <v>0</v>
      </c>
      <c r="H39" s="405">
        <v>0</v>
      </c>
    </row>
    <row r="40" spans="1:8" s="1000" customFormat="1" ht="15" customHeight="1">
      <c r="A40" s="1586" t="s">
        <v>818</v>
      </c>
      <c r="B40" s="1007">
        <v>0</v>
      </c>
      <c r="C40" s="405">
        <v>0</v>
      </c>
      <c r="D40" s="405">
        <v>0</v>
      </c>
      <c r="E40" s="405">
        <v>0</v>
      </c>
      <c r="F40" s="405">
        <v>0</v>
      </c>
      <c r="G40" s="405">
        <v>0</v>
      </c>
      <c r="H40" s="405">
        <v>0</v>
      </c>
    </row>
    <row r="41" spans="1:8" s="1000" customFormat="1" ht="15" customHeight="1">
      <c r="A41" s="1586"/>
      <c r="B41" s="1007">
        <v>0</v>
      </c>
      <c r="C41" s="405">
        <v>0</v>
      </c>
      <c r="D41" s="405">
        <v>0</v>
      </c>
      <c r="E41" s="405">
        <v>0</v>
      </c>
      <c r="F41" s="405">
        <v>0</v>
      </c>
      <c r="G41" s="405">
        <v>0</v>
      </c>
      <c r="H41" s="405">
        <v>0</v>
      </c>
    </row>
    <row r="42" spans="1:8" s="1000" customFormat="1" ht="15" customHeight="1">
      <c r="A42" s="751" t="s">
        <v>355</v>
      </c>
      <c r="B42" s="1007">
        <v>0</v>
      </c>
      <c r="C42" s="405">
        <v>0</v>
      </c>
      <c r="D42" s="405">
        <v>0</v>
      </c>
      <c r="E42" s="405">
        <v>0</v>
      </c>
      <c r="F42" s="405">
        <v>0</v>
      </c>
      <c r="G42" s="405">
        <v>0</v>
      </c>
      <c r="H42" s="405">
        <v>0</v>
      </c>
    </row>
    <row r="43" spans="1:8" s="1000" customFormat="1" ht="16.5" customHeight="1">
      <c r="A43" s="1003" t="s">
        <v>819</v>
      </c>
      <c r="B43" s="1007">
        <v>0</v>
      </c>
      <c r="C43" s="405">
        <v>0</v>
      </c>
      <c r="D43" s="405">
        <v>0</v>
      </c>
      <c r="E43" s="405">
        <v>0</v>
      </c>
      <c r="F43" s="405">
        <v>0</v>
      </c>
      <c r="G43" s="405">
        <v>0</v>
      </c>
      <c r="H43" s="405">
        <v>0</v>
      </c>
    </row>
    <row r="44" spans="1:8" s="1000" customFormat="1" ht="16.5" customHeight="1">
      <c r="A44" s="1003" t="s">
        <v>820</v>
      </c>
      <c r="B44" s="1007">
        <v>1</v>
      </c>
      <c r="C44" s="404">
        <v>1</v>
      </c>
      <c r="D44" s="405">
        <v>0</v>
      </c>
      <c r="E44" s="405">
        <v>0</v>
      </c>
      <c r="F44" s="405">
        <v>0</v>
      </c>
      <c r="G44" s="405">
        <v>0</v>
      </c>
      <c r="H44" s="405">
        <v>0</v>
      </c>
    </row>
    <row r="45" spans="1:8" s="1000" customFormat="1" ht="16.5" customHeight="1">
      <c r="A45" s="1003" t="s">
        <v>1372</v>
      </c>
      <c r="B45" s="1007">
        <v>2</v>
      </c>
      <c r="C45" s="404">
        <v>2</v>
      </c>
      <c r="D45" s="405">
        <v>0</v>
      </c>
      <c r="E45" s="405">
        <v>0</v>
      </c>
      <c r="F45" s="405">
        <v>0</v>
      </c>
      <c r="G45" s="404">
        <v>50</v>
      </c>
      <c r="H45" s="405">
        <v>0</v>
      </c>
    </row>
    <row r="46" spans="1:8" s="1000" customFormat="1" ht="16.5" customHeight="1">
      <c r="A46" s="1003" t="s">
        <v>821</v>
      </c>
      <c r="B46" s="1007">
        <v>2</v>
      </c>
      <c r="C46" s="404">
        <v>1</v>
      </c>
      <c r="D46" s="405">
        <v>0</v>
      </c>
      <c r="E46" s="405">
        <v>0</v>
      </c>
      <c r="F46" s="404">
        <v>1</v>
      </c>
      <c r="G46" s="404">
        <v>0</v>
      </c>
      <c r="H46" s="405">
        <v>0</v>
      </c>
    </row>
    <row r="47" spans="1:8" s="1000" customFormat="1" ht="15" customHeight="1">
      <c r="A47" s="1586" t="s">
        <v>356</v>
      </c>
      <c r="B47" s="1007">
        <v>2</v>
      </c>
      <c r="C47" s="404">
        <v>1</v>
      </c>
      <c r="D47" s="405">
        <v>0</v>
      </c>
      <c r="E47" s="404">
        <v>1</v>
      </c>
      <c r="F47" s="404">
        <v>0</v>
      </c>
      <c r="G47" s="404">
        <v>60</v>
      </c>
      <c r="H47" s="405">
        <v>0</v>
      </c>
    </row>
    <row r="48" spans="1:8" s="1000" customFormat="1" ht="15" customHeight="1">
      <c r="A48" s="1586"/>
      <c r="B48" s="1011">
        <v>2</v>
      </c>
      <c r="C48" s="406">
        <v>1</v>
      </c>
      <c r="D48" s="405">
        <v>0</v>
      </c>
      <c r="E48" s="406">
        <v>1</v>
      </c>
      <c r="F48" s="404">
        <v>0</v>
      </c>
      <c r="G48" s="406">
        <v>60</v>
      </c>
      <c r="H48" s="405">
        <v>0</v>
      </c>
    </row>
    <row r="49" spans="1:8" s="1000" customFormat="1" ht="15" customHeight="1">
      <c r="A49" s="1586" t="s">
        <v>357</v>
      </c>
      <c r="B49" s="1007">
        <v>2</v>
      </c>
      <c r="C49" s="404">
        <v>1</v>
      </c>
      <c r="D49" s="405">
        <v>0</v>
      </c>
      <c r="E49" s="404">
        <v>1</v>
      </c>
      <c r="F49" s="404">
        <v>0</v>
      </c>
      <c r="G49" s="404">
        <v>70</v>
      </c>
      <c r="H49" s="405">
        <v>0</v>
      </c>
    </row>
    <row r="50" spans="1:8" s="1000" customFormat="1" ht="15" customHeight="1">
      <c r="A50" s="1586"/>
      <c r="B50" s="1011">
        <v>2</v>
      </c>
      <c r="C50" s="406">
        <v>1</v>
      </c>
      <c r="D50" s="405">
        <v>0</v>
      </c>
      <c r="E50" s="406">
        <v>1</v>
      </c>
      <c r="F50" s="404">
        <v>0</v>
      </c>
      <c r="G50" s="406">
        <v>70</v>
      </c>
      <c r="H50" s="405">
        <v>0</v>
      </c>
    </row>
    <row r="51" spans="1:8" s="1000" customFormat="1" ht="15" customHeight="1">
      <c r="A51" s="751" t="s">
        <v>358</v>
      </c>
      <c r="B51" s="1007">
        <v>0</v>
      </c>
      <c r="C51" s="404">
        <v>0</v>
      </c>
      <c r="D51" s="405">
        <v>0</v>
      </c>
      <c r="E51" s="404">
        <v>0</v>
      </c>
      <c r="F51" s="404">
        <v>0</v>
      </c>
      <c r="G51" s="404">
        <v>0</v>
      </c>
      <c r="H51" s="405">
        <v>0</v>
      </c>
    </row>
    <row r="52" spans="1:8" s="1000" customFormat="1" ht="16.5" customHeight="1">
      <c r="A52" s="1003" t="s">
        <v>359</v>
      </c>
      <c r="B52" s="1007">
        <v>1</v>
      </c>
      <c r="C52" s="404">
        <v>1</v>
      </c>
      <c r="D52" s="405">
        <v>0</v>
      </c>
      <c r="E52" s="404">
        <v>0</v>
      </c>
      <c r="F52" s="404">
        <v>0</v>
      </c>
      <c r="G52" s="404">
        <v>20</v>
      </c>
      <c r="H52" s="405">
        <v>0</v>
      </c>
    </row>
    <row r="53" spans="1:8" s="1000" customFormat="1" ht="16.5" customHeight="1">
      <c r="A53" s="1003" t="s">
        <v>360</v>
      </c>
      <c r="B53" s="1007">
        <v>1</v>
      </c>
      <c r="C53" s="404">
        <v>0</v>
      </c>
      <c r="D53" s="405">
        <v>0</v>
      </c>
      <c r="E53" s="404">
        <v>1</v>
      </c>
      <c r="F53" s="404">
        <v>0</v>
      </c>
      <c r="G53" s="404">
        <v>20</v>
      </c>
      <c r="H53" s="405">
        <v>0</v>
      </c>
    </row>
    <row r="54" spans="1:8" s="1000" customFormat="1" ht="15" customHeight="1">
      <c r="A54" s="1586" t="s">
        <v>361</v>
      </c>
      <c r="B54" s="1007">
        <v>1</v>
      </c>
      <c r="C54" s="404">
        <v>1</v>
      </c>
      <c r="D54" s="405">
        <v>0</v>
      </c>
      <c r="E54" s="404">
        <v>0</v>
      </c>
      <c r="F54" s="404">
        <v>0</v>
      </c>
      <c r="G54" s="407">
        <v>25</v>
      </c>
      <c r="H54" s="405">
        <v>0</v>
      </c>
    </row>
    <row r="55" spans="1:8" s="1000" customFormat="1" ht="15" customHeight="1">
      <c r="A55" s="1586"/>
      <c r="B55" s="1011">
        <v>1</v>
      </c>
      <c r="C55" s="406">
        <v>1</v>
      </c>
      <c r="D55" s="405">
        <v>0</v>
      </c>
      <c r="E55" s="404">
        <v>0</v>
      </c>
      <c r="F55" s="404">
        <v>0</v>
      </c>
      <c r="G55" s="406">
        <v>25</v>
      </c>
      <c r="H55" s="405">
        <v>0</v>
      </c>
    </row>
    <row r="56" spans="1:8" s="1000" customFormat="1" ht="15" customHeight="1">
      <c r="A56" s="751" t="s">
        <v>362</v>
      </c>
      <c r="B56" s="1007">
        <v>0</v>
      </c>
      <c r="C56" s="404">
        <v>0</v>
      </c>
      <c r="D56" s="405">
        <v>0</v>
      </c>
      <c r="E56" s="404">
        <v>0</v>
      </c>
      <c r="F56" s="404">
        <v>0</v>
      </c>
      <c r="G56" s="404">
        <v>0</v>
      </c>
      <c r="H56" s="405">
        <v>0</v>
      </c>
    </row>
    <row r="57" spans="1:8" s="1000" customFormat="1" ht="16.5" customHeight="1">
      <c r="A57" s="1003" t="s">
        <v>363</v>
      </c>
      <c r="B57" s="1007">
        <v>1</v>
      </c>
      <c r="C57" s="404">
        <v>1</v>
      </c>
      <c r="D57" s="401">
        <v>0</v>
      </c>
      <c r="E57" s="404">
        <v>0</v>
      </c>
      <c r="F57" s="404">
        <v>0</v>
      </c>
      <c r="G57" s="404">
        <v>18</v>
      </c>
      <c r="H57" s="405">
        <v>0</v>
      </c>
    </row>
    <row r="58" spans="1:8" s="1002" customFormat="1" ht="18" customHeight="1">
      <c r="A58" s="1001" t="s">
        <v>364</v>
      </c>
      <c r="B58" s="1005">
        <v>1</v>
      </c>
      <c r="C58" s="1005">
        <v>1</v>
      </c>
      <c r="D58" s="405">
        <v>0</v>
      </c>
      <c r="E58" s="1005">
        <v>0</v>
      </c>
      <c r="F58" s="1005">
        <v>0</v>
      </c>
      <c r="G58" s="1005">
        <v>0</v>
      </c>
      <c r="H58" s="1008">
        <v>0</v>
      </c>
    </row>
    <row r="59" spans="1:8" s="1000" customFormat="1" ht="16.5" customHeight="1">
      <c r="A59" s="1003" t="s">
        <v>822</v>
      </c>
      <c r="B59" s="1007">
        <v>1</v>
      </c>
      <c r="C59" s="1007">
        <v>1</v>
      </c>
      <c r="D59" s="1007">
        <v>0</v>
      </c>
      <c r="E59" s="1007">
        <v>0</v>
      </c>
      <c r="F59" s="1007">
        <v>0</v>
      </c>
      <c r="G59" s="1007">
        <v>0</v>
      </c>
      <c r="H59" s="1010">
        <v>0</v>
      </c>
    </row>
    <row r="60" spans="1:8" s="1000" customFormat="1" ht="16.5" customHeight="1" thickBot="1">
      <c r="A60" s="1004" t="s">
        <v>823</v>
      </c>
      <c r="B60" s="1012">
        <v>0</v>
      </c>
      <c r="C60" s="1012">
        <v>0</v>
      </c>
      <c r="D60" s="1012">
        <v>0</v>
      </c>
      <c r="E60" s="1012">
        <v>0</v>
      </c>
      <c r="F60" s="1012">
        <v>0</v>
      </c>
      <c r="G60" s="1012">
        <v>0</v>
      </c>
      <c r="H60" s="1013">
        <v>0</v>
      </c>
    </row>
    <row r="61" s="1000" customFormat="1" ht="15" customHeight="1">
      <c r="A61" s="1000" t="s">
        <v>374</v>
      </c>
    </row>
    <row r="62" s="1000" customFormat="1" ht="15" customHeight="1">
      <c r="A62" s="1000" t="s">
        <v>365</v>
      </c>
    </row>
    <row r="63" s="1000" customFormat="1" ht="15" customHeight="1">
      <c r="A63" s="1000" t="s">
        <v>366</v>
      </c>
    </row>
    <row r="64" s="1000" customFormat="1" ht="15" customHeight="1">
      <c r="A64" s="1000" t="s">
        <v>367</v>
      </c>
    </row>
  </sheetData>
  <mergeCells count="14">
    <mergeCell ref="A49:A50"/>
    <mergeCell ref="A54:A55"/>
    <mergeCell ref="A36:A37"/>
    <mergeCell ref="A38:A39"/>
    <mergeCell ref="A40:A41"/>
    <mergeCell ref="A47:A48"/>
    <mergeCell ref="A16:A17"/>
    <mergeCell ref="A20:A21"/>
    <mergeCell ref="A22:A23"/>
    <mergeCell ref="A34:A35"/>
    <mergeCell ref="A4:A5"/>
    <mergeCell ref="B4:F4"/>
    <mergeCell ref="G4:H4"/>
    <mergeCell ref="A9:A10"/>
  </mergeCells>
  <printOptions/>
  <pageMargins left="0.3937007874015748" right="0.3937007874015748" top="0.3937007874015748" bottom="0.3937007874015748"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sheetPr codeName="Sheet43">
    <pageSetUpPr fitToPage="1"/>
  </sheetPr>
  <dimension ref="A1:H10"/>
  <sheetViews>
    <sheetView workbookViewId="0" topLeftCell="A1">
      <selection activeCell="F9" sqref="F9"/>
    </sheetView>
  </sheetViews>
  <sheetFormatPr defaultColWidth="9.00390625" defaultRowHeight="13.5"/>
  <cols>
    <col min="1" max="1" width="1.875" style="600" customWidth="1"/>
    <col min="2" max="2" width="14.50390625" style="600" customWidth="1"/>
    <col min="3" max="3" width="14.75390625" style="600" customWidth="1"/>
    <col min="4" max="4" width="14.25390625" style="600" customWidth="1"/>
    <col min="5" max="5" width="14.125" style="600" customWidth="1"/>
    <col min="6" max="6" width="16.125" style="600" customWidth="1"/>
    <col min="7" max="16384" width="9.00390625" style="600" customWidth="1"/>
  </cols>
  <sheetData>
    <row r="1" ht="12">
      <c r="H1" s="1014"/>
    </row>
    <row r="2" spans="2:5" ht="21.75" customHeight="1">
      <c r="B2" s="8" t="s">
        <v>194</v>
      </c>
      <c r="C2" s="9"/>
      <c r="D2" s="9"/>
      <c r="E2" s="9"/>
    </row>
    <row r="3" spans="2:7" ht="12.75" customHeight="1">
      <c r="B3" s="8"/>
      <c r="C3" s="9"/>
      <c r="D3" s="9"/>
      <c r="E3" s="9"/>
      <c r="G3" s="606"/>
    </row>
    <row r="4" spans="2:7" ht="15" customHeight="1" thickBot="1">
      <c r="B4" s="606"/>
      <c r="C4" s="606"/>
      <c r="D4" s="606"/>
      <c r="E4" s="606"/>
      <c r="F4" s="561" t="s">
        <v>1376</v>
      </c>
      <c r="G4" s="606"/>
    </row>
    <row r="5" spans="1:7" ht="12.75" thickTop="1">
      <c r="A5" s="606"/>
      <c r="B5" s="1591" t="s">
        <v>828</v>
      </c>
      <c r="C5" s="1015"/>
      <c r="D5" s="1595" t="s">
        <v>789</v>
      </c>
      <c r="E5" s="1595" t="s">
        <v>790</v>
      </c>
      <c r="F5" s="1587" t="s">
        <v>1373</v>
      </c>
      <c r="G5" s="606"/>
    </row>
    <row r="6" spans="1:7" ht="28.5" customHeight="1">
      <c r="A6" s="606"/>
      <c r="B6" s="1592"/>
      <c r="C6" s="1016"/>
      <c r="D6" s="1596"/>
      <c r="E6" s="1596"/>
      <c r="F6" s="1588"/>
      <c r="G6" s="606"/>
    </row>
    <row r="7" spans="1:6" s="616" customFormat="1" ht="28.5" customHeight="1">
      <c r="A7" s="614"/>
      <c r="B7" s="1593" t="s">
        <v>345</v>
      </c>
      <c r="C7" s="758" t="s">
        <v>1377</v>
      </c>
      <c r="D7" s="1017">
        <v>9468</v>
      </c>
      <c r="E7" s="1017">
        <v>2399</v>
      </c>
      <c r="F7" s="1589">
        <v>118291</v>
      </c>
    </row>
    <row r="8" spans="1:6" s="616" customFormat="1" ht="28.5" customHeight="1">
      <c r="A8" s="614"/>
      <c r="B8" s="1594"/>
      <c r="C8" s="758" t="s">
        <v>1378</v>
      </c>
      <c r="D8" s="1018">
        <v>8.003990159860006</v>
      </c>
      <c r="E8" s="1018">
        <v>2.028049471219281</v>
      </c>
      <c r="F8" s="1590"/>
    </row>
    <row r="9" ht="15.75" customHeight="1">
      <c r="B9" s="600" t="s">
        <v>1374</v>
      </c>
    </row>
    <row r="10" ht="15.75" customHeight="1">
      <c r="B10" s="600" t="s">
        <v>1375</v>
      </c>
    </row>
  </sheetData>
  <mergeCells count="6">
    <mergeCell ref="F5:F6"/>
    <mergeCell ref="F7:F8"/>
    <mergeCell ref="B5:B6"/>
    <mergeCell ref="B7:B8"/>
    <mergeCell ref="D5:D6"/>
    <mergeCell ref="E5:E6"/>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codeName="Sheet44">
    <pageSetUpPr fitToPage="1"/>
  </sheetPr>
  <dimension ref="A1:H27"/>
  <sheetViews>
    <sheetView workbookViewId="0" topLeftCell="A1">
      <selection activeCell="F9" sqref="F9"/>
    </sheetView>
  </sheetViews>
  <sheetFormatPr defaultColWidth="9.00390625" defaultRowHeight="13.5"/>
  <cols>
    <col min="1" max="1" width="1.25" style="663" customWidth="1"/>
    <col min="2" max="2" width="15.375" style="663" customWidth="1"/>
    <col min="3" max="3" width="0.6171875" style="663" customWidth="1"/>
    <col min="4" max="7" width="13.625" style="663" customWidth="1"/>
    <col min="8" max="16384" width="9.00390625" style="663" customWidth="1"/>
  </cols>
  <sheetData>
    <row r="1" ht="12">
      <c r="G1" s="772"/>
    </row>
    <row r="2" spans="1:3" ht="21" customHeight="1">
      <c r="A2" s="2"/>
      <c r="B2" s="3" t="s">
        <v>1384</v>
      </c>
      <c r="C2" s="3"/>
    </row>
    <row r="3" spans="1:3" ht="12" customHeight="1">
      <c r="A3" s="2"/>
      <c r="B3" s="3"/>
      <c r="C3" s="3"/>
    </row>
    <row r="4" spans="1:7" ht="12.75" thickBot="1">
      <c r="A4" s="2"/>
      <c r="B4" s="1288"/>
      <c r="C4" s="1288"/>
      <c r="D4" s="1289"/>
      <c r="E4" s="1289"/>
      <c r="F4" s="1289"/>
      <c r="G4" s="1223" t="s">
        <v>787</v>
      </c>
    </row>
    <row r="5" spans="1:7" ht="27" customHeight="1" thickTop="1">
      <c r="A5" s="664"/>
      <c r="B5" s="1402"/>
      <c r="C5" s="1390"/>
      <c r="D5" s="1290" t="s">
        <v>1379</v>
      </c>
      <c r="E5" s="1290" t="s">
        <v>1380</v>
      </c>
      <c r="F5" s="1290" t="s">
        <v>1381</v>
      </c>
      <c r="G5" s="1292" t="s">
        <v>1382</v>
      </c>
    </row>
    <row r="6" spans="1:7" s="938" customFormat="1" ht="18" customHeight="1">
      <c r="A6" s="936"/>
      <c r="B6" s="1019" t="s">
        <v>777</v>
      </c>
      <c r="C6" s="937"/>
      <c r="D6" s="1020">
        <v>1024</v>
      </c>
      <c r="E6" s="1020">
        <v>944</v>
      </c>
      <c r="F6" s="397">
        <v>862</v>
      </c>
      <c r="G6" s="397">
        <v>725</v>
      </c>
    </row>
    <row r="7" spans="1:7" ht="12">
      <c r="A7" s="664"/>
      <c r="B7" s="797"/>
      <c r="C7" s="766"/>
      <c r="D7" s="1021"/>
      <c r="E7" s="1021"/>
      <c r="F7" s="1291"/>
      <c r="G7" s="400"/>
    </row>
    <row r="8" spans="1:7" ht="12">
      <c r="A8" s="664"/>
      <c r="B8" s="832" t="s">
        <v>778</v>
      </c>
      <c r="C8" s="1022"/>
      <c r="D8" s="865">
        <v>0</v>
      </c>
      <c r="E8" s="865" t="s">
        <v>779</v>
      </c>
      <c r="F8" s="405">
        <v>10</v>
      </c>
      <c r="G8" s="401">
        <v>4</v>
      </c>
    </row>
    <row r="9" spans="1:7" ht="12">
      <c r="A9" s="664"/>
      <c r="B9" s="1023"/>
      <c r="C9" s="1024"/>
      <c r="D9" s="865"/>
      <c r="E9" s="865"/>
      <c r="F9" s="395"/>
      <c r="G9" s="397"/>
    </row>
    <row r="10" spans="1:8" ht="12">
      <c r="A10" s="664"/>
      <c r="B10" s="832" t="s">
        <v>780</v>
      </c>
      <c r="C10" s="1022"/>
      <c r="D10" s="865">
        <v>0</v>
      </c>
      <c r="E10" s="865" t="s">
        <v>779</v>
      </c>
      <c r="F10" s="871" t="s">
        <v>779</v>
      </c>
      <c r="G10" s="946" t="s">
        <v>1383</v>
      </c>
      <c r="H10" s="664"/>
    </row>
    <row r="11" spans="1:8" ht="12">
      <c r="A11" s="664"/>
      <c r="B11" s="832"/>
      <c r="C11" s="1022"/>
      <c r="D11" s="865"/>
      <c r="E11" s="865"/>
      <c r="F11" s="405"/>
      <c r="G11" s="401"/>
      <c r="H11" s="664"/>
    </row>
    <row r="12" spans="1:8" ht="12">
      <c r="A12" s="664"/>
      <c r="B12" s="832" t="s">
        <v>781</v>
      </c>
      <c r="C12" s="1022"/>
      <c r="D12" s="865">
        <v>8</v>
      </c>
      <c r="E12" s="865">
        <v>1</v>
      </c>
      <c r="F12" s="405">
        <v>39</v>
      </c>
      <c r="G12" s="401">
        <v>27</v>
      </c>
      <c r="H12" s="664"/>
    </row>
    <row r="13" spans="1:8" ht="12">
      <c r="A13" s="664"/>
      <c r="B13" s="832"/>
      <c r="C13" s="1022"/>
      <c r="D13" s="865"/>
      <c r="E13" s="865"/>
      <c r="F13" s="395"/>
      <c r="G13" s="397"/>
      <c r="H13" s="664"/>
    </row>
    <row r="14" spans="1:8" ht="12">
      <c r="A14" s="664"/>
      <c r="B14" s="170" t="s">
        <v>788</v>
      </c>
      <c r="C14" s="7"/>
      <c r="D14" s="865">
        <v>84</v>
      </c>
      <c r="E14" s="865">
        <v>97</v>
      </c>
      <c r="F14" s="395">
        <v>95</v>
      </c>
      <c r="G14" s="397">
        <v>80</v>
      </c>
      <c r="H14" s="664"/>
    </row>
    <row r="15" spans="1:8" ht="12">
      <c r="A15" s="664"/>
      <c r="B15" s="832"/>
      <c r="C15" s="1022"/>
      <c r="D15" s="865"/>
      <c r="E15" s="865"/>
      <c r="F15" s="395"/>
      <c r="G15" s="397"/>
      <c r="H15" s="664"/>
    </row>
    <row r="16" spans="1:8" ht="12">
      <c r="A16" s="664"/>
      <c r="B16" s="832" t="s">
        <v>782</v>
      </c>
      <c r="C16" s="1022"/>
      <c r="D16" s="865">
        <v>49</v>
      </c>
      <c r="E16" s="865">
        <v>62</v>
      </c>
      <c r="F16" s="405">
        <v>70</v>
      </c>
      <c r="G16" s="401">
        <v>49</v>
      </c>
      <c r="H16" s="664"/>
    </row>
    <row r="17" spans="1:8" ht="12">
      <c r="A17" s="664"/>
      <c r="B17" s="832"/>
      <c r="C17" s="1022"/>
      <c r="D17" s="865"/>
      <c r="E17" s="865"/>
      <c r="F17" s="405"/>
      <c r="G17" s="401"/>
      <c r="H17" s="664"/>
    </row>
    <row r="18" spans="1:8" ht="12">
      <c r="A18" s="664"/>
      <c r="B18" s="832" t="s">
        <v>783</v>
      </c>
      <c r="C18" s="1022"/>
      <c r="D18" s="865">
        <v>0</v>
      </c>
      <c r="E18" s="865" t="s">
        <v>779</v>
      </c>
      <c r="F18" s="871" t="s">
        <v>779</v>
      </c>
      <c r="G18" s="946" t="s">
        <v>1385</v>
      </c>
      <c r="H18" s="664"/>
    </row>
    <row r="19" spans="1:8" ht="12">
      <c r="A19" s="664"/>
      <c r="B19" s="832"/>
      <c r="C19" s="1022"/>
      <c r="D19" s="865"/>
      <c r="E19" s="865"/>
      <c r="F19" s="395"/>
      <c r="G19" s="397"/>
      <c r="H19" s="664"/>
    </row>
    <row r="20" spans="1:7" ht="12">
      <c r="A20" s="664"/>
      <c r="B20" s="832" t="s">
        <v>784</v>
      </c>
      <c r="C20" s="1022"/>
      <c r="D20" s="865">
        <v>792</v>
      </c>
      <c r="E20" s="865">
        <v>678</v>
      </c>
      <c r="F20" s="395">
        <v>501</v>
      </c>
      <c r="G20" s="397">
        <v>460</v>
      </c>
    </row>
    <row r="21" spans="1:7" ht="12">
      <c r="A21" s="664"/>
      <c r="B21" s="832"/>
      <c r="C21" s="1022"/>
      <c r="D21" s="865"/>
      <c r="E21" s="865"/>
      <c r="F21" s="395"/>
      <c r="G21" s="397"/>
    </row>
    <row r="22" spans="1:7" ht="12">
      <c r="A22" s="664"/>
      <c r="B22" s="832" t="s">
        <v>785</v>
      </c>
      <c r="C22" s="1022"/>
      <c r="D22" s="865">
        <v>91</v>
      </c>
      <c r="E22" s="865">
        <v>106</v>
      </c>
      <c r="F22" s="395">
        <v>147</v>
      </c>
      <c r="G22" s="397">
        <v>105</v>
      </c>
    </row>
    <row r="23" spans="1:7" ht="12">
      <c r="A23" s="664"/>
      <c r="B23" s="797"/>
      <c r="C23" s="766"/>
      <c r="D23" s="865"/>
      <c r="E23" s="865"/>
      <c r="F23" s="395"/>
      <c r="G23" s="397"/>
    </row>
    <row r="24" spans="1:7" s="938" customFormat="1" ht="12">
      <c r="A24" s="936"/>
      <c r="B24" s="1025" t="s">
        <v>786</v>
      </c>
      <c r="C24" s="937"/>
      <c r="D24" s="1020">
        <v>819</v>
      </c>
      <c r="E24" s="1020">
        <v>769</v>
      </c>
      <c r="F24" s="397">
        <v>636</v>
      </c>
      <c r="G24" s="397">
        <v>565</v>
      </c>
    </row>
    <row r="25" spans="1:7" ht="6.75" customHeight="1" thickBot="1">
      <c r="A25" s="664"/>
      <c r="B25" s="1026"/>
      <c r="C25" s="1027"/>
      <c r="D25" s="1028"/>
      <c r="E25" s="1028"/>
      <c r="F25" s="1028"/>
      <c r="G25" s="205"/>
    </row>
    <row r="26" ht="15" customHeight="1">
      <c r="B26" s="663" t="s">
        <v>96</v>
      </c>
    </row>
    <row r="27" ht="15" customHeight="1">
      <c r="B27" s="663" t="s">
        <v>1330</v>
      </c>
    </row>
  </sheetData>
  <mergeCells count="1">
    <mergeCell ref="B5:C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R179"/>
  <sheetViews>
    <sheetView workbookViewId="0" topLeftCell="A1">
      <selection activeCell="F9" sqref="F9"/>
    </sheetView>
  </sheetViews>
  <sheetFormatPr defaultColWidth="9.00390625" defaultRowHeight="13.5"/>
  <cols>
    <col min="1" max="1" width="10.625" style="610" customWidth="1"/>
    <col min="2" max="17" width="6.625" style="610" customWidth="1"/>
    <col min="18" max="16384" width="9.00390625" style="610" customWidth="1"/>
  </cols>
  <sheetData>
    <row r="1" spans="1:11" ht="18" customHeight="1">
      <c r="A1" s="22" t="s">
        <v>266</v>
      </c>
      <c r="B1" s="22"/>
      <c r="C1" s="20"/>
      <c r="D1" s="20"/>
      <c r="E1" s="20"/>
      <c r="F1" s="20"/>
      <c r="G1" s="20"/>
      <c r="H1" s="20"/>
      <c r="I1" s="20"/>
      <c r="J1" s="20"/>
      <c r="K1" s="20"/>
    </row>
    <row r="2" spans="1:17" ht="15" customHeight="1" thickBot="1">
      <c r="A2" s="609" t="s">
        <v>267</v>
      </c>
      <c r="B2" s="646"/>
      <c r="C2" s="646"/>
      <c r="D2" s="646"/>
      <c r="E2" s="646"/>
      <c r="F2" s="646"/>
      <c r="G2" s="646"/>
      <c r="H2" s="646"/>
      <c r="I2" s="646"/>
      <c r="J2" s="646"/>
      <c r="K2" s="646"/>
      <c r="L2" s="646"/>
      <c r="M2" s="646"/>
      <c r="N2" s="646"/>
      <c r="P2" s="646"/>
      <c r="Q2" s="647" t="s">
        <v>268</v>
      </c>
    </row>
    <row r="3" spans="1:17" ht="14.25" customHeight="1" thickTop="1">
      <c r="A3" s="1341" t="s">
        <v>582</v>
      </c>
      <c r="B3" s="1337" t="s">
        <v>583</v>
      </c>
      <c r="C3" s="1335" t="s">
        <v>584</v>
      </c>
      <c r="D3" s="1335" t="s">
        <v>585</v>
      </c>
      <c r="E3" s="1335" t="s">
        <v>606</v>
      </c>
      <c r="F3" s="1335" t="s">
        <v>586</v>
      </c>
      <c r="G3" s="1335" t="s">
        <v>587</v>
      </c>
      <c r="H3" s="1335" t="s">
        <v>588</v>
      </c>
      <c r="I3" s="1335" t="s">
        <v>589</v>
      </c>
      <c r="J3" s="1335" t="s">
        <v>590</v>
      </c>
      <c r="K3" s="1339" t="s">
        <v>591</v>
      </c>
      <c r="L3" s="1339" t="s">
        <v>592</v>
      </c>
      <c r="M3" s="1339" t="s">
        <v>593</v>
      </c>
      <c r="N3" s="1335" t="s">
        <v>594</v>
      </c>
      <c r="O3" s="1335" t="s">
        <v>595</v>
      </c>
      <c r="P3" s="1335" t="s">
        <v>596</v>
      </c>
      <c r="Q3" s="1337" t="s">
        <v>607</v>
      </c>
    </row>
    <row r="4" spans="1:17" ht="66.75" customHeight="1">
      <c r="A4" s="1342"/>
      <c r="B4" s="1336"/>
      <c r="C4" s="1336"/>
      <c r="D4" s="1336"/>
      <c r="E4" s="1336"/>
      <c r="F4" s="1336"/>
      <c r="G4" s="1336"/>
      <c r="H4" s="1336"/>
      <c r="I4" s="1336"/>
      <c r="J4" s="1336"/>
      <c r="K4" s="1340"/>
      <c r="L4" s="1340"/>
      <c r="M4" s="1340"/>
      <c r="N4" s="1336"/>
      <c r="O4" s="1336"/>
      <c r="P4" s="1336"/>
      <c r="Q4" s="1338"/>
    </row>
    <row r="5" spans="3:17" s="609" customFormat="1" ht="15" customHeight="1">
      <c r="C5" s="648"/>
      <c r="D5" s="649" t="s">
        <v>1220</v>
      </c>
      <c r="E5" s="649"/>
      <c r="F5" s="649"/>
      <c r="G5" s="650"/>
      <c r="H5" s="649"/>
      <c r="I5" s="649"/>
      <c r="J5" s="649"/>
      <c r="K5" s="649"/>
      <c r="L5" s="649"/>
      <c r="M5" s="649"/>
      <c r="N5" s="651"/>
      <c r="O5" s="651"/>
      <c r="P5" s="651"/>
      <c r="Q5" s="651"/>
    </row>
    <row r="6" spans="1:17" s="652" customFormat="1" ht="15" customHeight="1">
      <c r="A6" s="1040" t="s">
        <v>444</v>
      </c>
      <c r="B6" s="657">
        <v>97.7</v>
      </c>
      <c r="C6" s="265">
        <v>96.6</v>
      </c>
      <c r="D6" s="265">
        <v>102.3</v>
      </c>
      <c r="E6" s="265">
        <v>88.1</v>
      </c>
      <c r="F6" s="265">
        <v>130.3</v>
      </c>
      <c r="G6" s="265">
        <v>96.2</v>
      </c>
      <c r="H6" s="265">
        <v>100.7</v>
      </c>
      <c r="I6" s="265">
        <v>100.4</v>
      </c>
      <c r="J6" s="509" t="s">
        <v>779</v>
      </c>
      <c r="K6" s="509" t="s">
        <v>779</v>
      </c>
      <c r="L6" s="509" t="s">
        <v>779</v>
      </c>
      <c r="M6" s="509" t="s">
        <v>779</v>
      </c>
      <c r="N6" s="265">
        <v>94.3</v>
      </c>
      <c r="O6" s="265">
        <v>95.9</v>
      </c>
      <c r="P6" s="265">
        <v>105.6</v>
      </c>
      <c r="Q6" s="658" t="s">
        <v>779</v>
      </c>
    </row>
    <row r="7" spans="1:17" ht="15" customHeight="1">
      <c r="A7" s="764" t="s">
        <v>597</v>
      </c>
      <c r="B7" s="659">
        <v>84</v>
      </c>
      <c r="C7" s="266">
        <v>85.2</v>
      </c>
      <c r="D7" s="266">
        <v>87.5</v>
      </c>
      <c r="E7" s="266">
        <v>69.3</v>
      </c>
      <c r="F7" s="266">
        <v>101.4</v>
      </c>
      <c r="G7" s="266">
        <v>95.5</v>
      </c>
      <c r="H7" s="266">
        <v>87.7</v>
      </c>
      <c r="I7" s="266">
        <v>79.2</v>
      </c>
      <c r="J7" s="267" t="s">
        <v>779</v>
      </c>
      <c r="K7" s="267" t="s">
        <v>779</v>
      </c>
      <c r="L7" s="267" t="s">
        <v>779</v>
      </c>
      <c r="M7" s="267" t="s">
        <v>779</v>
      </c>
      <c r="N7" s="266">
        <v>79.9</v>
      </c>
      <c r="O7" s="266">
        <v>81.2</v>
      </c>
      <c r="P7" s="266">
        <v>124.6</v>
      </c>
      <c r="Q7" s="510" t="s">
        <v>779</v>
      </c>
    </row>
    <row r="8" spans="1:17" ht="15" customHeight="1">
      <c r="A8" s="764" t="s">
        <v>598</v>
      </c>
      <c r="B8" s="659">
        <v>84.7</v>
      </c>
      <c r="C8" s="266">
        <v>85.8</v>
      </c>
      <c r="D8" s="266">
        <v>89.5</v>
      </c>
      <c r="E8" s="266">
        <v>67.8</v>
      </c>
      <c r="F8" s="266">
        <v>106.6</v>
      </c>
      <c r="G8" s="266">
        <v>94.1</v>
      </c>
      <c r="H8" s="266">
        <v>94.4</v>
      </c>
      <c r="I8" s="266">
        <v>80.9</v>
      </c>
      <c r="J8" s="267" t="s">
        <v>779</v>
      </c>
      <c r="K8" s="267" t="s">
        <v>779</v>
      </c>
      <c r="L8" s="267" t="s">
        <v>779</v>
      </c>
      <c r="M8" s="267" t="s">
        <v>779</v>
      </c>
      <c r="N8" s="266">
        <v>80.1</v>
      </c>
      <c r="O8" s="266">
        <v>78.7</v>
      </c>
      <c r="P8" s="266">
        <v>91.6</v>
      </c>
      <c r="Q8" s="510" t="s">
        <v>779</v>
      </c>
    </row>
    <row r="9" spans="1:17" ht="15" customHeight="1">
      <c r="A9" s="764" t="s">
        <v>599</v>
      </c>
      <c r="B9" s="659">
        <v>86.4</v>
      </c>
      <c r="C9" s="267">
        <v>104.8</v>
      </c>
      <c r="D9" s="266">
        <v>88.2</v>
      </c>
      <c r="E9" s="266">
        <v>71.8</v>
      </c>
      <c r="F9" s="266">
        <v>118.1</v>
      </c>
      <c r="G9" s="266">
        <v>91.9</v>
      </c>
      <c r="H9" s="266">
        <v>99.5</v>
      </c>
      <c r="I9" s="266">
        <v>80.7</v>
      </c>
      <c r="J9" s="267" t="s">
        <v>779</v>
      </c>
      <c r="K9" s="267" t="s">
        <v>779</v>
      </c>
      <c r="L9" s="267" t="s">
        <v>779</v>
      </c>
      <c r="M9" s="267" t="s">
        <v>779</v>
      </c>
      <c r="N9" s="266">
        <v>80.5</v>
      </c>
      <c r="O9" s="266">
        <v>79.9</v>
      </c>
      <c r="P9" s="266">
        <v>84.6</v>
      </c>
      <c r="Q9" s="510" t="s">
        <v>779</v>
      </c>
    </row>
    <row r="10" spans="1:17" ht="15" customHeight="1">
      <c r="A10" s="764" t="s">
        <v>600</v>
      </c>
      <c r="B10" s="659">
        <v>84.2</v>
      </c>
      <c r="C10" s="267">
        <v>83.1</v>
      </c>
      <c r="D10" s="267">
        <v>87.2</v>
      </c>
      <c r="E10" s="267">
        <v>78.2</v>
      </c>
      <c r="F10" s="267">
        <v>105.2</v>
      </c>
      <c r="G10" s="267">
        <v>95.7</v>
      </c>
      <c r="H10" s="267">
        <v>89.2</v>
      </c>
      <c r="I10" s="267">
        <v>81.9</v>
      </c>
      <c r="J10" s="267" t="s">
        <v>779</v>
      </c>
      <c r="K10" s="267" t="s">
        <v>779</v>
      </c>
      <c r="L10" s="267" t="s">
        <v>779</v>
      </c>
      <c r="M10" s="267" t="s">
        <v>779</v>
      </c>
      <c r="N10" s="267">
        <v>84.5</v>
      </c>
      <c r="O10" s="267">
        <v>79.7</v>
      </c>
      <c r="P10" s="267">
        <v>84.9</v>
      </c>
      <c r="Q10" s="510" t="s">
        <v>779</v>
      </c>
    </row>
    <row r="11" spans="1:17" ht="15" customHeight="1">
      <c r="A11" s="764" t="s">
        <v>601</v>
      </c>
      <c r="B11" s="659">
        <v>83.3</v>
      </c>
      <c r="C11" s="266">
        <v>86.9</v>
      </c>
      <c r="D11" s="266">
        <v>87.7</v>
      </c>
      <c r="E11" s="266">
        <v>70</v>
      </c>
      <c r="F11" s="266">
        <v>83.5</v>
      </c>
      <c r="G11" s="266">
        <v>90.7</v>
      </c>
      <c r="H11" s="266">
        <v>87.5</v>
      </c>
      <c r="I11" s="266">
        <v>79.1</v>
      </c>
      <c r="J11" s="267" t="s">
        <v>779</v>
      </c>
      <c r="K11" s="267" t="s">
        <v>779</v>
      </c>
      <c r="L11" s="267" t="s">
        <v>779</v>
      </c>
      <c r="M11" s="267" t="s">
        <v>779</v>
      </c>
      <c r="N11" s="266">
        <v>77.9</v>
      </c>
      <c r="O11" s="266">
        <v>80</v>
      </c>
      <c r="P11" s="266">
        <v>80.2</v>
      </c>
      <c r="Q11" s="510" t="s">
        <v>779</v>
      </c>
    </row>
    <row r="12" spans="1:17" ht="15" customHeight="1">
      <c r="A12" s="764" t="s">
        <v>602</v>
      </c>
      <c r="B12" s="659">
        <v>134.4</v>
      </c>
      <c r="C12" s="266">
        <v>103.6</v>
      </c>
      <c r="D12" s="266">
        <v>124.8</v>
      </c>
      <c r="E12" s="266">
        <v>146.1</v>
      </c>
      <c r="F12" s="266">
        <v>209.8</v>
      </c>
      <c r="G12" s="266">
        <v>150</v>
      </c>
      <c r="H12" s="266">
        <v>123.5</v>
      </c>
      <c r="I12" s="266">
        <v>198.1</v>
      </c>
      <c r="J12" s="267" t="s">
        <v>779</v>
      </c>
      <c r="K12" s="267" t="s">
        <v>779</v>
      </c>
      <c r="L12" s="267" t="s">
        <v>779</v>
      </c>
      <c r="M12" s="267" t="s">
        <v>779</v>
      </c>
      <c r="N12" s="266">
        <v>168.1</v>
      </c>
      <c r="O12" s="266">
        <v>154.8</v>
      </c>
      <c r="P12" s="266">
        <v>145.9</v>
      </c>
      <c r="Q12" s="510" t="s">
        <v>779</v>
      </c>
    </row>
    <row r="13" spans="1:17" ht="15" customHeight="1">
      <c r="A13" s="764" t="s">
        <v>603</v>
      </c>
      <c r="B13" s="659">
        <v>105.6</v>
      </c>
      <c r="C13" s="266">
        <v>100.8</v>
      </c>
      <c r="D13" s="266">
        <v>119.6</v>
      </c>
      <c r="E13" s="266">
        <v>69.8</v>
      </c>
      <c r="F13" s="266">
        <v>213.6</v>
      </c>
      <c r="G13" s="266">
        <v>103.1</v>
      </c>
      <c r="H13" s="266">
        <v>119.8</v>
      </c>
      <c r="I13" s="266">
        <v>85.3</v>
      </c>
      <c r="J13" s="267" t="s">
        <v>779</v>
      </c>
      <c r="K13" s="267" t="s">
        <v>779</v>
      </c>
      <c r="L13" s="267" t="s">
        <v>779</v>
      </c>
      <c r="M13" s="267" t="s">
        <v>779</v>
      </c>
      <c r="N13" s="266">
        <v>81.7</v>
      </c>
      <c r="O13" s="266">
        <v>95.8</v>
      </c>
      <c r="P13" s="266">
        <v>88.4</v>
      </c>
      <c r="Q13" s="510" t="s">
        <v>779</v>
      </c>
    </row>
    <row r="14" spans="1:17" ht="15" customHeight="1">
      <c r="A14" s="764" t="s">
        <v>604</v>
      </c>
      <c r="B14" s="659">
        <v>88.6</v>
      </c>
      <c r="C14" s="266">
        <v>101.4</v>
      </c>
      <c r="D14" s="266">
        <v>94.7</v>
      </c>
      <c r="E14" s="266">
        <v>68.5</v>
      </c>
      <c r="F14" s="266">
        <v>100.6</v>
      </c>
      <c r="G14" s="266">
        <v>89.6</v>
      </c>
      <c r="H14" s="266">
        <v>87.8</v>
      </c>
      <c r="I14" s="266">
        <v>76.5</v>
      </c>
      <c r="J14" s="267" t="s">
        <v>779</v>
      </c>
      <c r="K14" s="267" t="s">
        <v>779</v>
      </c>
      <c r="L14" s="267" t="s">
        <v>779</v>
      </c>
      <c r="M14" s="267" t="s">
        <v>779</v>
      </c>
      <c r="N14" s="266">
        <v>73.2</v>
      </c>
      <c r="O14" s="266">
        <v>80.9</v>
      </c>
      <c r="P14" s="266">
        <v>92.5</v>
      </c>
      <c r="Q14" s="510" t="s">
        <v>779</v>
      </c>
    </row>
    <row r="15" spans="1:17" ht="15" customHeight="1">
      <c r="A15" s="764" t="s">
        <v>605</v>
      </c>
      <c r="B15" s="659">
        <v>84.2</v>
      </c>
      <c r="C15" s="266">
        <v>86.3</v>
      </c>
      <c r="D15" s="266">
        <v>92.9</v>
      </c>
      <c r="E15" s="266">
        <v>68</v>
      </c>
      <c r="F15" s="266">
        <v>100.5</v>
      </c>
      <c r="G15" s="266">
        <v>77.2</v>
      </c>
      <c r="H15" s="266">
        <v>85.2</v>
      </c>
      <c r="I15" s="266">
        <v>76.9</v>
      </c>
      <c r="J15" s="267" t="s">
        <v>779</v>
      </c>
      <c r="K15" s="267" t="s">
        <v>779</v>
      </c>
      <c r="L15" s="267" t="s">
        <v>779</v>
      </c>
      <c r="M15" s="267" t="s">
        <v>779</v>
      </c>
      <c r="N15" s="266">
        <v>73.9</v>
      </c>
      <c r="O15" s="266">
        <v>79</v>
      </c>
      <c r="P15" s="266">
        <v>85.5</v>
      </c>
      <c r="Q15" s="510" t="s">
        <v>779</v>
      </c>
    </row>
    <row r="16" spans="1:17" ht="15" customHeight="1">
      <c r="A16" s="764" t="s">
        <v>1112</v>
      </c>
      <c r="B16" s="659">
        <v>83.8</v>
      </c>
      <c r="C16" s="266">
        <v>85.4</v>
      </c>
      <c r="D16" s="266">
        <v>89.4</v>
      </c>
      <c r="E16" s="266">
        <v>69.4</v>
      </c>
      <c r="F16" s="266">
        <v>101.9</v>
      </c>
      <c r="G16" s="266">
        <v>80.2</v>
      </c>
      <c r="H16" s="266">
        <v>86.7</v>
      </c>
      <c r="I16" s="266">
        <v>76.9</v>
      </c>
      <c r="J16" s="267" t="s">
        <v>779</v>
      </c>
      <c r="K16" s="267" t="s">
        <v>779</v>
      </c>
      <c r="L16" s="267" t="s">
        <v>779</v>
      </c>
      <c r="M16" s="267" t="s">
        <v>779</v>
      </c>
      <c r="N16" s="266">
        <v>73.4</v>
      </c>
      <c r="O16" s="266">
        <v>78.5</v>
      </c>
      <c r="P16" s="266">
        <v>84.3</v>
      </c>
      <c r="Q16" s="510" t="s">
        <v>779</v>
      </c>
    </row>
    <row r="17" spans="1:17" ht="15" customHeight="1">
      <c r="A17" s="764" t="s">
        <v>1113</v>
      </c>
      <c r="B17" s="659">
        <v>87.2</v>
      </c>
      <c r="C17" s="266">
        <v>87.9</v>
      </c>
      <c r="D17" s="266">
        <v>91.2</v>
      </c>
      <c r="E17" s="266">
        <v>70.1</v>
      </c>
      <c r="F17" s="266">
        <v>102.2</v>
      </c>
      <c r="G17" s="266">
        <v>78.3</v>
      </c>
      <c r="H17" s="266">
        <v>88.2</v>
      </c>
      <c r="I17" s="266">
        <v>76.1</v>
      </c>
      <c r="J17" s="267" t="s">
        <v>779</v>
      </c>
      <c r="K17" s="267" t="s">
        <v>779</v>
      </c>
      <c r="L17" s="267" t="s">
        <v>779</v>
      </c>
      <c r="M17" s="267" t="s">
        <v>779</v>
      </c>
      <c r="N17" s="266">
        <v>74.5</v>
      </c>
      <c r="O17" s="266">
        <v>88.8</v>
      </c>
      <c r="P17" s="266">
        <v>85.4</v>
      </c>
      <c r="Q17" s="510" t="s">
        <v>779</v>
      </c>
    </row>
    <row r="18" spans="1:17" ht="15" customHeight="1">
      <c r="A18" s="764" t="s">
        <v>1114</v>
      </c>
      <c r="B18" s="659">
        <v>165.5</v>
      </c>
      <c r="C18" s="266">
        <v>148.3</v>
      </c>
      <c r="D18" s="266">
        <v>175</v>
      </c>
      <c r="E18" s="266">
        <v>208.5</v>
      </c>
      <c r="F18" s="266">
        <v>220.7</v>
      </c>
      <c r="G18" s="266">
        <v>107.6</v>
      </c>
      <c r="H18" s="266">
        <v>158.4</v>
      </c>
      <c r="I18" s="266">
        <v>213.1</v>
      </c>
      <c r="J18" s="267" t="s">
        <v>779</v>
      </c>
      <c r="K18" s="267" t="s">
        <v>779</v>
      </c>
      <c r="L18" s="267" t="s">
        <v>779</v>
      </c>
      <c r="M18" s="267" t="s">
        <v>779</v>
      </c>
      <c r="N18" s="266">
        <v>183.6</v>
      </c>
      <c r="O18" s="266">
        <v>173.8</v>
      </c>
      <c r="P18" s="266">
        <v>218.9</v>
      </c>
      <c r="Q18" s="510" t="s">
        <v>779</v>
      </c>
    </row>
    <row r="19" spans="2:17" s="609" customFormat="1" ht="15" customHeight="1">
      <c r="B19" s="651"/>
      <c r="D19" s="653" t="s">
        <v>1218</v>
      </c>
      <c r="E19" s="653"/>
      <c r="F19" s="653"/>
      <c r="G19" s="653"/>
      <c r="H19" s="653"/>
      <c r="I19" s="653"/>
      <c r="J19" s="653"/>
      <c r="K19" s="653"/>
      <c r="L19" s="653"/>
      <c r="M19" s="653"/>
      <c r="N19" s="654"/>
      <c r="O19" s="654"/>
      <c r="P19" s="654"/>
      <c r="Q19" s="654"/>
    </row>
    <row r="20" spans="1:17" s="652" customFormat="1" ht="15" customHeight="1">
      <c r="A20" s="1040" t="s">
        <v>444</v>
      </c>
      <c r="B20" s="657">
        <v>97.8</v>
      </c>
      <c r="C20" s="265">
        <v>96.7</v>
      </c>
      <c r="D20" s="265">
        <v>102.4</v>
      </c>
      <c r="E20" s="265">
        <v>88.2</v>
      </c>
      <c r="F20" s="265">
        <v>130.4</v>
      </c>
      <c r="G20" s="265">
        <v>96.3</v>
      </c>
      <c r="H20" s="265">
        <v>100.8</v>
      </c>
      <c r="I20" s="265">
        <v>100.5</v>
      </c>
      <c r="J20" s="509" t="s">
        <v>779</v>
      </c>
      <c r="K20" s="509" t="s">
        <v>779</v>
      </c>
      <c r="L20" s="509" t="s">
        <v>779</v>
      </c>
      <c r="M20" s="509" t="s">
        <v>779</v>
      </c>
      <c r="N20" s="265">
        <v>94.4</v>
      </c>
      <c r="O20" s="265">
        <v>96</v>
      </c>
      <c r="P20" s="265">
        <v>105.7</v>
      </c>
      <c r="Q20" s="658" t="s">
        <v>779</v>
      </c>
    </row>
    <row r="21" spans="1:17" ht="15" customHeight="1">
      <c r="A21" s="764" t="s">
        <v>597</v>
      </c>
      <c r="B21" s="659">
        <v>84.9</v>
      </c>
      <c r="C21" s="266">
        <v>86.1</v>
      </c>
      <c r="D21" s="266">
        <v>88.5</v>
      </c>
      <c r="E21" s="266">
        <v>70.1</v>
      </c>
      <c r="F21" s="266">
        <v>102.5</v>
      </c>
      <c r="G21" s="266">
        <v>96.6</v>
      </c>
      <c r="H21" s="266">
        <v>88.7</v>
      </c>
      <c r="I21" s="266">
        <v>80.1</v>
      </c>
      <c r="J21" s="267" t="s">
        <v>779</v>
      </c>
      <c r="K21" s="267" t="s">
        <v>779</v>
      </c>
      <c r="L21" s="267" t="s">
        <v>779</v>
      </c>
      <c r="M21" s="267" t="s">
        <v>779</v>
      </c>
      <c r="N21" s="266">
        <v>80.8</v>
      </c>
      <c r="O21" s="266">
        <v>82.1</v>
      </c>
      <c r="P21" s="266">
        <v>126</v>
      </c>
      <c r="Q21" s="510" t="s">
        <v>779</v>
      </c>
    </row>
    <row r="22" spans="1:17" ht="15" customHeight="1">
      <c r="A22" s="764" t="s">
        <v>598</v>
      </c>
      <c r="B22" s="659">
        <v>85.3</v>
      </c>
      <c r="C22" s="266">
        <v>86.4</v>
      </c>
      <c r="D22" s="266">
        <v>90.1</v>
      </c>
      <c r="E22" s="266">
        <v>68.3</v>
      </c>
      <c r="F22" s="266">
        <v>107.4</v>
      </c>
      <c r="G22" s="266">
        <v>94.8</v>
      </c>
      <c r="H22" s="266">
        <v>95.1</v>
      </c>
      <c r="I22" s="266">
        <v>81.5</v>
      </c>
      <c r="J22" s="267" t="s">
        <v>779</v>
      </c>
      <c r="K22" s="267" t="s">
        <v>779</v>
      </c>
      <c r="L22" s="267" t="s">
        <v>779</v>
      </c>
      <c r="M22" s="267" t="s">
        <v>779</v>
      </c>
      <c r="N22" s="266">
        <v>80.7</v>
      </c>
      <c r="O22" s="266">
        <v>79.3</v>
      </c>
      <c r="P22" s="266">
        <v>92.2</v>
      </c>
      <c r="Q22" s="510" t="s">
        <v>779</v>
      </c>
    </row>
    <row r="23" spans="1:17" ht="15" customHeight="1">
      <c r="A23" s="764" t="s">
        <v>599</v>
      </c>
      <c r="B23" s="659">
        <v>86.6</v>
      </c>
      <c r="C23" s="267">
        <v>105</v>
      </c>
      <c r="D23" s="659">
        <v>88.4</v>
      </c>
      <c r="E23" s="266">
        <v>71.9</v>
      </c>
      <c r="F23" s="266">
        <v>118.3</v>
      </c>
      <c r="G23" s="266">
        <v>92.1</v>
      </c>
      <c r="H23" s="266">
        <v>99.7</v>
      </c>
      <c r="I23" s="266">
        <v>80.9</v>
      </c>
      <c r="J23" s="267" t="s">
        <v>779</v>
      </c>
      <c r="K23" s="267" t="s">
        <v>779</v>
      </c>
      <c r="L23" s="267" t="s">
        <v>779</v>
      </c>
      <c r="M23" s="267" t="s">
        <v>779</v>
      </c>
      <c r="N23" s="266">
        <v>80.7</v>
      </c>
      <c r="O23" s="266">
        <v>80.1</v>
      </c>
      <c r="P23" s="266">
        <v>84.8</v>
      </c>
      <c r="Q23" s="510" t="s">
        <v>779</v>
      </c>
    </row>
    <row r="24" spans="1:17" ht="15" customHeight="1">
      <c r="A24" s="764" t="s">
        <v>600</v>
      </c>
      <c r="B24" s="659">
        <v>84</v>
      </c>
      <c r="C24" s="267">
        <v>82.9</v>
      </c>
      <c r="D24" s="267">
        <v>87</v>
      </c>
      <c r="E24" s="267">
        <v>78</v>
      </c>
      <c r="F24" s="267">
        <v>105</v>
      </c>
      <c r="G24" s="267">
        <v>95.5</v>
      </c>
      <c r="H24" s="267">
        <v>89</v>
      </c>
      <c r="I24" s="267">
        <v>81.7</v>
      </c>
      <c r="J24" s="267" t="s">
        <v>779</v>
      </c>
      <c r="K24" s="267" t="s">
        <v>779</v>
      </c>
      <c r="L24" s="267" t="s">
        <v>779</v>
      </c>
      <c r="M24" s="267" t="s">
        <v>779</v>
      </c>
      <c r="N24" s="267">
        <v>84.3</v>
      </c>
      <c r="O24" s="267">
        <v>79.5</v>
      </c>
      <c r="P24" s="267">
        <v>84.7</v>
      </c>
      <c r="Q24" s="510" t="s">
        <v>779</v>
      </c>
    </row>
    <row r="25" spans="1:17" ht="15" customHeight="1">
      <c r="A25" s="764" t="s">
        <v>601</v>
      </c>
      <c r="B25" s="659">
        <v>83</v>
      </c>
      <c r="C25" s="266">
        <v>86.6</v>
      </c>
      <c r="D25" s="266">
        <v>87.4</v>
      </c>
      <c r="E25" s="266">
        <v>69.7</v>
      </c>
      <c r="F25" s="266">
        <v>83.2</v>
      </c>
      <c r="G25" s="266">
        <v>90.3</v>
      </c>
      <c r="H25" s="266">
        <v>87.2</v>
      </c>
      <c r="I25" s="266">
        <v>78.8</v>
      </c>
      <c r="J25" s="267" t="s">
        <v>779</v>
      </c>
      <c r="K25" s="267" t="s">
        <v>779</v>
      </c>
      <c r="L25" s="267" t="s">
        <v>779</v>
      </c>
      <c r="M25" s="267" t="s">
        <v>779</v>
      </c>
      <c r="N25" s="266">
        <v>77.6</v>
      </c>
      <c r="O25" s="266">
        <v>79.7</v>
      </c>
      <c r="P25" s="266">
        <v>79.9</v>
      </c>
      <c r="Q25" s="510" t="s">
        <v>779</v>
      </c>
    </row>
    <row r="26" spans="1:17" ht="15" customHeight="1">
      <c r="A26" s="764" t="s">
        <v>602</v>
      </c>
      <c r="B26" s="659">
        <v>134</v>
      </c>
      <c r="C26" s="266">
        <v>103.3</v>
      </c>
      <c r="D26" s="266">
        <v>124.4</v>
      </c>
      <c r="E26" s="266">
        <v>145.7</v>
      </c>
      <c r="F26" s="266">
        <v>209.2</v>
      </c>
      <c r="G26" s="266">
        <v>149.6</v>
      </c>
      <c r="H26" s="266">
        <v>123.1</v>
      </c>
      <c r="I26" s="266">
        <v>197.5</v>
      </c>
      <c r="J26" s="267" t="s">
        <v>779</v>
      </c>
      <c r="K26" s="267" t="s">
        <v>779</v>
      </c>
      <c r="L26" s="267" t="s">
        <v>779</v>
      </c>
      <c r="M26" s="267" t="s">
        <v>779</v>
      </c>
      <c r="N26" s="266">
        <v>167.6</v>
      </c>
      <c r="O26" s="266">
        <v>154.3</v>
      </c>
      <c r="P26" s="266">
        <v>145.5</v>
      </c>
      <c r="Q26" s="510" t="s">
        <v>779</v>
      </c>
    </row>
    <row r="27" spans="1:17" ht="15" customHeight="1">
      <c r="A27" s="764" t="s">
        <v>603</v>
      </c>
      <c r="B27" s="659">
        <v>105.4</v>
      </c>
      <c r="C27" s="266">
        <v>100.6</v>
      </c>
      <c r="D27" s="266">
        <v>119.4</v>
      </c>
      <c r="E27" s="266">
        <v>69.7</v>
      </c>
      <c r="F27" s="266">
        <v>213.2</v>
      </c>
      <c r="G27" s="266">
        <v>102.9</v>
      </c>
      <c r="H27" s="266">
        <v>119.6</v>
      </c>
      <c r="I27" s="266">
        <v>85.1</v>
      </c>
      <c r="J27" s="267" t="s">
        <v>779</v>
      </c>
      <c r="K27" s="267" t="s">
        <v>779</v>
      </c>
      <c r="L27" s="267" t="s">
        <v>779</v>
      </c>
      <c r="M27" s="267" t="s">
        <v>779</v>
      </c>
      <c r="N27" s="266">
        <v>81.5</v>
      </c>
      <c r="O27" s="266">
        <v>95.6</v>
      </c>
      <c r="P27" s="266">
        <v>88.2</v>
      </c>
      <c r="Q27" s="510" t="s">
        <v>779</v>
      </c>
    </row>
    <row r="28" spans="1:17" ht="15" customHeight="1">
      <c r="A28" s="764" t="s">
        <v>604</v>
      </c>
      <c r="B28" s="659">
        <v>88.6</v>
      </c>
      <c r="C28" s="266">
        <v>101.4</v>
      </c>
      <c r="D28" s="266">
        <v>94.7</v>
      </c>
      <c r="E28" s="266">
        <v>68.5</v>
      </c>
      <c r="F28" s="266">
        <v>100.6</v>
      </c>
      <c r="G28" s="266">
        <v>89.6</v>
      </c>
      <c r="H28" s="266">
        <v>87.8</v>
      </c>
      <c r="I28" s="266">
        <v>76.5</v>
      </c>
      <c r="J28" s="267" t="s">
        <v>779</v>
      </c>
      <c r="K28" s="267" t="s">
        <v>779</v>
      </c>
      <c r="L28" s="267" t="s">
        <v>779</v>
      </c>
      <c r="M28" s="267" t="s">
        <v>779</v>
      </c>
      <c r="N28" s="266">
        <v>73.2</v>
      </c>
      <c r="O28" s="266">
        <v>80.9</v>
      </c>
      <c r="P28" s="266">
        <v>92.5</v>
      </c>
      <c r="Q28" s="510" t="s">
        <v>779</v>
      </c>
    </row>
    <row r="29" spans="1:17" ht="15" customHeight="1">
      <c r="A29" s="764" t="s">
        <v>605</v>
      </c>
      <c r="B29" s="659">
        <v>83.9</v>
      </c>
      <c r="C29" s="266">
        <v>86</v>
      </c>
      <c r="D29" s="266">
        <v>92.6</v>
      </c>
      <c r="E29" s="266">
        <v>67.8</v>
      </c>
      <c r="F29" s="266">
        <v>100.2</v>
      </c>
      <c r="G29" s="266">
        <v>77</v>
      </c>
      <c r="H29" s="266">
        <v>84.9</v>
      </c>
      <c r="I29" s="266">
        <v>76.7</v>
      </c>
      <c r="J29" s="267" t="s">
        <v>779</v>
      </c>
      <c r="K29" s="267" t="s">
        <v>779</v>
      </c>
      <c r="L29" s="267" t="s">
        <v>779</v>
      </c>
      <c r="M29" s="267" t="s">
        <v>779</v>
      </c>
      <c r="N29" s="266">
        <v>73.7</v>
      </c>
      <c r="O29" s="266">
        <v>78.8</v>
      </c>
      <c r="P29" s="266">
        <v>85.2</v>
      </c>
      <c r="Q29" s="510" t="s">
        <v>779</v>
      </c>
    </row>
    <row r="30" spans="1:17" ht="15" customHeight="1">
      <c r="A30" s="764" t="s">
        <v>1112</v>
      </c>
      <c r="B30" s="659">
        <v>83.7</v>
      </c>
      <c r="C30" s="266">
        <v>85.3</v>
      </c>
      <c r="D30" s="266">
        <v>89.3</v>
      </c>
      <c r="E30" s="266">
        <v>69.3</v>
      </c>
      <c r="F30" s="266">
        <v>101.8</v>
      </c>
      <c r="G30" s="266">
        <v>80.1</v>
      </c>
      <c r="H30" s="266">
        <v>86.6</v>
      </c>
      <c r="I30" s="266">
        <v>76.8</v>
      </c>
      <c r="J30" s="267" t="s">
        <v>779</v>
      </c>
      <c r="K30" s="267" t="s">
        <v>779</v>
      </c>
      <c r="L30" s="267" t="s">
        <v>779</v>
      </c>
      <c r="M30" s="267" t="s">
        <v>779</v>
      </c>
      <c r="N30" s="266">
        <v>73.3</v>
      </c>
      <c r="O30" s="266">
        <v>78.4</v>
      </c>
      <c r="P30" s="266">
        <v>84.2</v>
      </c>
      <c r="Q30" s="510" t="s">
        <v>779</v>
      </c>
    </row>
    <row r="31" spans="1:17" ht="15" customHeight="1">
      <c r="A31" s="764" t="s">
        <v>1113</v>
      </c>
      <c r="B31" s="659">
        <v>87.9</v>
      </c>
      <c r="C31" s="266">
        <v>88.6</v>
      </c>
      <c r="D31" s="266">
        <v>91.9</v>
      </c>
      <c r="E31" s="266">
        <v>70.7</v>
      </c>
      <c r="F31" s="266">
        <v>103</v>
      </c>
      <c r="G31" s="266">
        <v>78.9</v>
      </c>
      <c r="H31" s="266">
        <v>88.9</v>
      </c>
      <c r="I31" s="266">
        <v>76.7</v>
      </c>
      <c r="J31" s="267" t="s">
        <v>779</v>
      </c>
      <c r="K31" s="267" t="s">
        <v>779</v>
      </c>
      <c r="L31" s="267" t="s">
        <v>779</v>
      </c>
      <c r="M31" s="267" t="s">
        <v>779</v>
      </c>
      <c r="N31" s="266">
        <v>75.1</v>
      </c>
      <c r="O31" s="266">
        <v>89.5</v>
      </c>
      <c r="P31" s="266">
        <v>86.1</v>
      </c>
      <c r="Q31" s="510" t="s">
        <v>779</v>
      </c>
    </row>
    <row r="32" spans="1:17" ht="15" customHeight="1">
      <c r="A32" s="764" t="s">
        <v>1114</v>
      </c>
      <c r="B32" s="659">
        <v>165.8</v>
      </c>
      <c r="C32" s="266">
        <v>148.6</v>
      </c>
      <c r="D32" s="266">
        <v>175.4</v>
      </c>
      <c r="E32" s="266">
        <v>208.9</v>
      </c>
      <c r="F32" s="266">
        <v>221.1</v>
      </c>
      <c r="G32" s="266">
        <v>107.8</v>
      </c>
      <c r="H32" s="266">
        <v>158.7</v>
      </c>
      <c r="I32" s="266">
        <v>213.5</v>
      </c>
      <c r="J32" s="267" t="s">
        <v>779</v>
      </c>
      <c r="K32" s="267" t="s">
        <v>779</v>
      </c>
      <c r="L32" s="267" t="s">
        <v>779</v>
      </c>
      <c r="M32" s="267" t="s">
        <v>779</v>
      </c>
      <c r="N32" s="266">
        <v>184</v>
      </c>
      <c r="O32" s="266">
        <v>174.1</v>
      </c>
      <c r="P32" s="266">
        <v>219.3</v>
      </c>
      <c r="Q32" s="510" t="s">
        <v>779</v>
      </c>
    </row>
    <row r="33" spans="2:17" s="609" customFormat="1" ht="15" customHeight="1">
      <c r="B33" s="651"/>
      <c r="D33" s="653" t="s">
        <v>1222</v>
      </c>
      <c r="E33" s="653"/>
      <c r="F33" s="653"/>
      <c r="G33" s="653"/>
      <c r="H33" s="653"/>
      <c r="I33" s="653"/>
      <c r="J33" s="653"/>
      <c r="K33" s="653"/>
      <c r="L33" s="653"/>
      <c r="M33" s="653"/>
      <c r="N33" s="654"/>
      <c r="O33" s="654"/>
      <c r="P33" s="654"/>
      <c r="Q33" s="654"/>
    </row>
    <row r="34" spans="1:18" s="652" customFormat="1" ht="15" customHeight="1">
      <c r="A34" s="1040" t="s">
        <v>444</v>
      </c>
      <c r="B34" s="657">
        <v>97.9</v>
      </c>
      <c r="C34" s="265">
        <v>100.8</v>
      </c>
      <c r="D34" s="265">
        <v>96.7</v>
      </c>
      <c r="E34" s="265">
        <v>103.4</v>
      </c>
      <c r="F34" s="265">
        <v>103.9</v>
      </c>
      <c r="G34" s="265">
        <v>91.6</v>
      </c>
      <c r="H34" s="265">
        <v>105.8</v>
      </c>
      <c r="I34" s="265">
        <v>103.7</v>
      </c>
      <c r="J34" s="509" t="s">
        <v>779</v>
      </c>
      <c r="K34" s="509" t="s">
        <v>779</v>
      </c>
      <c r="L34" s="509" t="s">
        <v>779</v>
      </c>
      <c r="M34" s="509" t="s">
        <v>779</v>
      </c>
      <c r="N34" s="265">
        <v>99.9</v>
      </c>
      <c r="O34" s="265">
        <v>91.6</v>
      </c>
      <c r="P34" s="265">
        <v>97.9</v>
      </c>
      <c r="Q34" s="658" t="s">
        <v>779</v>
      </c>
      <c r="R34" s="655"/>
    </row>
    <row r="35" spans="1:18" ht="15" customHeight="1">
      <c r="A35" s="764" t="s">
        <v>597</v>
      </c>
      <c r="B35" s="659">
        <v>90.1</v>
      </c>
      <c r="C35" s="266">
        <v>94.4</v>
      </c>
      <c r="D35" s="266">
        <v>87.6</v>
      </c>
      <c r="E35" s="266">
        <v>94.6</v>
      </c>
      <c r="F35" s="266">
        <v>95.5</v>
      </c>
      <c r="G35" s="266">
        <v>88.6</v>
      </c>
      <c r="H35" s="266">
        <v>103</v>
      </c>
      <c r="I35" s="266">
        <v>96.9</v>
      </c>
      <c r="J35" s="267" t="s">
        <v>779</v>
      </c>
      <c r="K35" s="267" t="s">
        <v>779</v>
      </c>
      <c r="L35" s="267" t="s">
        <v>779</v>
      </c>
      <c r="M35" s="267" t="s">
        <v>779</v>
      </c>
      <c r="N35" s="266">
        <v>89.6</v>
      </c>
      <c r="O35" s="266">
        <v>83.9</v>
      </c>
      <c r="P35" s="266">
        <v>86.3</v>
      </c>
      <c r="Q35" s="510" t="s">
        <v>779</v>
      </c>
      <c r="R35" s="609"/>
    </row>
    <row r="36" spans="1:18" ht="15" customHeight="1">
      <c r="A36" s="764" t="s">
        <v>598</v>
      </c>
      <c r="B36" s="659">
        <v>94.3</v>
      </c>
      <c r="C36" s="266">
        <v>97.1</v>
      </c>
      <c r="D36" s="266">
        <v>99.4</v>
      </c>
      <c r="E36" s="266">
        <v>95.2</v>
      </c>
      <c r="F36" s="266">
        <v>100.3</v>
      </c>
      <c r="G36" s="266">
        <v>87.3</v>
      </c>
      <c r="H36" s="266">
        <v>103.9</v>
      </c>
      <c r="I36" s="266">
        <v>100.4</v>
      </c>
      <c r="J36" s="267" t="s">
        <v>779</v>
      </c>
      <c r="K36" s="267" t="s">
        <v>779</v>
      </c>
      <c r="L36" s="267" t="s">
        <v>779</v>
      </c>
      <c r="M36" s="267" t="s">
        <v>779</v>
      </c>
      <c r="N36" s="266">
        <v>100.1</v>
      </c>
      <c r="O36" s="266">
        <v>82.8</v>
      </c>
      <c r="P36" s="266">
        <v>86.1</v>
      </c>
      <c r="Q36" s="510" t="s">
        <v>779</v>
      </c>
      <c r="R36" s="609"/>
    </row>
    <row r="37" spans="1:18" ht="15" customHeight="1">
      <c r="A37" s="764" t="s">
        <v>599</v>
      </c>
      <c r="B37" s="659">
        <v>94.3</v>
      </c>
      <c r="C37" s="267">
        <v>92.4</v>
      </c>
      <c r="D37" s="266">
        <v>93.7</v>
      </c>
      <c r="E37" s="266">
        <v>121.3</v>
      </c>
      <c r="F37" s="266">
        <v>110.5</v>
      </c>
      <c r="G37" s="266">
        <v>90.5</v>
      </c>
      <c r="H37" s="266">
        <v>105</v>
      </c>
      <c r="I37" s="266">
        <v>110.5</v>
      </c>
      <c r="J37" s="267" t="s">
        <v>779</v>
      </c>
      <c r="K37" s="267" t="s">
        <v>779</v>
      </c>
      <c r="L37" s="267" t="s">
        <v>779</v>
      </c>
      <c r="M37" s="267" t="s">
        <v>779</v>
      </c>
      <c r="N37" s="266">
        <v>101</v>
      </c>
      <c r="O37" s="266">
        <v>92.5</v>
      </c>
      <c r="P37" s="266">
        <v>93.7</v>
      </c>
      <c r="Q37" s="510" t="s">
        <v>779</v>
      </c>
      <c r="R37" s="609"/>
    </row>
    <row r="38" spans="1:18" ht="15" customHeight="1">
      <c r="A38" s="764" t="s">
        <v>600</v>
      </c>
      <c r="B38" s="659">
        <v>96.8</v>
      </c>
      <c r="C38" s="267">
        <v>98.9</v>
      </c>
      <c r="D38" s="267">
        <v>97.5</v>
      </c>
      <c r="E38" s="267">
        <v>107.8</v>
      </c>
      <c r="F38" s="267">
        <v>109.5</v>
      </c>
      <c r="G38" s="267">
        <v>91.3</v>
      </c>
      <c r="H38" s="267">
        <v>106.9</v>
      </c>
      <c r="I38" s="267">
        <v>107.6</v>
      </c>
      <c r="J38" s="267" t="s">
        <v>779</v>
      </c>
      <c r="K38" s="267" t="s">
        <v>779</v>
      </c>
      <c r="L38" s="267" t="s">
        <v>779</v>
      </c>
      <c r="M38" s="267" t="s">
        <v>779</v>
      </c>
      <c r="N38" s="267">
        <v>107.6</v>
      </c>
      <c r="O38" s="267">
        <v>88</v>
      </c>
      <c r="P38" s="267">
        <v>99.7</v>
      </c>
      <c r="Q38" s="510" t="s">
        <v>779</v>
      </c>
      <c r="R38" s="609"/>
    </row>
    <row r="39" spans="1:18" ht="15" customHeight="1">
      <c r="A39" s="764" t="s">
        <v>601</v>
      </c>
      <c r="B39" s="659">
        <v>90.4</v>
      </c>
      <c r="C39" s="266">
        <v>92.5</v>
      </c>
      <c r="D39" s="266">
        <v>86.4</v>
      </c>
      <c r="E39" s="266">
        <v>96.5</v>
      </c>
      <c r="F39" s="266">
        <v>91.5</v>
      </c>
      <c r="G39" s="266">
        <v>87.3</v>
      </c>
      <c r="H39" s="266">
        <v>102.5</v>
      </c>
      <c r="I39" s="266">
        <v>98.6</v>
      </c>
      <c r="J39" s="267" t="s">
        <v>779</v>
      </c>
      <c r="K39" s="267" t="s">
        <v>779</v>
      </c>
      <c r="L39" s="267" t="s">
        <v>779</v>
      </c>
      <c r="M39" s="267" t="s">
        <v>779</v>
      </c>
      <c r="N39" s="266">
        <v>95.6</v>
      </c>
      <c r="O39" s="266">
        <v>87.1</v>
      </c>
      <c r="P39" s="266">
        <v>91.8</v>
      </c>
      <c r="Q39" s="510" t="s">
        <v>779</v>
      </c>
      <c r="R39" s="609"/>
    </row>
    <row r="40" spans="1:18" ht="15" customHeight="1">
      <c r="A40" s="764" t="s">
        <v>602</v>
      </c>
      <c r="B40" s="659">
        <v>100.8</v>
      </c>
      <c r="C40" s="266">
        <v>100.2</v>
      </c>
      <c r="D40" s="266">
        <v>100.4</v>
      </c>
      <c r="E40" s="266">
        <v>108.9</v>
      </c>
      <c r="F40" s="266">
        <v>106.4</v>
      </c>
      <c r="G40" s="266">
        <v>93.7</v>
      </c>
      <c r="H40" s="266">
        <v>110.3</v>
      </c>
      <c r="I40" s="266">
        <v>111.2</v>
      </c>
      <c r="J40" s="267" t="s">
        <v>779</v>
      </c>
      <c r="K40" s="267" t="s">
        <v>779</v>
      </c>
      <c r="L40" s="267" t="s">
        <v>779</v>
      </c>
      <c r="M40" s="267" t="s">
        <v>779</v>
      </c>
      <c r="N40" s="266">
        <v>114.7</v>
      </c>
      <c r="O40" s="266">
        <v>91.3</v>
      </c>
      <c r="P40" s="266">
        <v>100.2</v>
      </c>
      <c r="Q40" s="510" t="s">
        <v>779</v>
      </c>
      <c r="R40" s="609"/>
    </row>
    <row r="41" spans="1:18" ht="15" customHeight="1">
      <c r="A41" s="764" t="s">
        <v>603</v>
      </c>
      <c r="B41" s="659">
        <v>102.5</v>
      </c>
      <c r="C41" s="266">
        <v>105.8</v>
      </c>
      <c r="D41" s="266">
        <v>99.5</v>
      </c>
      <c r="E41" s="266">
        <v>98.6</v>
      </c>
      <c r="F41" s="266">
        <v>107.1</v>
      </c>
      <c r="G41" s="266">
        <v>94.5</v>
      </c>
      <c r="H41" s="266">
        <v>109.1</v>
      </c>
      <c r="I41" s="266">
        <v>101.5</v>
      </c>
      <c r="J41" s="267" t="s">
        <v>779</v>
      </c>
      <c r="K41" s="267" t="s">
        <v>779</v>
      </c>
      <c r="L41" s="267" t="s">
        <v>779</v>
      </c>
      <c r="M41" s="267" t="s">
        <v>779</v>
      </c>
      <c r="N41" s="266">
        <v>104.4</v>
      </c>
      <c r="O41" s="266">
        <v>98.3</v>
      </c>
      <c r="P41" s="266">
        <v>98.8</v>
      </c>
      <c r="Q41" s="510" t="s">
        <v>779</v>
      </c>
      <c r="R41" s="609"/>
    </row>
    <row r="42" spans="1:18" ht="15" customHeight="1">
      <c r="A42" s="764" t="s">
        <v>604</v>
      </c>
      <c r="B42" s="659">
        <v>99.4</v>
      </c>
      <c r="C42" s="266">
        <v>105.4</v>
      </c>
      <c r="D42" s="266">
        <v>94.1</v>
      </c>
      <c r="E42" s="266">
        <v>106.6</v>
      </c>
      <c r="F42" s="266">
        <v>106.2</v>
      </c>
      <c r="G42" s="266">
        <v>93.9</v>
      </c>
      <c r="H42" s="266">
        <v>105.8</v>
      </c>
      <c r="I42" s="266">
        <v>106.2</v>
      </c>
      <c r="J42" s="267" t="s">
        <v>779</v>
      </c>
      <c r="K42" s="267" t="s">
        <v>779</v>
      </c>
      <c r="L42" s="267" t="s">
        <v>779</v>
      </c>
      <c r="M42" s="267" t="s">
        <v>779</v>
      </c>
      <c r="N42" s="266">
        <v>78.1</v>
      </c>
      <c r="O42" s="266">
        <v>100.9</v>
      </c>
      <c r="P42" s="266">
        <v>107.5</v>
      </c>
      <c r="Q42" s="510" t="s">
        <v>779</v>
      </c>
      <c r="R42" s="609"/>
    </row>
    <row r="43" spans="1:18" ht="15" customHeight="1">
      <c r="A43" s="764" t="s">
        <v>605</v>
      </c>
      <c r="B43" s="659">
        <v>101.8</v>
      </c>
      <c r="C43" s="266">
        <v>105.6</v>
      </c>
      <c r="D43" s="266">
        <v>101.1</v>
      </c>
      <c r="E43" s="266">
        <v>100</v>
      </c>
      <c r="F43" s="266">
        <v>104.7</v>
      </c>
      <c r="G43" s="266">
        <v>91.2</v>
      </c>
      <c r="H43" s="266">
        <v>106</v>
      </c>
      <c r="I43" s="266">
        <v>101.2</v>
      </c>
      <c r="J43" s="267" t="s">
        <v>779</v>
      </c>
      <c r="K43" s="267" t="s">
        <v>779</v>
      </c>
      <c r="L43" s="267" t="s">
        <v>779</v>
      </c>
      <c r="M43" s="267" t="s">
        <v>779</v>
      </c>
      <c r="N43" s="266">
        <v>102.9</v>
      </c>
      <c r="O43" s="266">
        <v>93.9</v>
      </c>
      <c r="P43" s="266">
        <v>101.9</v>
      </c>
      <c r="Q43" s="510" t="s">
        <v>779</v>
      </c>
      <c r="R43" s="609"/>
    </row>
    <row r="44" spans="1:18" ht="15" customHeight="1">
      <c r="A44" s="764" t="s">
        <v>1112</v>
      </c>
      <c r="B44" s="659">
        <v>101.8</v>
      </c>
      <c r="C44" s="266">
        <v>105.2</v>
      </c>
      <c r="D44" s="266">
        <v>98.2</v>
      </c>
      <c r="E44" s="266">
        <v>106.9</v>
      </c>
      <c r="F44" s="266">
        <v>103.2</v>
      </c>
      <c r="G44" s="266">
        <v>92.9</v>
      </c>
      <c r="H44" s="266">
        <v>105.6</v>
      </c>
      <c r="I44" s="266">
        <v>101</v>
      </c>
      <c r="J44" s="267" t="s">
        <v>779</v>
      </c>
      <c r="K44" s="267" t="s">
        <v>779</v>
      </c>
      <c r="L44" s="267" t="s">
        <v>779</v>
      </c>
      <c r="M44" s="267" t="s">
        <v>779</v>
      </c>
      <c r="N44" s="266">
        <v>105.1</v>
      </c>
      <c r="O44" s="266">
        <v>96.5</v>
      </c>
      <c r="P44" s="266">
        <v>104</v>
      </c>
      <c r="Q44" s="510" t="s">
        <v>779</v>
      </c>
      <c r="R44" s="609"/>
    </row>
    <row r="45" spans="1:18" ht="15" customHeight="1">
      <c r="A45" s="764" t="s">
        <v>1113</v>
      </c>
      <c r="B45" s="659">
        <v>102.5</v>
      </c>
      <c r="C45" s="266">
        <v>106.9</v>
      </c>
      <c r="D45" s="266">
        <v>100.9</v>
      </c>
      <c r="E45" s="266">
        <v>101.9</v>
      </c>
      <c r="F45" s="266">
        <v>106</v>
      </c>
      <c r="G45" s="266">
        <v>92.8</v>
      </c>
      <c r="H45" s="266">
        <v>107.5</v>
      </c>
      <c r="I45" s="266">
        <v>102.4</v>
      </c>
      <c r="J45" s="267" t="s">
        <v>779</v>
      </c>
      <c r="K45" s="267" t="s">
        <v>779</v>
      </c>
      <c r="L45" s="267" t="s">
        <v>779</v>
      </c>
      <c r="M45" s="267" t="s">
        <v>779</v>
      </c>
      <c r="N45" s="266">
        <v>104.9</v>
      </c>
      <c r="O45" s="266">
        <v>96.1</v>
      </c>
      <c r="P45" s="266">
        <v>100.9</v>
      </c>
      <c r="Q45" s="510" t="s">
        <v>779</v>
      </c>
      <c r="R45" s="609"/>
    </row>
    <row r="46" spans="1:18" ht="15" customHeight="1">
      <c r="A46" s="764" t="s">
        <v>1114</v>
      </c>
      <c r="B46" s="659">
        <v>100</v>
      </c>
      <c r="C46" s="266">
        <v>104.6</v>
      </c>
      <c r="D46" s="266">
        <v>101.2</v>
      </c>
      <c r="E46" s="266">
        <v>102.7</v>
      </c>
      <c r="F46" s="266">
        <v>106.1</v>
      </c>
      <c r="G46" s="266">
        <v>95.5</v>
      </c>
      <c r="H46" s="266">
        <v>103.9</v>
      </c>
      <c r="I46" s="266">
        <v>107</v>
      </c>
      <c r="J46" s="267" t="s">
        <v>779</v>
      </c>
      <c r="K46" s="267" t="s">
        <v>779</v>
      </c>
      <c r="L46" s="267" t="s">
        <v>779</v>
      </c>
      <c r="M46" s="267" t="s">
        <v>779</v>
      </c>
      <c r="N46" s="266">
        <v>94.3</v>
      </c>
      <c r="O46" s="266">
        <v>88.4</v>
      </c>
      <c r="P46" s="266">
        <v>104.1</v>
      </c>
      <c r="Q46" s="510" t="s">
        <v>779</v>
      </c>
      <c r="R46" s="609"/>
    </row>
    <row r="47" spans="2:17" s="609" customFormat="1" ht="15" customHeight="1">
      <c r="B47" s="651"/>
      <c r="D47" s="653" t="s">
        <v>1219</v>
      </c>
      <c r="E47" s="653"/>
      <c r="F47" s="653"/>
      <c r="G47" s="653"/>
      <c r="H47" s="653"/>
      <c r="I47" s="653"/>
      <c r="J47" s="653"/>
      <c r="K47" s="653"/>
      <c r="L47" s="653"/>
      <c r="M47" s="654"/>
      <c r="N47" s="654"/>
      <c r="O47" s="654"/>
      <c r="P47" s="654"/>
      <c r="Q47" s="654"/>
    </row>
    <row r="48" spans="1:17" s="652" customFormat="1" ht="15" customHeight="1">
      <c r="A48" s="1040" t="s">
        <v>444</v>
      </c>
      <c r="B48" s="657">
        <v>96.1</v>
      </c>
      <c r="C48" s="265">
        <v>81.3</v>
      </c>
      <c r="D48" s="265">
        <v>92.8</v>
      </c>
      <c r="E48" s="265">
        <v>91</v>
      </c>
      <c r="F48" s="265">
        <v>120.6</v>
      </c>
      <c r="G48" s="265">
        <v>120.2</v>
      </c>
      <c r="H48" s="265">
        <v>87.3</v>
      </c>
      <c r="I48" s="265">
        <v>74.9</v>
      </c>
      <c r="J48" s="509" t="s">
        <v>779</v>
      </c>
      <c r="K48" s="509" t="s">
        <v>779</v>
      </c>
      <c r="L48" s="509" t="s">
        <v>779</v>
      </c>
      <c r="M48" s="509" t="s">
        <v>779</v>
      </c>
      <c r="N48" s="265">
        <v>89.6</v>
      </c>
      <c r="O48" s="265">
        <v>114.3</v>
      </c>
      <c r="P48" s="265">
        <v>79.1</v>
      </c>
      <c r="Q48" s="658" t="s">
        <v>779</v>
      </c>
    </row>
    <row r="49" spans="1:17" ht="15" customHeight="1">
      <c r="A49" s="764" t="s">
        <v>597</v>
      </c>
      <c r="B49" s="659">
        <v>97.3</v>
      </c>
      <c r="C49" s="266">
        <v>84.5</v>
      </c>
      <c r="D49" s="266">
        <v>92.6</v>
      </c>
      <c r="E49" s="266">
        <v>91.4</v>
      </c>
      <c r="F49" s="266">
        <v>124.1</v>
      </c>
      <c r="G49" s="266">
        <v>117.3</v>
      </c>
      <c r="H49" s="266">
        <v>87.6</v>
      </c>
      <c r="I49" s="266">
        <v>74.1</v>
      </c>
      <c r="J49" s="267" t="s">
        <v>779</v>
      </c>
      <c r="K49" s="267" t="s">
        <v>779</v>
      </c>
      <c r="L49" s="267" t="s">
        <v>779</v>
      </c>
      <c r="M49" s="267" t="s">
        <v>779</v>
      </c>
      <c r="N49" s="266">
        <v>89.7</v>
      </c>
      <c r="O49" s="266">
        <v>116.1</v>
      </c>
      <c r="P49" s="266">
        <v>73.7</v>
      </c>
      <c r="Q49" s="510" t="s">
        <v>779</v>
      </c>
    </row>
    <row r="50" spans="1:17" ht="15" customHeight="1">
      <c r="A50" s="764" t="s">
        <v>598</v>
      </c>
      <c r="B50" s="659">
        <v>96.8</v>
      </c>
      <c r="C50" s="266">
        <v>83.6</v>
      </c>
      <c r="D50" s="266">
        <v>92.4</v>
      </c>
      <c r="E50" s="266">
        <v>91.4</v>
      </c>
      <c r="F50" s="266">
        <v>122.2</v>
      </c>
      <c r="G50" s="266">
        <v>118.4</v>
      </c>
      <c r="H50" s="266">
        <v>86.1</v>
      </c>
      <c r="I50" s="266">
        <v>74.3</v>
      </c>
      <c r="J50" s="267" t="s">
        <v>779</v>
      </c>
      <c r="K50" s="267" t="s">
        <v>779</v>
      </c>
      <c r="L50" s="267" t="s">
        <v>779</v>
      </c>
      <c r="M50" s="267" t="s">
        <v>779</v>
      </c>
      <c r="N50" s="266">
        <v>89.4</v>
      </c>
      <c r="O50" s="266">
        <v>115.3</v>
      </c>
      <c r="P50" s="266">
        <v>77.2</v>
      </c>
      <c r="Q50" s="510" t="s">
        <v>779</v>
      </c>
    </row>
    <row r="51" spans="1:17" ht="15" customHeight="1">
      <c r="A51" s="764" t="s">
        <v>599</v>
      </c>
      <c r="B51" s="659">
        <v>96.1</v>
      </c>
      <c r="C51" s="267">
        <v>80.8</v>
      </c>
      <c r="D51" s="266">
        <v>92.6</v>
      </c>
      <c r="E51" s="266">
        <v>91.8</v>
      </c>
      <c r="F51" s="266">
        <v>121.9</v>
      </c>
      <c r="G51" s="266">
        <v>117.8</v>
      </c>
      <c r="H51" s="266">
        <v>86.1</v>
      </c>
      <c r="I51" s="266">
        <v>74.1</v>
      </c>
      <c r="J51" s="267" t="s">
        <v>779</v>
      </c>
      <c r="K51" s="267" t="s">
        <v>779</v>
      </c>
      <c r="L51" s="267" t="s">
        <v>779</v>
      </c>
      <c r="M51" s="267" t="s">
        <v>779</v>
      </c>
      <c r="N51" s="266">
        <v>87.4</v>
      </c>
      <c r="O51" s="266">
        <v>114.1</v>
      </c>
      <c r="P51" s="266">
        <v>76.5</v>
      </c>
      <c r="Q51" s="510" t="s">
        <v>779</v>
      </c>
    </row>
    <row r="52" spans="1:17" ht="15" customHeight="1">
      <c r="A52" s="764" t="s">
        <v>600</v>
      </c>
      <c r="B52" s="659">
        <v>96</v>
      </c>
      <c r="C52" s="267">
        <v>80.5</v>
      </c>
      <c r="D52" s="267">
        <v>93.2</v>
      </c>
      <c r="E52" s="267">
        <v>91.8</v>
      </c>
      <c r="F52" s="267">
        <v>124</v>
      </c>
      <c r="G52" s="267">
        <v>120.4</v>
      </c>
      <c r="H52" s="267">
        <v>87.7</v>
      </c>
      <c r="I52" s="267">
        <v>75.9</v>
      </c>
      <c r="J52" s="267" t="s">
        <v>779</v>
      </c>
      <c r="K52" s="267" t="s">
        <v>779</v>
      </c>
      <c r="L52" s="267" t="s">
        <v>779</v>
      </c>
      <c r="M52" s="267" t="s">
        <v>779</v>
      </c>
      <c r="N52" s="267">
        <v>88.2</v>
      </c>
      <c r="O52" s="267">
        <v>112.6</v>
      </c>
      <c r="P52" s="267">
        <v>78.6</v>
      </c>
      <c r="Q52" s="510" t="s">
        <v>779</v>
      </c>
    </row>
    <row r="53" spans="1:17" ht="15" customHeight="1">
      <c r="A53" s="764" t="s">
        <v>601</v>
      </c>
      <c r="B53" s="659">
        <v>95.5</v>
      </c>
      <c r="C53" s="266">
        <v>79.4</v>
      </c>
      <c r="D53" s="266">
        <v>92.9</v>
      </c>
      <c r="E53" s="266">
        <v>91.8</v>
      </c>
      <c r="F53" s="266">
        <v>121.3</v>
      </c>
      <c r="G53" s="266">
        <v>119.6</v>
      </c>
      <c r="H53" s="266">
        <v>87.2</v>
      </c>
      <c r="I53" s="266">
        <v>76.2</v>
      </c>
      <c r="J53" s="267" t="s">
        <v>779</v>
      </c>
      <c r="K53" s="267" t="s">
        <v>779</v>
      </c>
      <c r="L53" s="267" t="s">
        <v>779</v>
      </c>
      <c r="M53" s="267" t="s">
        <v>779</v>
      </c>
      <c r="N53" s="266">
        <v>89.3</v>
      </c>
      <c r="O53" s="266">
        <v>113.3</v>
      </c>
      <c r="P53" s="266">
        <v>82</v>
      </c>
      <c r="Q53" s="510" t="s">
        <v>779</v>
      </c>
    </row>
    <row r="54" spans="1:17" ht="15" customHeight="1">
      <c r="A54" s="764" t="s">
        <v>602</v>
      </c>
      <c r="B54" s="659">
        <v>95.7</v>
      </c>
      <c r="C54" s="266">
        <v>81.1</v>
      </c>
      <c r="D54" s="266">
        <v>92.8</v>
      </c>
      <c r="E54" s="266">
        <v>92.5</v>
      </c>
      <c r="F54" s="266">
        <v>120.5</v>
      </c>
      <c r="G54" s="266">
        <v>118.1</v>
      </c>
      <c r="H54" s="266">
        <v>87.7</v>
      </c>
      <c r="I54" s="266">
        <v>75.2</v>
      </c>
      <c r="J54" s="267" t="s">
        <v>779</v>
      </c>
      <c r="K54" s="267" t="s">
        <v>779</v>
      </c>
      <c r="L54" s="267" t="s">
        <v>779</v>
      </c>
      <c r="M54" s="267" t="s">
        <v>779</v>
      </c>
      <c r="N54" s="266">
        <v>89.7</v>
      </c>
      <c r="O54" s="266">
        <v>114.2</v>
      </c>
      <c r="P54" s="266">
        <v>84.1</v>
      </c>
      <c r="Q54" s="510" t="s">
        <v>779</v>
      </c>
    </row>
    <row r="55" spans="1:17" ht="15" customHeight="1">
      <c r="A55" s="764" t="s">
        <v>603</v>
      </c>
      <c r="B55" s="659">
        <v>95.8</v>
      </c>
      <c r="C55" s="266">
        <v>80.7</v>
      </c>
      <c r="D55" s="266">
        <v>92.7</v>
      </c>
      <c r="E55" s="266">
        <v>91</v>
      </c>
      <c r="F55" s="266">
        <v>119.6</v>
      </c>
      <c r="G55" s="266">
        <v>121.1</v>
      </c>
      <c r="H55" s="266">
        <v>88</v>
      </c>
      <c r="I55" s="266">
        <v>74.7</v>
      </c>
      <c r="J55" s="267" t="s">
        <v>779</v>
      </c>
      <c r="K55" s="267" t="s">
        <v>779</v>
      </c>
      <c r="L55" s="267" t="s">
        <v>779</v>
      </c>
      <c r="M55" s="267" t="s">
        <v>779</v>
      </c>
      <c r="N55" s="266">
        <v>90.1</v>
      </c>
      <c r="O55" s="266">
        <v>114.3</v>
      </c>
      <c r="P55" s="266">
        <v>78.7</v>
      </c>
      <c r="Q55" s="510" t="s">
        <v>779</v>
      </c>
    </row>
    <row r="56" spans="1:17" ht="15" customHeight="1">
      <c r="A56" s="764" t="s">
        <v>604</v>
      </c>
      <c r="B56" s="659">
        <v>96.1</v>
      </c>
      <c r="C56" s="266">
        <v>80.9</v>
      </c>
      <c r="D56" s="266">
        <v>93</v>
      </c>
      <c r="E56" s="266">
        <v>90.6</v>
      </c>
      <c r="F56" s="266">
        <v>120.9</v>
      </c>
      <c r="G56" s="266">
        <v>122</v>
      </c>
      <c r="H56" s="266">
        <v>88.1</v>
      </c>
      <c r="I56" s="266">
        <v>75.6</v>
      </c>
      <c r="J56" s="267" t="s">
        <v>779</v>
      </c>
      <c r="K56" s="267" t="s">
        <v>779</v>
      </c>
      <c r="L56" s="267" t="s">
        <v>779</v>
      </c>
      <c r="M56" s="267" t="s">
        <v>779</v>
      </c>
      <c r="N56" s="266">
        <v>90</v>
      </c>
      <c r="O56" s="266">
        <v>114.1</v>
      </c>
      <c r="P56" s="266">
        <v>78.3</v>
      </c>
      <c r="Q56" s="510" t="s">
        <v>779</v>
      </c>
    </row>
    <row r="57" spans="1:17" ht="15" customHeight="1">
      <c r="A57" s="764" t="s">
        <v>605</v>
      </c>
      <c r="B57" s="659">
        <v>96.9</v>
      </c>
      <c r="C57" s="266">
        <v>81.9</v>
      </c>
      <c r="D57" s="266">
        <v>93.1</v>
      </c>
      <c r="E57" s="266">
        <v>90.3</v>
      </c>
      <c r="F57" s="266">
        <v>119.4</v>
      </c>
      <c r="G57" s="266">
        <v>120.2</v>
      </c>
      <c r="H57" s="266">
        <v>86.9</v>
      </c>
      <c r="I57" s="266">
        <v>74.6</v>
      </c>
      <c r="J57" s="267" t="s">
        <v>779</v>
      </c>
      <c r="K57" s="267" t="s">
        <v>779</v>
      </c>
      <c r="L57" s="267" t="s">
        <v>779</v>
      </c>
      <c r="M57" s="267" t="s">
        <v>779</v>
      </c>
      <c r="N57" s="266">
        <v>90.1</v>
      </c>
      <c r="O57" s="266">
        <v>114.7</v>
      </c>
      <c r="P57" s="266">
        <v>79.7</v>
      </c>
      <c r="Q57" s="510" t="s">
        <v>779</v>
      </c>
    </row>
    <row r="58" spans="1:17" ht="15" customHeight="1">
      <c r="A58" s="764" t="s">
        <v>1112</v>
      </c>
      <c r="B58" s="659">
        <v>95.9</v>
      </c>
      <c r="C58" s="266">
        <v>81.5</v>
      </c>
      <c r="D58" s="266">
        <v>93</v>
      </c>
      <c r="E58" s="266">
        <v>89.8</v>
      </c>
      <c r="F58" s="266">
        <v>117.2</v>
      </c>
      <c r="G58" s="266">
        <v>121.2</v>
      </c>
      <c r="H58" s="266">
        <v>87.5</v>
      </c>
      <c r="I58" s="266">
        <v>75.5</v>
      </c>
      <c r="J58" s="267" t="s">
        <v>779</v>
      </c>
      <c r="K58" s="267" t="s">
        <v>779</v>
      </c>
      <c r="L58" s="267" t="s">
        <v>779</v>
      </c>
      <c r="M58" s="267" t="s">
        <v>779</v>
      </c>
      <c r="N58" s="266">
        <v>90.1</v>
      </c>
      <c r="O58" s="266">
        <v>114.7</v>
      </c>
      <c r="P58" s="266">
        <v>80.4</v>
      </c>
      <c r="Q58" s="510" t="s">
        <v>779</v>
      </c>
    </row>
    <row r="59" spans="1:17" ht="15" customHeight="1">
      <c r="A59" s="764" t="s">
        <v>1113</v>
      </c>
      <c r="B59" s="659">
        <v>95.7</v>
      </c>
      <c r="C59" s="266">
        <v>80.5</v>
      </c>
      <c r="D59" s="266">
        <v>92.7</v>
      </c>
      <c r="E59" s="266">
        <v>90</v>
      </c>
      <c r="F59" s="266">
        <v>117.5</v>
      </c>
      <c r="G59" s="266">
        <v>122.4</v>
      </c>
      <c r="H59" s="266">
        <v>87.5</v>
      </c>
      <c r="I59" s="266">
        <v>74.3</v>
      </c>
      <c r="J59" s="267" t="s">
        <v>779</v>
      </c>
      <c r="K59" s="267" t="s">
        <v>779</v>
      </c>
      <c r="L59" s="267" t="s">
        <v>779</v>
      </c>
      <c r="M59" s="267" t="s">
        <v>779</v>
      </c>
      <c r="N59" s="266">
        <v>90.5</v>
      </c>
      <c r="O59" s="266">
        <v>114.8</v>
      </c>
      <c r="P59" s="266">
        <v>80.7</v>
      </c>
      <c r="Q59" s="510" t="s">
        <v>779</v>
      </c>
    </row>
    <row r="60" spans="1:17" ht="15" customHeight="1" thickBot="1">
      <c r="A60" s="1041" t="s">
        <v>1114</v>
      </c>
      <c r="B60" s="660">
        <v>95.6</v>
      </c>
      <c r="C60" s="268">
        <v>80.6</v>
      </c>
      <c r="D60" s="268">
        <v>93</v>
      </c>
      <c r="E60" s="268">
        <v>90</v>
      </c>
      <c r="F60" s="268">
        <v>118.9</v>
      </c>
      <c r="G60" s="268">
        <v>123.7</v>
      </c>
      <c r="H60" s="268">
        <v>86.8</v>
      </c>
      <c r="I60" s="268">
        <v>74.3</v>
      </c>
      <c r="J60" s="661" t="s">
        <v>779</v>
      </c>
      <c r="K60" s="661" t="s">
        <v>779</v>
      </c>
      <c r="L60" s="661" t="s">
        <v>779</v>
      </c>
      <c r="M60" s="661" t="s">
        <v>779</v>
      </c>
      <c r="N60" s="268">
        <v>90.6</v>
      </c>
      <c r="O60" s="268">
        <v>113.5</v>
      </c>
      <c r="P60" s="268">
        <v>79</v>
      </c>
      <c r="Q60" s="662" t="s">
        <v>779</v>
      </c>
    </row>
    <row r="61" spans="1:17" s="605" customFormat="1" ht="15" customHeight="1">
      <c r="A61" s="656" t="s">
        <v>445</v>
      </c>
      <c r="B61" s="656"/>
      <c r="C61" s="256"/>
      <c r="D61" s="256"/>
      <c r="E61" s="256"/>
      <c r="F61" s="256"/>
      <c r="G61" s="256"/>
      <c r="H61" s="256"/>
      <c r="I61" s="256"/>
      <c r="J61" s="256"/>
      <c r="K61" s="256"/>
      <c r="L61" s="256"/>
      <c r="M61" s="256"/>
      <c r="N61" s="256"/>
      <c r="O61" s="256"/>
      <c r="P61" s="256"/>
      <c r="Q61" s="256"/>
    </row>
    <row r="62" spans="1:17" s="605" customFormat="1" ht="15" customHeight="1">
      <c r="A62" s="656" t="s">
        <v>509</v>
      </c>
      <c r="B62" s="656"/>
      <c r="C62" s="256"/>
      <c r="D62" s="256"/>
      <c r="E62" s="256"/>
      <c r="F62" s="256"/>
      <c r="G62" s="256"/>
      <c r="H62" s="256"/>
      <c r="I62" s="256"/>
      <c r="J62" s="256"/>
      <c r="K62" s="256"/>
      <c r="L62" s="256"/>
      <c r="M62" s="256"/>
      <c r="N62" s="256"/>
      <c r="O62" s="256"/>
      <c r="P62" s="256"/>
      <c r="Q62" s="256"/>
    </row>
    <row r="63" spans="3:17" ht="12">
      <c r="C63" s="20"/>
      <c r="D63" s="20"/>
      <c r="E63" s="20"/>
      <c r="F63" s="20"/>
      <c r="G63" s="20"/>
      <c r="H63" s="20"/>
      <c r="I63" s="20"/>
      <c r="J63" s="20"/>
      <c r="K63" s="20"/>
      <c r="L63" s="20"/>
      <c r="M63" s="20"/>
      <c r="N63" s="20"/>
      <c r="O63" s="20"/>
      <c r="P63" s="20"/>
      <c r="Q63" s="20"/>
    </row>
    <row r="64" spans="3:17" ht="12">
      <c r="C64" s="20"/>
      <c r="D64" s="20"/>
      <c r="E64" s="20"/>
      <c r="F64" s="20"/>
      <c r="G64" s="20"/>
      <c r="H64" s="20"/>
      <c r="I64" s="20"/>
      <c r="J64" s="20"/>
      <c r="K64" s="20"/>
      <c r="L64" s="20"/>
      <c r="M64" s="20"/>
      <c r="N64" s="20"/>
      <c r="O64" s="20"/>
      <c r="P64" s="20"/>
      <c r="Q64" s="20"/>
    </row>
    <row r="65" spans="3:17" ht="12">
      <c r="C65" s="20"/>
      <c r="D65" s="20"/>
      <c r="E65" s="20"/>
      <c r="F65" s="20"/>
      <c r="G65" s="20"/>
      <c r="H65" s="20"/>
      <c r="I65" s="20"/>
      <c r="J65" s="20"/>
      <c r="K65" s="20"/>
      <c r="L65" s="20"/>
      <c r="M65" s="20"/>
      <c r="N65" s="20"/>
      <c r="O65" s="20"/>
      <c r="P65" s="20"/>
      <c r="Q65" s="20"/>
    </row>
    <row r="66" spans="3:17" ht="12">
      <c r="C66" s="20"/>
      <c r="D66" s="20"/>
      <c r="E66" s="20"/>
      <c r="F66" s="20"/>
      <c r="G66" s="20"/>
      <c r="H66" s="20"/>
      <c r="I66" s="20"/>
      <c r="J66" s="20"/>
      <c r="K66" s="20"/>
      <c r="L66" s="20"/>
      <c r="M66" s="20"/>
      <c r="N66" s="20"/>
      <c r="O66" s="20"/>
      <c r="P66" s="20"/>
      <c r="Q66" s="20"/>
    </row>
    <row r="67" spans="3:17" ht="12">
      <c r="C67" s="20"/>
      <c r="D67" s="20"/>
      <c r="E67" s="20"/>
      <c r="F67" s="20"/>
      <c r="G67" s="20"/>
      <c r="H67" s="20"/>
      <c r="I67" s="20"/>
      <c r="J67" s="20"/>
      <c r="K67" s="20"/>
      <c r="L67" s="20"/>
      <c r="M67" s="20"/>
      <c r="N67" s="20"/>
      <c r="O67" s="20"/>
      <c r="P67" s="20"/>
      <c r="Q67" s="20"/>
    </row>
    <row r="68" spans="3:17" ht="12">
      <c r="C68" s="20"/>
      <c r="D68" s="20"/>
      <c r="E68" s="20"/>
      <c r="F68" s="20"/>
      <c r="G68" s="20"/>
      <c r="H68" s="20"/>
      <c r="I68" s="20"/>
      <c r="J68" s="20"/>
      <c r="K68" s="20"/>
      <c r="L68" s="20"/>
      <c r="M68" s="20"/>
      <c r="N68" s="20"/>
      <c r="O68" s="20"/>
      <c r="P68" s="20"/>
      <c r="Q68" s="20"/>
    </row>
    <row r="69" spans="3:17" ht="12">
      <c r="C69" s="20"/>
      <c r="D69" s="20"/>
      <c r="E69" s="20"/>
      <c r="F69" s="20"/>
      <c r="G69" s="20"/>
      <c r="H69" s="20"/>
      <c r="I69" s="20"/>
      <c r="J69" s="20"/>
      <c r="K69" s="20"/>
      <c r="L69" s="20"/>
      <c r="M69" s="20"/>
      <c r="N69" s="20"/>
      <c r="O69" s="20"/>
      <c r="P69" s="20"/>
      <c r="Q69" s="20"/>
    </row>
    <row r="70" spans="3:17" ht="12">
      <c r="C70" s="20"/>
      <c r="D70" s="20"/>
      <c r="E70" s="20"/>
      <c r="F70" s="20"/>
      <c r="G70" s="20"/>
      <c r="H70" s="20"/>
      <c r="I70" s="20"/>
      <c r="J70" s="20"/>
      <c r="K70" s="20"/>
      <c r="L70" s="20"/>
      <c r="M70" s="20"/>
      <c r="N70" s="20"/>
      <c r="O70" s="20"/>
      <c r="P70" s="20"/>
      <c r="Q70" s="20"/>
    </row>
    <row r="71" spans="3:17" ht="12">
      <c r="C71" s="20"/>
      <c r="D71" s="20"/>
      <c r="E71" s="20"/>
      <c r="F71" s="20"/>
      <c r="G71" s="20"/>
      <c r="H71" s="20"/>
      <c r="I71" s="20"/>
      <c r="J71" s="20"/>
      <c r="K71" s="20"/>
      <c r="L71" s="20"/>
      <c r="M71" s="20"/>
      <c r="N71" s="20"/>
      <c r="O71" s="20"/>
      <c r="P71" s="20"/>
      <c r="Q71" s="20"/>
    </row>
    <row r="72" spans="3:17" ht="12">
      <c r="C72" s="20"/>
      <c r="D72" s="20"/>
      <c r="E72" s="20"/>
      <c r="F72" s="20"/>
      <c r="G72" s="20"/>
      <c r="H72" s="20"/>
      <c r="I72" s="20"/>
      <c r="J72" s="20"/>
      <c r="K72" s="20"/>
      <c r="L72" s="20"/>
      <c r="M72" s="20"/>
      <c r="N72" s="20"/>
      <c r="O72" s="20"/>
      <c r="P72" s="20"/>
      <c r="Q72" s="20"/>
    </row>
    <row r="73" spans="3:17" ht="12">
      <c r="C73" s="20"/>
      <c r="D73" s="20"/>
      <c r="E73" s="20"/>
      <c r="F73" s="20"/>
      <c r="G73" s="20"/>
      <c r="H73" s="20"/>
      <c r="I73" s="20"/>
      <c r="J73" s="20"/>
      <c r="K73" s="20"/>
      <c r="L73" s="20"/>
      <c r="M73" s="20"/>
      <c r="N73" s="20"/>
      <c r="O73" s="20"/>
      <c r="P73" s="20"/>
      <c r="Q73" s="20"/>
    </row>
    <row r="74" spans="3:17" ht="12">
      <c r="C74" s="20"/>
      <c r="D74" s="20"/>
      <c r="E74" s="20"/>
      <c r="F74" s="20"/>
      <c r="G74" s="20"/>
      <c r="H74" s="20"/>
      <c r="I74" s="20"/>
      <c r="J74" s="20"/>
      <c r="K74" s="20"/>
      <c r="L74" s="20"/>
      <c r="M74" s="20"/>
      <c r="N74" s="20"/>
      <c r="O74" s="20"/>
      <c r="P74" s="20"/>
      <c r="Q74" s="20"/>
    </row>
    <row r="75" spans="3:17" ht="12">
      <c r="C75" s="20"/>
      <c r="D75" s="20"/>
      <c r="E75" s="20"/>
      <c r="F75" s="20"/>
      <c r="G75" s="20"/>
      <c r="H75" s="20"/>
      <c r="I75" s="20"/>
      <c r="J75" s="20"/>
      <c r="K75" s="20"/>
      <c r="L75" s="20"/>
      <c r="M75" s="20"/>
      <c r="N75" s="20"/>
      <c r="O75" s="20"/>
      <c r="P75" s="20"/>
      <c r="Q75" s="20"/>
    </row>
    <row r="76" spans="3:17" ht="12">
      <c r="C76" s="20"/>
      <c r="D76" s="20"/>
      <c r="E76" s="20"/>
      <c r="F76" s="20"/>
      <c r="G76" s="20"/>
      <c r="H76" s="20"/>
      <c r="I76" s="20"/>
      <c r="J76" s="20"/>
      <c r="K76" s="20"/>
      <c r="L76" s="20"/>
      <c r="M76" s="20"/>
      <c r="N76" s="20"/>
      <c r="O76" s="20"/>
      <c r="P76" s="20"/>
      <c r="Q76" s="20"/>
    </row>
    <row r="77" spans="3:17" ht="12">
      <c r="C77" s="20"/>
      <c r="D77" s="20"/>
      <c r="E77" s="20"/>
      <c r="F77" s="20"/>
      <c r="G77" s="20"/>
      <c r="H77" s="20"/>
      <c r="I77" s="20"/>
      <c r="J77" s="20"/>
      <c r="K77" s="20"/>
      <c r="L77" s="20"/>
      <c r="M77" s="20"/>
      <c r="N77" s="20"/>
      <c r="O77" s="20"/>
      <c r="P77" s="20"/>
      <c r="Q77" s="20"/>
    </row>
    <row r="78" spans="3:17" ht="12">
      <c r="C78" s="20"/>
      <c r="D78" s="20"/>
      <c r="E78" s="20"/>
      <c r="F78" s="20"/>
      <c r="G78" s="20"/>
      <c r="H78" s="20"/>
      <c r="I78" s="20"/>
      <c r="J78" s="20"/>
      <c r="K78" s="20"/>
      <c r="L78" s="20"/>
      <c r="M78" s="20"/>
      <c r="N78" s="20"/>
      <c r="O78" s="20"/>
      <c r="P78" s="20"/>
      <c r="Q78" s="20"/>
    </row>
    <row r="79" spans="3:17" ht="12">
      <c r="C79" s="20"/>
      <c r="D79" s="20"/>
      <c r="E79" s="20"/>
      <c r="F79" s="20"/>
      <c r="G79" s="20"/>
      <c r="H79" s="20"/>
      <c r="I79" s="20"/>
      <c r="J79" s="20"/>
      <c r="K79" s="20"/>
      <c r="L79" s="20"/>
      <c r="M79" s="20"/>
      <c r="N79" s="20"/>
      <c r="O79" s="20"/>
      <c r="P79" s="20"/>
      <c r="Q79" s="20"/>
    </row>
    <row r="80" spans="3:17" ht="12">
      <c r="C80" s="20"/>
      <c r="D80" s="20"/>
      <c r="E80" s="20"/>
      <c r="F80" s="20"/>
      <c r="G80" s="20"/>
      <c r="H80" s="20"/>
      <c r="I80" s="20"/>
      <c r="J80" s="20"/>
      <c r="K80" s="20"/>
      <c r="L80" s="20"/>
      <c r="M80" s="20"/>
      <c r="N80" s="20"/>
      <c r="O80" s="20"/>
      <c r="P80" s="20"/>
      <c r="Q80" s="20"/>
    </row>
    <row r="81" spans="3:17" ht="12">
      <c r="C81" s="20"/>
      <c r="D81" s="20"/>
      <c r="E81" s="20"/>
      <c r="F81" s="20"/>
      <c r="G81" s="20"/>
      <c r="H81" s="20"/>
      <c r="I81" s="20"/>
      <c r="J81" s="20"/>
      <c r="K81" s="20"/>
      <c r="L81" s="20"/>
      <c r="M81" s="20"/>
      <c r="N81" s="20"/>
      <c r="O81" s="20"/>
      <c r="P81" s="20"/>
      <c r="Q81" s="20"/>
    </row>
    <row r="82" spans="3:17" ht="12">
      <c r="C82" s="20"/>
      <c r="D82" s="20"/>
      <c r="E82" s="20"/>
      <c r="F82" s="20"/>
      <c r="G82" s="20"/>
      <c r="H82" s="20"/>
      <c r="I82" s="20"/>
      <c r="J82" s="20"/>
      <c r="K82" s="20"/>
      <c r="L82" s="20"/>
      <c r="M82" s="20"/>
      <c r="N82" s="20"/>
      <c r="O82" s="20"/>
      <c r="P82" s="20"/>
      <c r="Q82" s="20"/>
    </row>
    <row r="83" spans="3:17" ht="12">
      <c r="C83" s="20"/>
      <c r="D83" s="20"/>
      <c r="E83" s="20"/>
      <c r="F83" s="20"/>
      <c r="G83" s="20"/>
      <c r="H83" s="20"/>
      <c r="I83" s="20"/>
      <c r="J83" s="20"/>
      <c r="K83" s="20"/>
      <c r="L83" s="20"/>
      <c r="M83" s="20"/>
      <c r="N83" s="20"/>
      <c r="O83" s="20"/>
      <c r="P83" s="20"/>
      <c r="Q83" s="20"/>
    </row>
    <row r="84" spans="3:17" ht="12">
      <c r="C84" s="20"/>
      <c r="D84" s="20"/>
      <c r="E84" s="20"/>
      <c r="F84" s="20"/>
      <c r="G84" s="20"/>
      <c r="H84" s="20"/>
      <c r="I84" s="20"/>
      <c r="J84" s="20"/>
      <c r="K84" s="20"/>
      <c r="L84" s="20"/>
      <c r="M84" s="20"/>
      <c r="N84" s="20"/>
      <c r="O84" s="20"/>
      <c r="P84" s="20"/>
      <c r="Q84" s="20"/>
    </row>
    <row r="85" spans="3:17" ht="12">
      <c r="C85" s="20"/>
      <c r="D85" s="20"/>
      <c r="E85" s="20"/>
      <c r="F85" s="20"/>
      <c r="G85" s="20"/>
      <c r="H85" s="20"/>
      <c r="I85" s="20"/>
      <c r="J85" s="20"/>
      <c r="K85" s="20"/>
      <c r="L85" s="20"/>
      <c r="M85" s="20"/>
      <c r="N85" s="20"/>
      <c r="O85" s="20"/>
      <c r="P85" s="20"/>
      <c r="Q85" s="20"/>
    </row>
    <row r="86" spans="3:17" ht="12">
      <c r="C86" s="20"/>
      <c r="D86" s="20"/>
      <c r="E86" s="20"/>
      <c r="F86" s="20"/>
      <c r="G86" s="20"/>
      <c r="H86" s="20"/>
      <c r="I86" s="20"/>
      <c r="J86" s="20"/>
      <c r="K86" s="20"/>
      <c r="L86" s="20"/>
      <c r="M86" s="20"/>
      <c r="N86" s="20"/>
      <c r="O86" s="20"/>
      <c r="P86" s="20"/>
      <c r="Q86" s="20"/>
    </row>
    <row r="87" spans="3:17" ht="12">
      <c r="C87" s="20"/>
      <c r="D87" s="20"/>
      <c r="E87" s="20"/>
      <c r="F87" s="20"/>
      <c r="G87" s="20"/>
      <c r="H87" s="20"/>
      <c r="I87" s="20"/>
      <c r="J87" s="20"/>
      <c r="K87" s="20"/>
      <c r="L87" s="20"/>
      <c r="M87" s="20"/>
      <c r="N87" s="20"/>
      <c r="O87" s="20"/>
      <c r="P87" s="20"/>
      <c r="Q87" s="20"/>
    </row>
    <row r="88" spans="3:17" ht="12">
      <c r="C88" s="20"/>
      <c r="D88" s="20"/>
      <c r="E88" s="20"/>
      <c r="F88" s="20"/>
      <c r="G88" s="20"/>
      <c r="H88" s="20"/>
      <c r="I88" s="20"/>
      <c r="J88" s="20"/>
      <c r="K88" s="20"/>
      <c r="L88" s="20"/>
      <c r="M88" s="20"/>
      <c r="N88" s="20"/>
      <c r="O88" s="20"/>
      <c r="P88" s="20"/>
      <c r="Q88" s="20"/>
    </row>
    <row r="89" spans="3:17" ht="12">
      <c r="C89" s="20"/>
      <c r="D89" s="20"/>
      <c r="E89" s="20"/>
      <c r="F89" s="20"/>
      <c r="G89" s="20"/>
      <c r="H89" s="20"/>
      <c r="I89" s="20"/>
      <c r="J89" s="20"/>
      <c r="K89" s="20"/>
      <c r="L89" s="20"/>
      <c r="M89" s="20"/>
      <c r="N89" s="20"/>
      <c r="O89" s="20"/>
      <c r="P89" s="20"/>
      <c r="Q89" s="20"/>
    </row>
    <row r="90" spans="3:17" ht="12">
      <c r="C90" s="20"/>
      <c r="D90" s="20"/>
      <c r="E90" s="20"/>
      <c r="F90" s="20"/>
      <c r="G90" s="20"/>
      <c r="H90" s="20"/>
      <c r="I90" s="20"/>
      <c r="J90" s="20"/>
      <c r="K90" s="20"/>
      <c r="L90" s="20"/>
      <c r="M90" s="20"/>
      <c r="N90" s="20"/>
      <c r="O90" s="20"/>
      <c r="P90" s="20"/>
      <c r="Q90" s="20"/>
    </row>
    <row r="91" spans="3:17" ht="12">
      <c r="C91" s="20"/>
      <c r="D91" s="20"/>
      <c r="E91" s="20"/>
      <c r="F91" s="20"/>
      <c r="G91" s="20"/>
      <c r="H91" s="20"/>
      <c r="I91" s="20"/>
      <c r="J91" s="20"/>
      <c r="K91" s="20"/>
      <c r="L91" s="20"/>
      <c r="M91" s="20"/>
      <c r="N91" s="20"/>
      <c r="O91" s="20"/>
      <c r="P91" s="20"/>
      <c r="Q91" s="20"/>
    </row>
    <row r="92" spans="3:17" ht="12">
      <c r="C92" s="20"/>
      <c r="D92" s="20"/>
      <c r="E92" s="20"/>
      <c r="F92" s="20"/>
      <c r="G92" s="20"/>
      <c r="H92" s="20"/>
      <c r="I92" s="20"/>
      <c r="J92" s="20"/>
      <c r="K92" s="20"/>
      <c r="L92" s="20"/>
      <c r="M92" s="20"/>
      <c r="N92" s="20"/>
      <c r="O92" s="20"/>
      <c r="P92" s="20"/>
      <c r="Q92" s="20"/>
    </row>
    <row r="93" spans="3:17" ht="12">
      <c r="C93" s="20"/>
      <c r="D93" s="20"/>
      <c r="E93" s="20"/>
      <c r="F93" s="20"/>
      <c r="G93" s="20"/>
      <c r="H93" s="20"/>
      <c r="I93" s="20"/>
      <c r="J93" s="20"/>
      <c r="K93" s="20"/>
      <c r="L93" s="20"/>
      <c r="M93" s="20"/>
      <c r="N93" s="20"/>
      <c r="O93" s="20"/>
      <c r="P93" s="20"/>
      <c r="Q93" s="20"/>
    </row>
    <row r="94" spans="3:17" ht="12">
      <c r="C94" s="20"/>
      <c r="D94" s="20"/>
      <c r="E94" s="20"/>
      <c r="F94" s="20"/>
      <c r="G94" s="20"/>
      <c r="H94" s="20"/>
      <c r="I94" s="20"/>
      <c r="J94" s="20"/>
      <c r="K94" s="20"/>
      <c r="L94" s="20"/>
      <c r="M94" s="20"/>
      <c r="N94" s="20"/>
      <c r="O94" s="20"/>
      <c r="P94" s="20"/>
      <c r="Q94" s="20"/>
    </row>
    <row r="95" spans="3:17" ht="12">
      <c r="C95" s="20"/>
      <c r="D95" s="20"/>
      <c r="E95" s="20"/>
      <c r="F95" s="20"/>
      <c r="G95" s="20"/>
      <c r="H95" s="20"/>
      <c r="I95" s="20"/>
      <c r="J95" s="20"/>
      <c r="K95" s="20"/>
      <c r="L95" s="20"/>
      <c r="M95" s="20"/>
      <c r="N95" s="20"/>
      <c r="O95" s="20"/>
      <c r="P95" s="20"/>
      <c r="Q95" s="20"/>
    </row>
    <row r="96" spans="3:17" ht="12">
      <c r="C96" s="20"/>
      <c r="D96" s="20"/>
      <c r="E96" s="20"/>
      <c r="F96" s="20"/>
      <c r="G96" s="20"/>
      <c r="H96" s="20"/>
      <c r="I96" s="20"/>
      <c r="J96" s="20"/>
      <c r="K96" s="20"/>
      <c r="L96" s="20"/>
      <c r="M96" s="20"/>
      <c r="N96" s="20"/>
      <c r="O96" s="20"/>
      <c r="P96" s="20"/>
      <c r="Q96" s="20"/>
    </row>
    <row r="97" spans="3:17" ht="12">
      <c r="C97" s="20"/>
      <c r="D97" s="20"/>
      <c r="E97" s="20"/>
      <c r="F97" s="20"/>
      <c r="G97" s="20"/>
      <c r="H97" s="20"/>
      <c r="I97" s="20"/>
      <c r="J97" s="20"/>
      <c r="K97" s="20"/>
      <c r="L97" s="20"/>
      <c r="M97" s="20"/>
      <c r="N97" s="20"/>
      <c r="O97" s="20"/>
      <c r="P97" s="20"/>
      <c r="Q97" s="20"/>
    </row>
    <row r="98" spans="3:17" ht="12">
      <c r="C98" s="20"/>
      <c r="D98" s="20"/>
      <c r="E98" s="20"/>
      <c r="F98" s="20"/>
      <c r="G98" s="20"/>
      <c r="H98" s="20"/>
      <c r="I98" s="20"/>
      <c r="J98" s="20"/>
      <c r="K98" s="20"/>
      <c r="L98" s="20"/>
      <c r="M98" s="20"/>
      <c r="N98" s="20"/>
      <c r="O98" s="20"/>
      <c r="P98" s="20"/>
      <c r="Q98" s="20"/>
    </row>
    <row r="99" spans="3:17" ht="12">
      <c r="C99" s="20"/>
      <c r="D99" s="20"/>
      <c r="E99" s="20"/>
      <c r="F99" s="20"/>
      <c r="G99" s="20"/>
      <c r="H99" s="20"/>
      <c r="I99" s="20"/>
      <c r="J99" s="20"/>
      <c r="K99" s="20"/>
      <c r="L99" s="20"/>
      <c r="M99" s="20"/>
      <c r="N99" s="20"/>
      <c r="O99" s="20"/>
      <c r="P99" s="20"/>
      <c r="Q99" s="20"/>
    </row>
    <row r="100" spans="3:17" ht="12">
      <c r="C100" s="20"/>
      <c r="D100" s="20"/>
      <c r="E100" s="20"/>
      <c r="F100" s="20"/>
      <c r="G100" s="20"/>
      <c r="H100" s="20"/>
      <c r="I100" s="20"/>
      <c r="J100" s="20"/>
      <c r="K100" s="20"/>
      <c r="L100" s="20"/>
      <c r="M100" s="20"/>
      <c r="N100" s="20"/>
      <c r="O100" s="20"/>
      <c r="P100" s="20"/>
      <c r="Q100" s="20"/>
    </row>
    <row r="101" spans="3:17" ht="12">
      <c r="C101" s="20"/>
      <c r="D101" s="20"/>
      <c r="E101" s="20"/>
      <c r="F101" s="20"/>
      <c r="G101" s="20"/>
      <c r="H101" s="20"/>
      <c r="I101" s="20"/>
      <c r="J101" s="20"/>
      <c r="K101" s="20"/>
      <c r="L101" s="20"/>
      <c r="M101" s="20"/>
      <c r="N101" s="20"/>
      <c r="O101" s="20"/>
      <c r="P101" s="20"/>
      <c r="Q101" s="20"/>
    </row>
    <row r="102" spans="3:17" ht="12">
      <c r="C102" s="20"/>
      <c r="D102" s="20"/>
      <c r="E102" s="20"/>
      <c r="F102" s="20"/>
      <c r="G102" s="20"/>
      <c r="H102" s="20"/>
      <c r="I102" s="20"/>
      <c r="J102" s="20"/>
      <c r="K102" s="20"/>
      <c r="L102" s="20"/>
      <c r="M102" s="20"/>
      <c r="N102" s="20"/>
      <c r="O102" s="20"/>
      <c r="P102" s="20"/>
      <c r="Q102" s="20"/>
    </row>
    <row r="103" spans="3:17" ht="12">
      <c r="C103" s="20"/>
      <c r="D103" s="20"/>
      <c r="E103" s="20"/>
      <c r="F103" s="20"/>
      <c r="G103" s="20"/>
      <c r="H103" s="20"/>
      <c r="I103" s="20"/>
      <c r="J103" s="20"/>
      <c r="K103" s="20"/>
      <c r="L103" s="20"/>
      <c r="M103" s="20"/>
      <c r="N103" s="20"/>
      <c r="O103" s="20"/>
      <c r="P103" s="20"/>
      <c r="Q103" s="20"/>
    </row>
    <row r="104" spans="3:17" ht="12">
      <c r="C104" s="20"/>
      <c r="D104" s="20"/>
      <c r="E104" s="20"/>
      <c r="F104" s="20"/>
      <c r="G104" s="20"/>
      <c r="H104" s="20"/>
      <c r="I104" s="20"/>
      <c r="J104" s="20"/>
      <c r="K104" s="20"/>
      <c r="L104" s="20"/>
      <c r="M104" s="20"/>
      <c r="N104" s="20"/>
      <c r="O104" s="20"/>
      <c r="P104" s="20"/>
      <c r="Q104" s="20"/>
    </row>
    <row r="105" spans="3:17" ht="12">
      <c r="C105" s="20"/>
      <c r="D105" s="20"/>
      <c r="E105" s="20"/>
      <c r="F105" s="20"/>
      <c r="G105" s="20"/>
      <c r="H105" s="20"/>
      <c r="I105" s="20"/>
      <c r="J105" s="20"/>
      <c r="K105" s="20"/>
      <c r="L105" s="20"/>
      <c r="M105" s="20"/>
      <c r="N105" s="20"/>
      <c r="O105" s="20"/>
      <c r="P105" s="20"/>
      <c r="Q105" s="20"/>
    </row>
    <row r="106" spans="3:17" ht="12">
      <c r="C106" s="20"/>
      <c r="D106" s="20"/>
      <c r="E106" s="20"/>
      <c r="F106" s="20"/>
      <c r="G106" s="20"/>
      <c r="H106" s="20"/>
      <c r="I106" s="20"/>
      <c r="J106" s="20"/>
      <c r="K106" s="20"/>
      <c r="L106" s="20"/>
      <c r="M106" s="20"/>
      <c r="N106" s="20"/>
      <c r="O106" s="20"/>
      <c r="P106" s="20"/>
      <c r="Q106" s="20"/>
    </row>
    <row r="107" spans="3:17" ht="12">
      <c r="C107" s="20"/>
      <c r="D107" s="20"/>
      <c r="E107" s="20"/>
      <c r="F107" s="20"/>
      <c r="G107" s="20"/>
      <c r="H107" s="20"/>
      <c r="I107" s="20"/>
      <c r="J107" s="20"/>
      <c r="K107" s="20"/>
      <c r="L107" s="20"/>
      <c r="M107" s="20"/>
      <c r="N107" s="20"/>
      <c r="O107" s="20"/>
      <c r="P107" s="20"/>
      <c r="Q107" s="20"/>
    </row>
    <row r="108" spans="3:17" ht="12">
      <c r="C108" s="20"/>
      <c r="D108" s="20"/>
      <c r="E108" s="20"/>
      <c r="F108" s="20"/>
      <c r="G108" s="20"/>
      <c r="H108" s="20"/>
      <c r="I108" s="20"/>
      <c r="J108" s="20"/>
      <c r="K108" s="20"/>
      <c r="L108" s="20"/>
      <c r="M108" s="20"/>
      <c r="N108" s="20"/>
      <c r="O108" s="20"/>
      <c r="P108" s="20"/>
      <c r="Q108" s="20"/>
    </row>
    <row r="109" spans="3:17" ht="12">
      <c r="C109" s="20"/>
      <c r="D109" s="20"/>
      <c r="E109" s="20"/>
      <c r="F109" s="20"/>
      <c r="G109" s="20"/>
      <c r="H109" s="20"/>
      <c r="I109" s="20"/>
      <c r="J109" s="20"/>
      <c r="K109" s="20"/>
      <c r="L109" s="20"/>
      <c r="M109" s="20"/>
      <c r="N109" s="20"/>
      <c r="O109" s="20"/>
      <c r="P109" s="20"/>
      <c r="Q109" s="20"/>
    </row>
    <row r="110" spans="3:17" ht="12">
      <c r="C110" s="20"/>
      <c r="D110" s="20"/>
      <c r="E110" s="20"/>
      <c r="F110" s="20"/>
      <c r="G110" s="20"/>
      <c r="H110" s="20"/>
      <c r="I110" s="20"/>
      <c r="J110" s="20"/>
      <c r="K110" s="20"/>
      <c r="L110" s="20"/>
      <c r="M110" s="20"/>
      <c r="N110" s="20"/>
      <c r="O110" s="20"/>
      <c r="P110" s="20"/>
      <c r="Q110" s="20"/>
    </row>
    <row r="111" spans="3:17" ht="12">
      <c r="C111" s="20"/>
      <c r="D111" s="20"/>
      <c r="E111" s="20"/>
      <c r="F111" s="20"/>
      <c r="G111" s="20"/>
      <c r="H111" s="20"/>
      <c r="I111" s="20"/>
      <c r="J111" s="20"/>
      <c r="K111" s="20"/>
      <c r="L111" s="20"/>
      <c r="M111" s="20"/>
      <c r="N111" s="20"/>
      <c r="O111" s="20"/>
      <c r="P111" s="20"/>
      <c r="Q111" s="20"/>
    </row>
    <row r="112" spans="3:17" ht="12">
      <c r="C112" s="20"/>
      <c r="D112" s="20"/>
      <c r="E112" s="20"/>
      <c r="F112" s="20"/>
      <c r="G112" s="20"/>
      <c r="H112" s="20"/>
      <c r="I112" s="20"/>
      <c r="J112" s="20"/>
      <c r="K112" s="20"/>
      <c r="L112" s="20"/>
      <c r="M112" s="20"/>
      <c r="N112" s="20"/>
      <c r="O112" s="20"/>
      <c r="P112" s="20"/>
      <c r="Q112" s="20"/>
    </row>
    <row r="113" spans="3:17" ht="12">
      <c r="C113" s="20"/>
      <c r="D113" s="20"/>
      <c r="E113" s="20"/>
      <c r="F113" s="20"/>
      <c r="G113" s="20"/>
      <c r="H113" s="20"/>
      <c r="I113" s="20"/>
      <c r="J113" s="20"/>
      <c r="K113" s="20"/>
      <c r="L113" s="20"/>
      <c r="M113" s="20"/>
      <c r="N113" s="20"/>
      <c r="O113" s="20"/>
      <c r="P113" s="20"/>
      <c r="Q113" s="20"/>
    </row>
    <row r="114" spans="3:17" ht="12">
      <c r="C114" s="20"/>
      <c r="D114" s="20"/>
      <c r="E114" s="20"/>
      <c r="F114" s="20"/>
      <c r="G114" s="20"/>
      <c r="H114" s="20"/>
      <c r="I114" s="20"/>
      <c r="J114" s="20"/>
      <c r="K114" s="20"/>
      <c r="L114" s="20"/>
      <c r="M114" s="20"/>
      <c r="N114" s="20"/>
      <c r="O114" s="20"/>
      <c r="P114" s="20"/>
      <c r="Q114" s="20"/>
    </row>
    <row r="115" spans="3:17" ht="12">
      <c r="C115" s="20"/>
      <c r="D115" s="20"/>
      <c r="E115" s="20"/>
      <c r="F115" s="20"/>
      <c r="G115" s="20"/>
      <c r="H115" s="20"/>
      <c r="I115" s="20"/>
      <c r="J115" s="20"/>
      <c r="K115" s="20"/>
      <c r="L115" s="20"/>
      <c r="M115" s="20"/>
      <c r="N115" s="20"/>
      <c r="O115" s="20"/>
      <c r="P115" s="20"/>
      <c r="Q115" s="20"/>
    </row>
    <row r="116" spans="3:17" ht="12">
      <c r="C116" s="20"/>
      <c r="D116" s="20"/>
      <c r="E116" s="20"/>
      <c r="F116" s="20"/>
      <c r="G116" s="20"/>
      <c r="H116" s="20"/>
      <c r="I116" s="20"/>
      <c r="J116" s="20"/>
      <c r="K116" s="20"/>
      <c r="L116" s="20"/>
      <c r="M116" s="20"/>
      <c r="N116" s="20"/>
      <c r="O116" s="20"/>
      <c r="P116" s="20"/>
      <c r="Q116" s="20"/>
    </row>
    <row r="117" spans="3:17" ht="12">
      <c r="C117" s="20"/>
      <c r="D117" s="20"/>
      <c r="E117" s="20"/>
      <c r="F117" s="20"/>
      <c r="G117" s="20"/>
      <c r="H117" s="20"/>
      <c r="I117" s="20"/>
      <c r="J117" s="20"/>
      <c r="K117" s="20"/>
      <c r="L117" s="20"/>
      <c r="M117" s="20"/>
      <c r="N117" s="20"/>
      <c r="O117" s="20"/>
      <c r="P117" s="20"/>
      <c r="Q117" s="20"/>
    </row>
    <row r="118" spans="3:17" ht="12">
      <c r="C118" s="20"/>
      <c r="D118" s="20"/>
      <c r="E118" s="20"/>
      <c r="F118" s="20"/>
      <c r="G118" s="20"/>
      <c r="H118" s="20"/>
      <c r="I118" s="20"/>
      <c r="J118" s="20"/>
      <c r="K118" s="20"/>
      <c r="L118" s="20"/>
      <c r="M118" s="20"/>
      <c r="N118" s="20"/>
      <c r="O118" s="20"/>
      <c r="P118" s="20"/>
      <c r="Q118" s="20"/>
    </row>
    <row r="119" spans="3:17" ht="12">
      <c r="C119" s="20"/>
      <c r="D119" s="20"/>
      <c r="E119" s="20"/>
      <c r="F119" s="20"/>
      <c r="G119" s="20"/>
      <c r="H119" s="20"/>
      <c r="I119" s="20"/>
      <c r="J119" s="20"/>
      <c r="K119" s="20"/>
      <c r="L119" s="20"/>
      <c r="M119" s="20"/>
      <c r="N119" s="20"/>
      <c r="O119" s="20"/>
      <c r="P119" s="20"/>
      <c r="Q119" s="20"/>
    </row>
    <row r="120" spans="3:17" ht="12">
      <c r="C120" s="20"/>
      <c r="D120" s="20"/>
      <c r="E120" s="20"/>
      <c r="F120" s="20"/>
      <c r="G120" s="20"/>
      <c r="H120" s="20"/>
      <c r="I120" s="20"/>
      <c r="J120" s="20"/>
      <c r="K120" s="20"/>
      <c r="L120" s="20"/>
      <c r="M120" s="20"/>
      <c r="N120" s="20"/>
      <c r="O120" s="20"/>
      <c r="P120" s="20"/>
      <c r="Q120" s="20"/>
    </row>
    <row r="121" spans="3:17" ht="12">
      <c r="C121" s="20"/>
      <c r="D121" s="20"/>
      <c r="E121" s="20"/>
      <c r="F121" s="20"/>
      <c r="G121" s="20"/>
      <c r="H121" s="20"/>
      <c r="I121" s="20"/>
      <c r="J121" s="20"/>
      <c r="K121" s="20"/>
      <c r="L121" s="20"/>
      <c r="M121" s="20"/>
      <c r="N121" s="20"/>
      <c r="O121" s="20"/>
      <c r="P121" s="20"/>
      <c r="Q121" s="20"/>
    </row>
    <row r="122" spans="3:17" ht="12">
      <c r="C122" s="20"/>
      <c r="D122" s="20"/>
      <c r="E122" s="20"/>
      <c r="F122" s="20"/>
      <c r="G122" s="20"/>
      <c r="H122" s="20"/>
      <c r="I122" s="20"/>
      <c r="J122" s="20"/>
      <c r="K122" s="20"/>
      <c r="L122" s="20"/>
      <c r="M122" s="20"/>
      <c r="N122" s="20"/>
      <c r="O122" s="20"/>
      <c r="P122" s="20"/>
      <c r="Q122" s="20"/>
    </row>
    <row r="123" spans="3:17" ht="12">
      <c r="C123" s="20"/>
      <c r="D123" s="20"/>
      <c r="E123" s="20"/>
      <c r="F123" s="20"/>
      <c r="G123" s="20"/>
      <c r="H123" s="20"/>
      <c r="I123" s="20"/>
      <c r="J123" s="20"/>
      <c r="K123" s="20"/>
      <c r="L123" s="20"/>
      <c r="M123" s="20"/>
      <c r="N123" s="20"/>
      <c r="O123" s="20"/>
      <c r="P123" s="20"/>
      <c r="Q123" s="20"/>
    </row>
    <row r="124" spans="3:17" ht="12">
      <c r="C124" s="20"/>
      <c r="D124" s="20"/>
      <c r="E124" s="20"/>
      <c r="F124" s="20"/>
      <c r="G124" s="20"/>
      <c r="H124" s="20"/>
      <c r="I124" s="20"/>
      <c r="J124" s="20"/>
      <c r="K124" s="20"/>
      <c r="L124" s="20"/>
      <c r="M124" s="20"/>
      <c r="N124" s="20"/>
      <c r="O124" s="20"/>
      <c r="P124" s="20"/>
      <c r="Q124" s="20"/>
    </row>
    <row r="125" spans="3:17" ht="12">
      <c r="C125" s="20"/>
      <c r="D125" s="20"/>
      <c r="E125" s="20"/>
      <c r="F125" s="20"/>
      <c r="G125" s="20"/>
      <c r="H125" s="20"/>
      <c r="I125" s="20"/>
      <c r="J125" s="20"/>
      <c r="K125" s="20"/>
      <c r="L125" s="20"/>
      <c r="M125" s="20"/>
      <c r="N125" s="20"/>
      <c r="O125" s="20"/>
      <c r="P125" s="20"/>
      <c r="Q125" s="20"/>
    </row>
    <row r="126" spans="3:17" ht="12">
      <c r="C126" s="20"/>
      <c r="D126" s="20"/>
      <c r="E126" s="20"/>
      <c r="F126" s="20"/>
      <c r="G126" s="20"/>
      <c r="H126" s="20"/>
      <c r="I126" s="20"/>
      <c r="J126" s="20"/>
      <c r="K126" s="20"/>
      <c r="L126" s="20"/>
      <c r="M126" s="20"/>
      <c r="N126" s="20"/>
      <c r="O126" s="20"/>
      <c r="P126" s="20"/>
      <c r="Q126" s="20"/>
    </row>
    <row r="127" spans="3:17" ht="12">
      <c r="C127" s="20"/>
      <c r="D127" s="20"/>
      <c r="E127" s="20"/>
      <c r="F127" s="20"/>
      <c r="G127" s="20"/>
      <c r="H127" s="20"/>
      <c r="I127" s="20"/>
      <c r="J127" s="20"/>
      <c r="K127" s="20"/>
      <c r="L127" s="20"/>
      <c r="M127" s="20"/>
      <c r="N127" s="20"/>
      <c r="O127" s="20"/>
      <c r="P127" s="20"/>
      <c r="Q127" s="20"/>
    </row>
    <row r="128" spans="3:17" ht="12">
      <c r="C128" s="20"/>
      <c r="D128" s="20"/>
      <c r="E128" s="20"/>
      <c r="F128" s="20"/>
      <c r="G128" s="20"/>
      <c r="H128" s="20"/>
      <c r="I128" s="20"/>
      <c r="J128" s="20"/>
      <c r="K128" s="20"/>
      <c r="L128" s="20"/>
      <c r="M128" s="20"/>
      <c r="N128" s="20"/>
      <c r="O128" s="20"/>
      <c r="P128" s="20"/>
      <c r="Q128" s="20"/>
    </row>
    <row r="129" spans="3:17" ht="12">
      <c r="C129" s="20"/>
      <c r="D129" s="20"/>
      <c r="E129" s="20"/>
      <c r="F129" s="20"/>
      <c r="G129" s="20"/>
      <c r="H129" s="20"/>
      <c r="I129" s="20"/>
      <c r="J129" s="20"/>
      <c r="K129" s="20"/>
      <c r="L129" s="20"/>
      <c r="M129" s="20"/>
      <c r="N129" s="20"/>
      <c r="O129" s="20"/>
      <c r="P129" s="20"/>
      <c r="Q129" s="20"/>
    </row>
    <row r="130" spans="3:17" ht="12">
      <c r="C130" s="20"/>
      <c r="D130" s="20"/>
      <c r="E130" s="20"/>
      <c r="F130" s="20"/>
      <c r="G130" s="20"/>
      <c r="H130" s="20"/>
      <c r="I130" s="20"/>
      <c r="J130" s="20"/>
      <c r="K130" s="20"/>
      <c r="L130" s="20"/>
      <c r="M130" s="20"/>
      <c r="N130" s="20"/>
      <c r="O130" s="20"/>
      <c r="P130" s="20"/>
      <c r="Q130" s="20"/>
    </row>
    <row r="131" spans="3:17" ht="12">
      <c r="C131" s="20"/>
      <c r="D131" s="20"/>
      <c r="E131" s="20"/>
      <c r="F131" s="20"/>
      <c r="G131" s="20"/>
      <c r="H131" s="20"/>
      <c r="I131" s="20"/>
      <c r="J131" s="20"/>
      <c r="K131" s="20"/>
      <c r="L131" s="20"/>
      <c r="M131" s="20"/>
      <c r="N131" s="20"/>
      <c r="O131" s="20"/>
      <c r="P131" s="20"/>
      <c r="Q131" s="20"/>
    </row>
    <row r="132" spans="3:17" ht="12">
      <c r="C132" s="20"/>
      <c r="D132" s="20"/>
      <c r="E132" s="20"/>
      <c r="F132" s="20"/>
      <c r="G132" s="20"/>
      <c r="H132" s="20"/>
      <c r="I132" s="20"/>
      <c r="J132" s="20"/>
      <c r="K132" s="20"/>
      <c r="L132" s="20"/>
      <c r="M132" s="20"/>
      <c r="N132" s="20"/>
      <c r="O132" s="20"/>
      <c r="P132" s="20"/>
      <c r="Q132" s="20"/>
    </row>
    <row r="133" spans="3:17" ht="12">
      <c r="C133" s="20"/>
      <c r="D133" s="20"/>
      <c r="E133" s="20"/>
      <c r="F133" s="20"/>
      <c r="G133" s="20"/>
      <c r="H133" s="20"/>
      <c r="I133" s="20"/>
      <c r="J133" s="20"/>
      <c r="K133" s="20"/>
      <c r="L133" s="20"/>
      <c r="M133" s="20"/>
      <c r="N133" s="20"/>
      <c r="O133" s="20"/>
      <c r="P133" s="20"/>
      <c r="Q133" s="20"/>
    </row>
    <row r="134" spans="3:17" ht="12">
      <c r="C134" s="20"/>
      <c r="D134" s="20"/>
      <c r="E134" s="20"/>
      <c r="F134" s="20"/>
      <c r="G134" s="20"/>
      <c r="H134" s="20"/>
      <c r="I134" s="20"/>
      <c r="J134" s="20"/>
      <c r="K134" s="20"/>
      <c r="L134" s="20"/>
      <c r="M134" s="20"/>
      <c r="N134" s="20"/>
      <c r="O134" s="20"/>
      <c r="P134" s="20"/>
      <c r="Q134" s="20"/>
    </row>
    <row r="135" spans="3:17" ht="12">
      <c r="C135" s="20"/>
      <c r="D135" s="20"/>
      <c r="E135" s="20"/>
      <c r="F135" s="20"/>
      <c r="G135" s="20"/>
      <c r="H135" s="20"/>
      <c r="I135" s="20"/>
      <c r="J135" s="20"/>
      <c r="K135" s="20"/>
      <c r="L135" s="20"/>
      <c r="M135" s="20"/>
      <c r="N135" s="20"/>
      <c r="O135" s="20"/>
      <c r="P135" s="20"/>
      <c r="Q135" s="20"/>
    </row>
    <row r="136" spans="3:17" ht="12">
      <c r="C136" s="20"/>
      <c r="D136" s="20"/>
      <c r="E136" s="20"/>
      <c r="F136" s="20"/>
      <c r="G136" s="20"/>
      <c r="H136" s="20"/>
      <c r="I136" s="20"/>
      <c r="J136" s="20"/>
      <c r="K136" s="20"/>
      <c r="L136" s="20"/>
      <c r="M136" s="20"/>
      <c r="N136" s="20"/>
      <c r="O136" s="20"/>
      <c r="P136" s="20"/>
      <c r="Q136" s="20"/>
    </row>
    <row r="137" spans="3:17" ht="12">
      <c r="C137" s="20"/>
      <c r="D137" s="20"/>
      <c r="E137" s="20"/>
      <c r="F137" s="20"/>
      <c r="G137" s="20"/>
      <c r="H137" s="20"/>
      <c r="I137" s="20"/>
      <c r="J137" s="20"/>
      <c r="K137" s="20"/>
      <c r="L137" s="20"/>
      <c r="M137" s="20"/>
      <c r="N137" s="20"/>
      <c r="O137" s="20"/>
      <c r="P137" s="20"/>
      <c r="Q137" s="20"/>
    </row>
    <row r="138" spans="3:17" ht="12">
      <c r="C138" s="20"/>
      <c r="D138" s="20"/>
      <c r="E138" s="20"/>
      <c r="F138" s="20"/>
      <c r="G138" s="20"/>
      <c r="H138" s="20"/>
      <c r="I138" s="20"/>
      <c r="J138" s="20"/>
      <c r="K138" s="20"/>
      <c r="L138" s="20"/>
      <c r="M138" s="20"/>
      <c r="N138" s="20"/>
      <c r="O138" s="20"/>
      <c r="P138" s="20"/>
      <c r="Q138" s="20"/>
    </row>
    <row r="139" spans="3:17" ht="12">
      <c r="C139" s="20"/>
      <c r="D139" s="20"/>
      <c r="E139" s="20"/>
      <c r="F139" s="20"/>
      <c r="G139" s="20"/>
      <c r="H139" s="20"/>
      <c r="I139" s="20"/>
      <c r="J139" s="20"/>
      <c r="K139" s="20"/>
      <c r="L139" s="20"/>
      <c r="M139" s="20"/>
      <c r="N139" s="20"/>
      <c r="O139" s="20"/>
      <c r="P139" s="20"/>
      <c r="Q139" s="20"/>
    </row>
    <row r="140" spans="3:17" ht="12">
      <c r="C140" s="20"/>
      <c r="D140" s="20"/>
      <c r="E140" s="20"/>
      <c r="F140" s="20"/>
      <c r="G140" s="20"/>
      <c r="H140" s="20"/>
      <c r="I140" s="20"/>
      <c r="J140" s="20"/>
      <c r="K140" s="20"/>
      <c r="L140" s="20"/>
      <c r="M140" s="20"/>
      <c r="N140" s="20"/>
      <c r="O140" s="20"/>
      <c r="P140" s="20"/>
      <c r="Q140" s="20"/>
    </row>
    <row r="141" spans="3:17" ht="12">
      <c r="C141" s="20"/>
      <c r="D141" s="20"/>
      <c r="E141" s="20"/>
      <c r="F141" s="20"/>
      <c r="G141" s="20"/>
      <c r="H141" s="20"/>
      <c r="I141" s="20"/>
      <c r="J141" s="20"/>
      <c r="K141" s="20"/>
      <c r="L141" s="20"/>
      <c r="M141" s="20"/>
      <c r="N141" s="20"/>
      <c r="O141" s="20"/>
      <c r="P141" s="20"/>
      <c r="Q141" s="20"/>
    </row>
    <row r="142" spans="3:17" ht="12">
      <c r="C142" s="20"/>
      <c r="D142" s="20"/>
      <c r="E142" s="20"/>
      <c r="F142" s="20"/>
      <c r="G142" s="20"/>
      <c r="H142" s="20"/>
      <c r="I142" s="20"/>
      <c r="J142" s="20"/>
      <c r="K142" s="20"/>
      <c r="L142" s="20"/>
      <c r="M142" s="20"/>
      <c r="N142" s="20"/>
      <c r="O142" s="20"/>
      <c r="P142" s="20"/>
      <c r="Q142" s="20"/>
    </row>
    <row r="143" spans="3:17" ht="12">
      <c r="C143" s="20"/>
      <c r="D143" s="20"/>
      <c r="E143" s="20"/>
      <c r="F143" s="20"/>
      <c r="G143" s="20"/>
      <c r="H143" s="20"/>
      <c r="I143" s="20"/>
      <c r="J143" s="20"/>
      <c r="K143" s="20"/>
      <c r="L143" s="20"/>
      <c r="M143" s="20"/>
      <c r="N143" s="20"/>
      <c r="O143" s="20"/>
      <c r="P143" s="20"/>
      <c r="Q143" s="20"/>
    </row>
    <row r="144" spans="3:17" ht="12">
      <c r="C144" s="20"/>
      <c r="D144" s="20"/>
      <c r="E144" s="20"/>
      <c r="F144" s="20"/>
      <c r="G144" s="20"/>
      <c r="H144" s="20"/>
      <c r="I144" s="20"/>
      <c r="J144" s="20"/>
      <c r="K144" s="20"/>
      <c r="L144" s="20"/>
      <c r="M144" s="20"/>
      <c r="N144" s="20"/>
      <c r="O144" s="20"/>
      <c r="P144" s="20"/>
      <c r="Q144" s="20"/>
    </row>
    <row r="145" spans="3:17" ht="12">
      <c r="C145" s="20"/>
      <c r="D145" s="20"/>
      <c r="E145" s="20"/>
      <c r="F145" s="20"/>
      <c r="G145" s="20"/>
      <c r="H145" s="20"/>
      <c r="I145" s="20"/>
      <c r="J145" s="20"/>
      <c r="K145" s="20"/>
      <c r="L145" s="20"/>
      <c r="M145" s="20"/>
      <c r="N145" s="20"/>
      <c r="O145" s="20"/>
      <c r="P145" s="20"/>
      <c r="Q145" s="20"/>
    </row>
    <row r="146" spans="3:17" ht="12">
      <c r="C146" s="20"/>
      <c r="D146" s="20"/>
      <c r="E146" s="20"/>
      <c r="F146" s="20"/>
      <c r="G146" s="20"/>
      <c r="H146" s="20"/>
      <c r="I146" s="20"/>
      <c r="J146" s="20"/>
      <c r="K146" s="20"/>
      <c r="L146" s="20"/>
      <c r="M146" s="20"/>
      <c r="N146" s="20"/>
      <c r="O146" s="20"/>
      <c r="P146" s="20"/>
      <c r="Q146" s="20"/>
    </row>
    <row r="147" spans="3:17" ht="12">
      <c r="C147" s="20"/>
      <c r="D147" s="20"/>
      <c r="E147" s="20"/>
      <c r="F147" s="20"/>
      <c r="G147" s="20"/>
      <c r="H147" s="20"/>
      <c r="I147" s="20"/>
      <c r="J147" s="20"/>
      <c r="K147" s="20"/>
      <c r="L147" s="20"/>
      <c r="M147" s="20"/>
      <c r="N147" s="20"/>
      <c r="O147" s="20"/>
      <c r="P147" s="20"/>
      <c r="Q147" s="20"/>
    </row>
    <row r="148" spans="3:17" ht="12">
      <c r="C148" s="20"/>
      <c r="D148" s="20"/>
      <c r="E148" s="20"/>
      <c r="F148" s="20"/>
      <c r="G148" s="20"/>
      <c r="H148" s="20"/>
      <c r="I148" s="20"/>
      <c r="J148" s="20"/>
      <c r="K148" s="20"/>
      <c r="L148" s="20"/>
      <c r="M148" s="20"/>
      <c r="N148" s="20"/>
      <c r="O148" s="20"/>
      <c r="P148" s="20"/>
      <c r="Q148" s="20"/>
    </row>
    <row r="149" spans="3:17" ht="12">
      <c r="C149" s="20"/>
      <c r="D149" s="20"/>
      <c r="E149" s="20"/>
      <c r="F149" s="20"/>
      <c r="G149" s="20"/>
      <c r="H149" s="20"/>
      <c r="I149" s="20"/>
      <c r="J149" s="20"/>
      <c r="K149" s="20"/>
      <c r="L149" s="20"/>
      <c r="M149" s="20"/>
      <c r="N149" s="20"/>
      <c r="O149" s="20"/>
      <c r="P149" s="20"/>
      <c r="Q149" s="20"/>
    </row>
    <row r="150" spans="3:17" ht="12">
      <c r="C150" s="20"/>
      <c r="D150" s="20"/>
      <c r="E150" s="20"/>
      <c r="F150" s="20"/>
      <c r="G150" s="20"/>
      <c r="H150" s="20"/>
      <c r="I150" s="20"/>
      <c r="J150" s="20"/>
      <c r="K150" s="20"/>
      <c r="L150" s="20"/>
      <c r="M150" s="20"/>
      <c r="N150" s="20"/>
      <c r="O150" s="20"/>
      <c r="P150" s="20"/>
      <c r="Q150" s="20"/>
    </row>
    <row r="151" spans="3:17" ht="12">
      <c r="C151" s="20"/>
      <c r="D151" s="20"/>
      <c r="E151" s="20"/>
      <c r="F151" s="20"/>
      <c r="G151" s="20"/>
      <c r="H151" s="20"/>
      <c r="I151" s="20"/>
      <c r="J151" s="20"/>
      <c r="K151" s="20"/>
      <c r="L151" s="20"/>
      <c r="M151" s="20"/>
      <c r="N151" s="20"/>
      <c r="O151" s="20"/>
      <c r="P151" s="20"/>
      <c r="Q151" s="20"/>
    </row>
    <row r="152" spans="3:17" ht="12">
      <c r="C152" s="20"/>
      <c r="D152" s="20"/>
      <c r="E152" s="20"/>
      <c r="F152" s="20"/>
      <c r="G152" s="20"/>
      <c r="H152" s="20"/>
      <c r="I152" s="20"/>
      <c r="J152" s="20"/>
      <c r="K152" s="20"/>
      <c r="L152" s="20"/>
      <c r="M152" s="20"/>
      <c r="N152" s="20"/>
      <c r="O152" s="20"/>
      <c r="P152" s="20"/>
      <c r="Q152" s="20"/>
    </row>
    <row r="153" spans="3:17" ht="12">
      <c r="C153" s="20"/>
      <c r="D153" s="20"/>
      <c r="E153" s="20"/>
      <c r="F153" s="20"/>
      <c r="G153" s="20"/>
      <c r="H153" s="20"/>
      <c r="I153" s="20"/>
      <c r="J153" s="20"/>
      <c r="K153" s="20"/>
      <c r="L153" s="20"/>
      <c r="M153" s="20"/>
      <c r="N153" s="20"/>
      <c r="O153" s="20"/>
      <c r="P153" s="20"/>
      <c r="Q153" s="20"/>
    </row>
    <row r="154" spans="3:17" ht="12">
      <c r="C154" s="20"/>
      <c r="D154" s="20"/>
      <c r="E154" s="20"/>
      <c r="F154" s="20"/>
      <c r="G154" s="20"/>
      <c r="H154" s="20"/>
      <c r="I154" s="20"/>
      <c r="J154" s="20"/>
      <c r="K154" s="20"/>
      <c r="L154" s="20"/>
      <c r="M154" s="20"/>
      <c r="N154" s="20"/>
      <c r="O154" s="20"/>
      <c r="P154" s="20"/>
      <c r="Q154" s="20"/>
    </row>
    <row r="155" spans="3:17" ht="12">
      <c r="C155" s="20"/>
      <c r="D155" s="20"/>
      <c r="E155" s="20"/>
      <c r="F155" s="20"/>
      <c r="G155" s="20"/>
      <c r="H155" s="20"/>
      <c r="I155" s="20"/>
      <c r="J155" s="20"/>
      <c r="K155" s="20"/>
      <c r="L155" s="20"/>
      <c r="M155" s="20"/>
      <c r="N155" s="20"/>
      <c r="O155" s="20"/>
      <c r="P155" s="20"/>
      <c r="Q155" s="20"/>
    </row>
    <row r="156" spans="3:17" ht="12">
      <c r="C156" s="20"/>
      <c r="D156" s="20"/>
      <c r="E156" s="20"/>
      <c r="F156" s="20"/>
      <c r="G156" s="20"/>
      <c r="H156" s="20"/>
      <c r="I156" s="20"/>
      <c r="J156" s="20"/>
      <c r="K156" s="20"/>
      <c r="L156" s="20"/>
      <c r="M156" s="20"/>
      <c r="N156" s="20"/>
      <c r="O156" s="20"/>
      <c r="P156" s="20"/>
      <c r="Q156" s="20"/>
    </row>
    <row r="157" spans="3:17" ht="12">
      <c r="C157" s="20"/>
      <c r="D157" s="20"/>
      <c r="E157" s="20"/>
      <c r="F157" s="20"/>
      <c r="G157" s="20"/>
      <c r="H157" s="20"/>
      <c r="I157" s="20"/>
      <c r="J157" s="20"/>
      <c r="K157" s="20"/>
      <c r="L157" s="20"/>
      <c r="M157" s="20"/>
      <c r="N157" s="20"/>
      <c r="O157" s="20"/>
      <c r="P157" s="20"/>
      <c r="Q157" s="20"/>
    </row>
    <row r="158" spans="3:17" ht="12">
      <c r="C158" s="20"/>
      <c r="D158" s="20"/>
      <c r="E158" s="20"/>
      <c r="F158" s="20"/>
      <c r="G158" s="20"/>
      <c r="H158" s="20"/>
      <c r="I158" s="20"/>
      <c r="J158" s="20"/>
      <c r="K158" s="20"/>
      <c r="L158" s="20"/>
      <c r="M158" s="20"/>
      <c r="N158" s="20"/>
      <c r="O158" s="20"/>
      <c r="P158" s="20"/>
      <c r="Q158" s="20"/>
    </row>
    <row r="159" spans="3:17" ht="12">
      <c r="C159" s="20"/>
      <c r="D159" s="20"/>
      <c r="E159" s="20"/>
      <c r="F159" s="20"/>
      <c r="G159" s="20"/>
      <c r="H159" s="20"/>
      <c r="I159" s="20"/>
      <c r="J159" s="20"/>
      <c r="K159" s="20"/>
      <c r="L159" s="20"/>
      <c r="M159" s="20"/>
      <c r="N159" s="20"/>
      <c r="O159" s="20"/>
      <c r="P159" s="20"/>
      <c r="Q159" s="20"/>
    </row>
    <row r="160" spans="3:17" ht="12">
      <c r="C160" s="20"/>
      <c r="D160" s="20"/>
      <c r="E160" s="20"/>
      <c r="F160" s="20"/>
      <c r="G160" s="20"/>
      <c r="H160" s="20"/>
      <c r="I160" s="20"/>
      <c r="J160" s="20"/>
      <c r="K160" s="20"/>
      <c r="L160" s="20"/>
      <c r="M160" s="20"/>
      <c r="N160" s="20"/>
      <c r="O160" s="20"/>
      <c r="P160" s="20"/>
      <c r="Q160" s="20"/>
    </row>
    <row r="161" spans="3:17" ht="12">
      <c r="C161" s="20"/>
      <c r="D161" s="20"/>
      <c r="E161" s="20"/>
      <c r="F161" s="20"/>
      <c r="G161" s="20"/>
      <c r="H161" s="20"/>
      <c r="I161" s="20"/>
      <c r="J161" s="20"/>
      <c r="K161" s="20"/>
      <c r="L161" s="20"/>
      <c r="M161" s="20"/>
      <c r="N161" s="20"/>
      <c r="O161" s="20"/>
      <c r="P161" s="20"/>
      <c r="Q161" s="20"/>
    </row>
    <row r="162" spans="3:17" ht="12">
      <c r="C162" s="20"/>
      <c r="D162" s="20"/>
      <c r="E162" s="20"/>
      <c r="F162" s="20"/>
      <c r="G162" s="20"/>
      <c r="H162" s="20"/>
      <c r="I162" s="20"/>
      <c r="J162" s="20"/>
      <c r="K162" s="20"/>
      <c r="L162" s="20"/>
      <c r="M162" s="20"/>
      <c r="N162" s="20"/>
      <c r="O162" s="20"/>
      <c r="P162" s="20"/>
      <c r="Q162" s="20"/>
    </row>
    <row r="163" spans="3:17" ht="12">
      <c r="C163" s="20"/>
      <c r="D163" s="20"/>
      <c r="E163" s="20"/>
      <c r="F163" s="20"/>
      <c r="G163" s="20"/>
      <c r="H163" s="20"/>
      <c r="I163" s="20"/>
      <c r="J163" s="20"/>
      <c r="K163" s="20"/>
      <c r="L163" s="20"/>
      <c r="M163" s="20"/>
      <c r="N163" s="20"/>
      <c r="O163" s="20"/>
      <c r="P163" s="20"/>
      <c r="Q163" s="20"/>
    </row>
    <row r="164" spans="3:17" ht="12">
      <c r="C164" s="20"/>
      <c r="D164" s="20"/>
      <c r="E164" s="20"/>
      <c r="F164" s="20"/>
      <c r="G164" s="20"/>
      <c r="H164" s="20"/>
      <c r="I164" s="20"/>
      <c r="J164" s="20"/>
      <c r="K164" s="20"/>
      <c r="L164" s="20"/>
      <c r="M164" s="20"/>
      <c r="N164" s="20"/>
      <c r="O164" s="20"/>
      <c r="P164" s="20"/>
      <c r="Q164" s="20"/>
    </row>
    <row r="165" spans="3:17" ht="12">
      <c r="C165" s="20"/>
      <c r="D165" s="20"/>
      <c r="E165" s="20"/>
      <c r="F165" s="20"/>
      <c r="G165" s="20"/>
      <c r="H165" s="20"/>
      <c r="I165" s="20"/>
      <c r="J165" s="20"/>
      <c r="K165" s="20"/>
      <c r="L165" s="20"/>
      <c r="M165" s="20"/>
      <c r="N165" s="20"/>
      <c r="O165" s="20"/>
      <c r="P165" s="20"/>
      <c r="Q165" s="20"/>
    </row>
    <row r="166" spans="3:17" ht="12">
      <c r="C166" s="20"/>
      <c r="D166" s="20"/>
      <c r="E166" s="20"/>
      <c r="F166" s="20"/>
      <c r="G166" s="20"/>
      <c r="H166" s="20"/>
      <c r="I166" s="20"/>
      <c r="J166" s="20"/>
      <c r="K166" s="20"/>
      <c r="L166" s="20"/>
      <c r="M166" s="20"/>
      <c r="N166" s="20"/>
      <c r="O166" s="20"/>
      <c r="P166" s="20"/>
      <c r="Q166" s="20"/>
    </row>
    <row r="167" spans="3:17" ht="12">
      <c r="C167" s="20"/>
      <c r="D167" s="20"/>
      <c r="E167" s="20"/>
      <c r="F167" s="20"/>
      <c r="G167" s="20"/>
      <c r="H167" s="20"/>
      <c r="I167" s="20"/>
      <c r="J167" s="20"/>
      <c r="K167" s="20"/>
      <c r="L167" s="20"/>
      <c r="M167" s="20"/>
      <c r="N167" s="20"/>
      <c r="O167" s="20"/>
      <c r="P167" s="20"/>
      <c r="Q167" s="20"/>
    </row>
    <row r="168" spans="3:17" ht="12">
      <c r="C168" s="20"/>
      <c r="D168" s="20"/>
      <c r="E168" s="20"/>
      <c r="F168" s="20"/>
      <c r="G168" s="20"/>
      <c r="H168" s="20"/>
      <c r="I168" s="20"/>
      <c r="J168" s="20"/>
      <c r="K168" s="20"/>
      <c r="L168" s="20"/>
      <c r="M168" s="20"/>
      <c r="N168" s="20"/>
      <c r="O168" s="20"/>
      <c r="P168" s="20"/>
      <c r="Q168" s="20"/>
    </row>
    <row r="169" spans="3:17" ht="12">
      <c r="C169" s="20"/>
      <c r="D169" s="20"/>
      <c r="E169" s="20"/>
      <c r="F169" s="20"/>
      <c r="G169" s="20"/>
      <c r="H169" s="20"/>
      <c r="I169" s="20"/>
      <c r="J169" s="20"/>
      <c r="K169" s="20"/>
      <c r="L169" s="20"/>
      <c r="M169" s="20"/>
      <c r="N169" s="20"/>
      <c r="O169" s="20"/>
      <c r="P169" s="20"/>
      <c r="Q169" s="20"/>
    </row>
    <row r="170" spans="3:17" ht="12">
      <c r="C170" s="20"/>
      <c r="D170" s="20"/>
      <c r="E170" s="20"/>
      <c r="F170" s="20"/>
      <c r="G170" s="20"/>
      <c r="H170" s="20"/>
      <c r="I170" s="20"/>
      <c r="J170" s="20"/>
      <c r="K170" s="20"/>
      <c r="L170" s="20"/>
      <c r="M170" s="20"/>
      <c r="N170" s="20"/>
      <c r="O170" s="20"/>
      <c r="P170" s="20"/>
      <c r="Q170" s="20"/>
    </row>
    <row r="171" spans="3:17" ht="12">
      <c r="C171" s="20"/>
      <c r="D171" s="20"/>
      <c r="E171" s="20"/>
      <c r="F171" s="20"/>
      <c r="G171" s="20"/>
      <c r="H171" s="20"/>
      <c r="I171" s="20"/>
      <c r="J171" s="20"/>
      <c r="K171" s="20"/>
      <c r="L171" s="20"/>
      <c r="M171" s="20"/>
      <c r="N171" s="20"/>
      <c r="O171" s="20"/>
      <c r="P171" s="20"/>
      <c r="Q171" s="20"/>
    </row>
    <row r="172" spans="3:17" ht="12">
      <c r="C172" s="20"/>
      <c r="D172" s="20"/>
      <c r="E172" s="20"/>
      <c r="F172" s="20"/>
      <c r="G172" s="20"/>
      <c r="H172" s="20"/>
      <c r="I172" s="20"/>
      <c r="J172" s="20"/>
      <c r="K172" s="20"/>
      <c r="L172" s="20"/>
      <c r="M172" s="20"/>
      <c r="N172" s="20"/>
      <c r="O172" s="20"/>
      <c r="P172" s="20"/>
      <c r="Q172" s="20"/>
    </row>
    <row r="173" spans="3:17" ht="12">
      <c r="C173" s="20"/>
      <c r="D173" s="20"/>
      <c r="E173" s="20"/>
      <c r="F173" s="20"/>
      <c r="G173" s="20"/>
      <c r="H173" s="20"/>
      <c r="I173" s="20"/>
      <c r="J173" s="20"/>
      <c r="K173" s="20"/>
      <c r="L173" s="20"/>
      <c r="M173" s="20"/>
      <c r="N173" s="20"/>
      <c r="O173" s="20"/>
      <c r="P173" s="20"/>
      <c r="Q173" s="20"/>
    </row>
    <row r="174" spans="3:17" ht="12">
      <c r="C174" s="20"/>
      <c r="D174" s="20"/>
      <c r="E174" s="20"/>
      <c r="F174" s="20"/>
      <c r="G174" s="20"/>
      <c r="H174" s="20"/>
      <c r="I174" s="20"/>
      <c r="J174" s="20"/>
      <c r="K174" s="20"/>
      <c r="L174" s="20"/>
      <c r="M174" s="20"/>
      <c r="N174" s="20"/>
      <c r="O174" s="20"/>
      <c r="P174" s="20"/>
      <c r="Q174" s="20"/>
    </row>
    <row r="175" spans="3:17" ht="12">
      <c r="C175" s="20"/>
      <c r="D175" s="20"/>
      <c r="E175" s="20"/>
      <c r="F175" s="20"/>
      <c r="G175" s="20"/>
      <c r="H175" s="20"/>
      <c r="I175" s="20"/>
      <c r="J175" s="20"/>
      <c r="K175" s="20"/>
      <c r="L175" s="20"/>
      <c r="M175" s="20"/>
      <c r="N175" s="20"/>
      <c r="O175" s="20"/>
      <c r="P175" s="20"/>
      <c r="Q175" s="20"/>
    </row>
    <row r="176" spans="3:17" ht="12">
      <c r="C176" s="20"/>
      <c r="D176" s="20"/>
      <c r="E176" s="20"/>
      <c r="F176" s="20"/>
      <c r="G176" s="20"/>
      <c r="H176" s="20"/>
      <c r="I176" s="20"/>
      <c r="J176" s="20"/>
      <c r="K176" s="20"/>
      <c r="L176" s="20"/>
      <c r="M176" s="20"/>
      <c r="N176" s="20"/>
      <c r="O176" s="20"/>
      <c r="P176" s="20"/>
      <c r="Q176" s="20"/>
    </row>
    <row r="177" spans="3:17" ht="12">
      <c r="C177" s="20"/>
      <c r="D177" s="20"/>
      <c r="E177" s="20"/>
      <c r="F177" s="20"/>
      <c r="G177" s="20"/>
      <c r="H177" s="20"/>
      <c r="I177" s="20"/>
      <c r="J177" s="20"/>
      <c r="K177" s="20"/>
      <c r="L177" s="20"/>
      <c r="M177" s="20"/>
      <c r="N177" s="20"/>
      <c r="O177" s="20"/>
      <c r="P177" s="20"/>
      <c r="Q177" s="20"/>
    </row>
    <row r="178" spans="3:17" ht="12">
      <c r="C178" s="20"/>
      <c r="D178" s="20"/>
      <c r="E178" s="20"/>
      <c r="F178" s="20"/>
      <c r="G178" s="20"/>
      <c r="H178" s="20"/>
      <c r="I178" s="20"/>
      <c r="J178" s="20"/>
      <c r="K178" s="20"/>
      <c r="L178" s="20"/>
      <c r="M178" s="20"/>
      <c r="N178" s="20"/>
      <c r="O178" s="20"/>
      <c r="P178" s="20"/>
      <c r="Q178" s="20"/>
    </row>
    <row r="179" spans="3:17" ht="12">
      <c r="C179" s="20"/>
      <c r="D179" s="20"/>
      <c r="E179" s="20"/>
      <c r="F179" s="20"/>
      <c r="G179" s="20"/>
      <c r="H179" s="20"/>
      <c r="I179" s="20"/>
      <c r="J179" s="20"/>
      <c r="K179" s="20"/>
      <c r="L179" s="20"/>
      <c r="M179" s="20"/>
      <c r="N179" s="20"/>
      <c r="O179" s="20"/>
      <c r="P179" s="20"/>
      <c r="Q179" s="20"/>
    </row>
  </sheetData>
  <mergeCells count="17">
    <mergeCell ref="I3:I4"/>
    <mergeCell ref="J3:J4"/>
    <mergeCell ref="E3:E4"/>
    <mergeCell ref="A3:A4"/>
    <mergeCell ref="B3:B4"/>
    <mergeCell ref="C3:C4"/>
    <mergeCell ref="F3:F4"/>
    <mergeCell ref="H3:H4"/>
    <mergeCell ref="D3:D4"/>
    <mergeCell ref="G3:G4"/>
    <mergeCell ref="P3:P4"/>
    <mergeCell ref="Q3:Q4"/>
    <mergeCell ref="K3:K4"/>
    <mergeCell ref="L3:L4"/>
    <mergeCell ref="O3:O4"/>
    <mergeCell ref="M3:M4"/>
    <mergeCell ref="N3:N4"/>
  </mergeCells>
  <printOptions/>
  <pageMargins left="0.3937007874015748" right="0.3937007874015748" top="0.3937007874015748" bottom="0.3937007874015748" header="0.5118110236220472" footer="0.5118110236220472"/>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codeName="Sheet6"/>
  <dimension ref="A1:S88"/>
  <sheetViews>
    <sheetView workbookViewId="0" topLeftCell="A1">
      <selection activeCell="F9" sqref="F9"/>
    </sheetView>
  </sheetViews>
  <sheetFormatPr defaultColWidth="9.00390625" defaultRowHeight="13.5"/>
  <cols>
    <col min="1" max="1" width="10.625" style="610" customWidth="1"/>
    <col min="2" max="17" width="6.625" style="610" customWidth="1"/>
    <col min="18" max="16384" width="9.00390625" style="610" customWidth="1"/>
  </cols>
  <sheetData>
    <row r="1" spans="1:11" ht="18" customHeight="1">
      <c r="A1" s="22" t="s">
        <v>446</v>
      </c>
      <c r="B1" s="22"/>
      <c r="C1" s="20"/>
      <c r="D1" s="20"/>
      <c r="E1" s="20"/>
      <c r="F1" s="20"/>
      <c r="G1" s="20"/>
      <c r="H1" s="20"/>
      <c r="I1" s="20"/>
      <c r="J1" s="20"/>
      <c r="K1" s="20"/>
    </row>
    <row r="2" spans="1:17" ht="12.75" thickBot="1">
      <c r="A2" s="646" t="s">
        <v>264</v>
      </c>
      <c r="B2" s="646"/>
      <c r="C2" s="646"/>
      <c r="D2" s="646"/>
      <c r="E2" s="646"/>
      <c r="F2" s="646"/>
      <c r="G2" s="646"/>
      <c r="H2" s="646"/>
      <c r="I2" s="646"/>
      <c r="J2" s="646"/>
      <c r="K2" s="646"/>
      <c r="L2" s="646"/>
      <c r="M2" s="646"/>
      <c r="N2" s="646"/>
      <c r="P2" s="646"/>
      <c r="Q2" s="647" t="s">
        <v>265</v>
      </c>
    </row>
    <row r="3" spans="1:17" ht="14.25" customHeight="1" thickTop="1">
      <c r="A3" s="1341" t="s">
        <v>582</v>
      </c>
      <c r="B3" s="1337" t="s">
        <v>583</v>
      </c>
      <c r="C3" s="1335" t="s">
        <v>584</v>
      </c>
      <c r="D3" s="1335" t="s">
        <v>585</v>
      </c>
      <c r="E3" s="1335" t="s">
        <v>606</v>
      </c>
      <c r="F3" s="1335" t="s">
        <v>586</v>
      </c>
      <c r="G3" s="1335" t="s">
        <v>587</v>
      </c>
      <c r="H3" s="1335" t="s">
        <v>588</v>
      </c>
      <c r="I3" s="1335" t="s">
        <v>589</v>
      </c>
      <c r="J3" s="1335" t="s">
        <v>590</v>
      </c>
      <c r="K3" s="1339" t="s">
        <v>591</v>
      </c>
      <c r="L3" s="1339" t="s">
        <v>592</v>
      </c>
      <c r="M3" s="1339" t="s">
        <v>593</v>
      </c>
      <c r="N3" s="1335" t="s">
        <v>594</v>
      </c>
      <c r="O3" s="1335" t="s">
        <v>595</v>
      </c>
      <c r="P3" s="1335" t="s">
        <v>596</v>
      </c>
      <c r="Q3" s="1337" t="s">
        <v>607</v>
      </c>
    </row>
    <row r="4" spans="1:17" ht="66.75" customHeight="1">
      <c r="A4" s="1342"/>
      <c r="B4" s="1336"/>
      <c r="C4" s="1336"/>
      <c r="D4" s="1336"/>
      <c r="E4" s="1336"/>
      <c r="F4" s="1336"/>
      <c r="G4" s="1336"/>
      <c r="H4" s="1336"/>
      <c r="I4" s="1336"/>
      <c r="J4" s="1336"/>
      <c r="K4" s="1340"/>
      <c r="L4" s="1340"/>
      <c r="M4" s="1340"/>
      <c r="N4" s="1336"/>
      <c r="O4" s="1336"/>
      <c r="P4" s="1336"/>
      <c r="Q4" s="1338"/>
    </row>
    <row r="5" spans="2:17" s="609" customFormat="1" ht="15" customHeight="1">
      <c r="B5" s="651"/>
      <c r="C5" s="651"/>
      <c r="D5" s="649" t="s">
        <v>1221</v>
      </c>
      <c r="E5" s="649"/>
      <c r="F5" s="649"/>
      <c r="G5" s="650"/>
      <c r="H5" s="649"/>
      <c r="I5" s="649"/>
      <c r="J5" s="649"/>
      <c r="K5" s="649"/>
      <c r="L5" s="649"/>
      <c r="M5" s="649"/>
      <c r="N5" s="651"/>
      <c r="O5" s="651"/>
      <c r="P5" s="651"/>
      <c r="Q5" s="651"/>
    </row>
    <row r="6" spans="1:17" s="652" customFormat="1" ht="15" customHeight="1">
      <c r="A6" s="1040" t="s">
        <v>444</v>
      </c>
      <c r="B6" s="657">
        <v>96</v>
      </c>
      <c r="C6" s="265">
        <v>98.5</v>
      </c>
      <c r="D6" s="265">
        <v>103.5</v>
      </c>
      <c r="E6" s="267" t="s">
        <v>1198</v>
      </c>
      <c r="F6" s="265">
        <v>144.9</v>
      </c>
      <c r="G6" s="265">
        <v>83.8</v>
      </c>
      <c r="H6" s="509">
        <v>104.4</v>
      </c>
      <c r="I6" s="265">
        <v>112.5</v>
      </c>
      <c r="J6" s="509" t="s">
        <v>779</v>
      </c>
      <c r="K6" s="509" t="s">
        <v>779</v>
      </c>
      <c r="L6" s="509" t="s">
        <v>779</v>
      </c>
      <c r="M6" s="509" t="s">
        <v>779</v>
      </c>
      <c r="N6" s="265">
        <v>78.2</v>
      </c>
      <c r="O6" s="265">
        <v>97.9</v>
      </c>
      <c r="P6" s="267" t="s">
        <v>1198</v>
      </c>
      <c r="Q6" s="658" t="s">
        <v>779</v>
      </c>
    </row>
    <row r="7" spans="1:17" ht="15" customHeight="1">
      <c r="A7" s="764" t="s">
        <v>597</v>
      </c>
      <c r="B7" s="659">
        <v>81.1</v>
      </c>
      <c r="C7" s="266">
        <v>84.9</v>
      </c>
      <c r="D7" s="266">
        <v>86.4</v>
      </c>
      <c r="E7" s="267" t="s">
        <v>1198</v>
      </c>
      <c r="F7" s="266">
        <v>109.5</v>
      </c>
      <c r="G7" s="266">
        <v>74.7</v>
      </c>
      <c r="H7" s="266">
        <v>89.1</v>
      </c>
      <c r="I7" s="266">
        <v>82.9</v>
      </c>
      <c r="J7" s="267" t="s">
        <v>779</v>
      </c>
      <c r="K7" s="267" t="s">
        <v>779</v>
      </c>
      <c r="L7" s="267" t="s">
        <v>779</v>
      </c>
      <c r="M7" s="267" t="s">
        <v>779</v>
      </c>
      <c r="N7" s="266">
        <v>67.1</v>
      </c>
      <c r="O7" s="266">
        <v>83.1</v>
      </c>
      <c r="P7" s="267" t="s">
        <v>1198</v>
      </c>
      <c r="Q7" s="510" t="s">
        <v>779</v>
      </c>
    </row>
    <row r="8" spans="1:17" ht="15" customHeight="1">
      <c r="A8" s="764" t="s">
        <v>598</v>
      </c>
      <c r="B8" s="659">
        <v>81.3</v>
      </c>
      <c r="C8" s="266">
        <v>83.3</v>
      </c>
      <c r="D8" s="266">
        <v>87.7</v>
      </c>
      <c r="E8" s="267" t="s">
        <v>1198</v>
      </c>
      <c r="F8" s="266">
        <v>114.4</v>
      </c>
      <c r="G8" s="266">
        <v>75.8</v>
      </c>
      <c r="H8" s="266">
        <v>91.2</v>
      </c>
      <c r="I8" s="266">
        <v>82.9</v>
      </c>
      <c r="J8" s="267" t="s">
        <v>779</v>
      </c>
      <c r="K8" s="267" t="s">
        <v>779</v>
      </c>
      <c r="L8" s="267" t="s">
        <v>779</v>
      </c>
      <c r="M8" s="267" t="s">
        <v>779</v>
      </c>
      <c r="N8" s="266">
        <v>67</v>
      </c>
      <c r="O8" s="266">
        <v>79.7</v>
      </c>
      <c r="P8" s="267" t="s">
        <v>1198</v>
      </c>
      <c r="Q8" s="510" t="s">
        <v>779</v>
      </c>
    </row>
    <row r="9" spans="1:17" ht="15" customHeight="1">
      <c r="A9" s="764" t="s">
        <v>599</v>
      </c>
      <c r="B9" s="659">
        <v>83.8</v>
      </c>
      <c r="C9" s="266">
        <v>135</v>
      </c>
      <c r="D9" s="266">
        <v>87.7</v>
      </c>
      <c r="E9" s="267" t="s">
        <v>1198</v>
      </c>
      <c r="F9" s="267">
        <v>129.3</v>
      </c>
      <c r="G9" s="267">
        <v>73.1</v>
      </c>
      <c r="H9" s="267">
        <v>91.1</v>
      </c>
      <c r="I9" s="267">
        <v>88.2</v>
      </c>
      <c r="J9" s="267" t="s">
        <v>779</v>
      </c>
      <c r="K9" s="267" t="s">
        <v>779</v>
      </c>
      <c r="L9" s="267" t="s">
        <v>779</v>
      </c>
      <c r="M9" s="267" t="s">
        <v>779</v>
      </c>
      <c r="N9" s="267">
        <v>67.1</v>
      </c>
      <c r="O9" s="267">
        <v>81.2</v>
      </c>
      <c r="P9" s="267" t="s">
        <v>1198</v>
      </c>
      <c r="Q9" s="510" t="s">
        <v>779</v>
      </c>
    </row>
    <row r="10" spans="1:18" ht="15" customHeight="1">
      <c r="A10" s="764" t="s">
        <v>600</v>
      </c>
      <c r="B10" s="659">
        <v>81.2</v>
      </c>
      <c r="C10" s="266">
        <v>79.3</v>
      </c>
      <c r="D10" s="266">
        <v>85.8</v>
      </c>
      <c r="E10" s="267" t="s">
        <v>1198</v>
      </c>
      <c r="F10" s="266">
        <v>117.1</v>
      </c>
      <c r="G10" s="266">
        <v>78.5</v>
      </c>
      <c r="H10" s="266">
        <v>94.4</v>
      </c>
      <c r="I10" s="266">
        <v>85.3</v>
      </c>
      <c r="J10" s="267" t="s">
        <v>779</v>
      </c>
      <c r="K10" s="267" t="s">
        <v>779</v>
      </c>
      <c r="L10" s="267" t="s">
        <v>779</v>
      </c>
      <c r="M10" s="267" t="s">
        <v>779</v>
      </c>
      <c r="N10" s="266">
        <v>66.7</v>
      </c>
      <c r="O10" s="266">
        <v>80.5</v>
      </c>
      <c r="P10" s="267" t="s">
        <v>1198</v>
      </c>
      <c r="Q10" s="510" t="s">
        <v>779</v>
      </c>
      <c r="R10" s="609"/>
    </row>
    <row r="11" spans="1:18" ht="15" customHeight="1">
      <c r="A11" s="764" t="s">
        <v>601</v>
      </c>
      <c r="B11" s="659">
        <v>80.9</v>
      </c>
      <c r="C11" s="266">
        <v>87.2</v>
      </c>
      <c r="D11" s="266">
        <v>87</v>
      </c>
      <c r="E11" s="267" t="s">
        <v>1198</v>
      </c>
      <c r="F11" s="266">
        <v>87.2</v>
      </c>
      <c r="G11" s="266">
        <v>76.3</v>
      </c>
      <c r="H11" s="266">
        <v>92.7</v>
      </c>
      <c r="I11" s="266">
        <v>84.3</v>
      </c>
      <c r="J11" s="267" t="s">
        <v>779</v>
      </c>
      <c r="K11" s="267" t="s">
        <v>779</v>
      </c>
      <c r="L11" s="267" t="s">
        <v>779</v>
      </c>
      <c r="M11" s="267" t="s">
        <v>779</v>
      </c>
      <c r="N11" s="266">
        <v>65.5</v>
      </c>
      <c r="O11" s="266">
        <v>79.7</v>
      </c>
      <c r="P11" s="267" t="s">
        <v>1198</v>
      </c>
      <c r="Q11" s="510" t="s">
        <v>779</v>
      </c>
      <c r="R11" s="609"/>
    </row>
    <row r="12" spans="1:18" ht="15" customHeight="1">
      <c r="A12" s="764" t="s">
        <v>602</v>
      </c>
      <c r="B12" s="659">
        <v>134</v>
      </c>
      <c r="C12" s="266">
        <v>94.8</v>
      </c>
      <c r="D12" s="266">
        <v>130.4</v>
      </c>
      <c r="E12" s="267" t="s">
        <v>1198</v>
      </c>
      <c r="F12" s="266">
        <v>234.3</v>
      </c>
      <c r="G12" s="266">
        <v>78.9</v>
      </c>
      <c r="H12" s="266">
        <v>144.5</v>
      </c>
      <c r="I12" s="266">
        <v>226</v>
      </c>
      <c r="J12" s="267" t="s">
        <v>779</v>
      </c>
      <c r="K12" s="267" t="s">
        <v>779</v>
      </c>
      <c r="L12" s="267" t="s">
        <v>779</v>
      </c>
      <c r="M12" s="267" t="s">
        <v>779</v>
      </c>
      <c r="N12" s="266">
        <v>137.5</v>
      </c>
      <c r="O12" s="266">
        <v>165.4</v>
      </c>
      <c r="P12" s="267" t="s">
        <v>1198</v>
      </c>
      <c r="Q12" s="510" t="s">
        <v>779</v>
      </c>
      <c r="R12" s="609"/>
    </row>
    <row r="13" spans="1:18" ht="15" customHeight="1">
      <c r="A13" s="764" t="s">
        <v>603</v>
      </c>
      <c r="B13" s="659">
        <v>105.2</v>
      </c>
      <c r="C13" s="266">
        <v>104.6</v>
      </c>
      <c r="D13" s="266">
        <v>124.8</v>
      </c>
      <c r="E13" s="267" t="s">
        <v>1198</v>
      </c>
      <c r="F13" s="266">
        <v>261.6</v>
      </c>
      <c r="G13" s="266">
        <v>103.4</v>
      </c>
      <c r="H13" s="266">
        <v>115.4</v>
      </c>
      <c r="I13" s="266">
        <v>107.3</v>
      </c>
      <c r="J13" s="267" t="s">
        <v>779</v>
      </c>
      <c r="K13" s="267" t="s">
        <v>779</v>
      </c>
      <c r="L13" s="267" t="s">
        <v>779</v>
      </c>
      <c r="M13" s="267" t="s">
        <v>779</v>
      </c>
      <c r="N13" s="266">
        <v>65.9</v>
      </c>
      <c r="O13" s="266">
        <v>93.7</v>
      </c>
      <c r="P13" s="267" t="s">
        <v>1198</v>
      </c>
      <c r="Q13" s="510" t="s">
        <v>779</v>
      </c>
      <c r="R13" s="609"/>
    </row>
    <row r="14" spans="1:18" ht="15" customHeight="1">
      <c r="A14" s="764" t="s">
        <v>604</v>
      </c>
      <c r="B14" s="659">
        <v>86.6</v>
      </c>
      <c r="C14" s="266">
        <v>106.9</v>
      </c>
      <c r="D14" s="266">
        <v>92.6</v>
      </c>
      <c r="E14" s="267" t="s">
        <v>1198</v>
      </c>
      <c r="F14" s="266">
        <v>108.8</v>
      </c>
      <c r="G14" s="266">
        <v>93.5</v>
      </c>
      <c r="H14" s="266">
        <v>94.4</v>
      </c>
      <c r="I14" s="266">
        <v>83.1</v>
      </c>
      <c r="J14" s="267" t="s">
        <v>779</v>
      </c>
      <c r="K14" s="267" t="s">
        <v>779</v>
      </c>
      <c r="L14" s="267" t="s">
        <v>779</v>
      </c>
      <c r="M14" s="267" t="s">
        <v>779</v>
      </c>
      <c r="N14" s="266">
        <v>63.2</v>
      </c>
      <c r="O14" s="266">
        <v>79.9</v>
      </c>
      <c r="P14" s="267" t="s">
        <v>1198</v>
      </c>
      <c r="Q14" s="510" t="s">
        <v>779</v>
      </c>
      <c r="R14" s="117"/>
    </row>
    <row r="15" spans="1:18" ht="15" customHeight="1">
      <c r="A15" s="764" t="s">
        <v>605</v>
      </c>
      <c r="B15" s="659">
        <v>83.2</v>
      </c>
      <c r="C15" s="266">
        <v>84.2</v>
      </c>
      <c r="D15" s="266">
        <v>93.3</v>
      </c>
      <c r="E15" s="267" t="s">
        <v>1198</v>
      </c>
      <c r="F15" s="266">
        <v>109.2</v>
      </c>
      <c r="G15" s="266">
        <v>76.2</v>
      </c>
      <c r="H15" s="266">
        <v>92.6</v>
      </c>
      <c r="I15" s="266">
        <v>84.3</v>
      </c>
      <c r="J15" s="267" t="s">
        <v>779</v>
      </c>
      <c r="K15" s="267" t="s">
        <v>779</v>
      </c>
      <c r="L15" s="267" t="s">
        <v>779</v>
      </c>
      <c r="M15" s="267" t="s">
        <v>779</v>
      </c>
      <c r="N15" s="266">
        <v>64.4</v>
      </c>
      <c r="O15" s="266">
        <v>79.6</v>
      </c>
      <c r="P15" s="267" t="s">
        <v>1198</v>
      </c>
      <c r="Q15" s="510" t="s">
        <v>779</v>
      </c>
      <c r="R15" s="117"/>
    </row>
    <row r="16" spans="1:18" ht="15" customHeight="1">
      <c r="A16" s="764" t="s">
        <v>1112</v>
      </c>
      <c r="B16" s="659">
        <v>81.8</v>
      </c>
      <c r="C16" s="266">
        <v>84</v>
      </c>
      <c r="D16" s="266">
        <v>89.6</v>
      </c>
      <c r="E16" s="267" t="s">
        <v>1198</v>
      </c>
      <c r="F16" s="266">
        <v>109.7</v>
      </c>
      <c r="G16" s="266">
        <v>79.9</v>
      </c>
      <c r="H16" s="266">
        <v>92.9</v>
      </c>
      <c r="I16" s="266">
        <v>83.5</v>
      </c>
      <c r="J16" s="267" t="s">
        <v>779</v>
      </c>
      <c r="K16" s="267" t="s">
        <v>779</v>
      </c>
      <c r="L16" s="267" t="s">
        <v>779</v>
      </c>
      <c r="M16" s="267" t="s">
        <v>779</v>
      </c>
      <c r="N16" s="266">
        <v>64.5</v>
      </c>
      <c r="O16" s="266">
        <v>79.1</v>
      </c>
      <c r="P16" s="267" t="s">
        <v>1198</v>
      </c>
      <c r="Q16" s="510" t="s">
        <v>779</v>
      </c>
      <c r="R16" s="117"/>
    </row>
    <row r="17" spans="1:18" ht="15" customHeight="1">
      <c r="A17" s="764" t="s">
        <v>1113</v>
      </c>
      <c r="B17" s="659">
        <v>85.1</v>
      </c>
      <c r="C17" s="266">
        <v>82</v>
      </c>
      <c r="D17" s="266">
        <v>90.8</v>
      </c>
      <c r="E17" s="267" t="s">
        <v>1198</v>
      </c>
      <c r="F17" s="267">
        <v>110.2</v>
      </c>
      <c r="G17" s="267">
        <v>76.8</v>
      </c>
      <c r="H17" s="267">
        <v>92.7</v>
      </c>
      <c r="I17" s="267">
        <v>83.1</v>
      </c>
      <c r="J17" s="267" t="s">
        <v>779</v>
      </c>
      <c r="K17" s="267" t="s">
        <v>779</v>
      </c>
      <c r="L17" s="267" t="s">
        <v>779</v>
      </c>
      <c r="M17" s="267" t="s">
        <v>779</v>
      </c>
      <c r="N17" s="267">
        <v>65.7</v>
      </c>
      <c r="O17" s="267">
        <v>90.8</v>
      </c>
      <c r="P17" s="267" t="s">
        <v>1198</v>
      </c>
      <c r="Q17" s="510" t="s">
        <v>779</v>
      </c>
      <c r="R17" s="117"/>
    </row>
    <row r="18" spans="1:18" ht="15" customHeight="1">
      <c r="A18" s="764" t="s">
        <v>1114</v>
      </c>
      <c r="B18" s="659">
        <v>167.9</v>
      </c>
      <c r="C18" s="266">
        <v>156.1</v>
      </c>
      <c r="D18" s="266">
        <v>185.4</v>
      </c>
      <c r="E18" s="267" t="s">
        <v>1198</v>
      </c>
      <c r="F18" s="266">
        <v>248</v>
      </c>
      <c r="G18" s="266">
        <v>118.3</v>
      </c>
      <c r="H18" s="266">
        <v>161.4</v>
      </c>
      <c r="I18" s="266">
        <v>259.1</v>
      </c>
      <c r="J18" s="267" t="s">
        <v>779</v>
      </c>
      <c r="K18" s="267" t="s">
        <v>779</v>
      </c>
      <c r="L18" s="267" t="s">
        <v>779</v>
      </c>
      <c r="M18" s="267" t="s">
        <v>779</v>
      </c>
      <c r="N18" s="266">
        <v>143.8</v>
      </c>
      <c r="O18" s="266">
        <v>182.5</v>
      </c>
      <c r="P18" s="267" t="s">
        <v>1198</v>
      </c>
      <c r="Q18" s="510" t="s">
        <v>779</v>
      </c>
      <c r="R18" s="117"/>
    </row>
    <row r="19" spans="2:18" s="609" customFormat="1" ht="15" customHeight="1">
      <c r="B19" s="651"/>
      <c r="C19" s="654"/>
      <c r="D19" s="653" t="s">
        <v>1218</v>
      </c>
      <c r="E19" s="653"/>
      <c r="F19" s="653"/>
      <c r="G19" s="653"/>
      <c r="H19" s="653"/>
      <c r="I19" s="653"/>
      <c r="J19" s="653"/>
      <c r="K19" s="653"/>
      <c r="L19" s="653"/>
      <c r="M19" s="653"/>
      <c r="N19" s="654"/>
      <c r="O19" s="654"/>
      <c r="P19" s="654"/>
      <c r="Q19" s="654"/>
      <c r="R19" s="117"/>
    </row>
    <row r="20" spans="1:18" s="652" customFormat="1" ht="15" customHeight="1">
      <c r="A20" s="1040" t="s">
        <v>444</v>
      </c>
      <c r="B20" s="657">
        <v>96.1</v>
      </c>
      <c r="C20" s="265">
        <v>98.6</v>
      </c>
      <c r="D20" s="265">
        <v>103.6</v>
      </c>
      <c r="E20" s="267" t="s">
        <v>1198</v>
      </c>
      <c r="F20" s="265">
        <v>145</v>
      </c>
      <c r="G20" s="265">
        <v>83.9</v>
      </c>
      <c r="H20" s="265">
        <v>104.5</v>
      </c>
      <c r="I20" s="265">
        <v>112.6</v>
      </c>
      <c r="J20" s="509" t="s">
        <v>779</v>
      </c>
      <c r="K20" s="509" t="s">
        <v>779</v>
      </c>
      <c r="L20" s="509" t="s">
        <v>779</v>
      </c>
      <c r="M20" s="509" t="s">
        <v>779</v>
      </c>
      <c r="N20" s="265">
        <v>78.3</v>
      </c>
      <c r="O20" s="265">
        <v>98</v>
      </c>
      <c r="P20" s="267" t="s">
        <v>1198</v>
      </c>
      <c r="Q20" s="658" t="s">
        <v>779</v>
      </c>
      <c r="R20" s="269"/>
    </row>
    <row r="21" spans="1:19" ht="15" customHeight="1">
      <c r="A21" s="764" t="s">
        <v>597</v>
      </c>
      <c r="B21" s="659">
        <v>82</v>
      </c>
      <c r="C21" s="266">
        <v>85.8</v>
      </c>
      <c r="D21" s="266">
        <v>87.4</v>
      </c>
      <c r="E21" s="267" t="s">
        <v>1198</v>
      </c>
      <c r="F21" s="266">
        <v>110.7</v>
      </c>
      <c r="G21" s="266">
        <v>75.5</v>
      </c>
      <c r="H21" s="266">
        <v>90.1</v>
      </c>
      <c r="I21" s="266">
        <v>83.8</v>
      </c>
      <c r="J21" s="267" t="s">
        <v>779</v>
      </c>
      <c r="K21" s="267" t="s">
        <v>779</v>
      </c>
      <c r="L21" s="267" t="s">
        <v>779</v>
      </c>
      <c r="M21" s="267" t="s">
        <v>779</v>
      </c>
      <c r="N21" s="266">
        <v>67.8</v>
      </c>
      <c r="O21" s="266">
        <v>84</v>
      </c>
      <c r="P21" s="267" t="s">
        <v>1198</v>
      </c>
      <c r="Q21" s="510" t="s">
        <v>779</v>
      </c>
      <c r="R21" s="117"/>
      <c r="S21" s="609"/>
    </row>
    <row r="22" spans="1:19" ht="15" customHeight="1">
      <c r="A22" s="764" t="s">
        <v>598</v>
      </c>
      <c r="B22" s="659">
        <v>81.9</v>
      </c>
      <c r="C22" s="266">
        <v>83.9</v>
      </c>
      <c r="D22" s="266">
        <v>88.3</v>
      </c>
      <c r="E22" s="267" t="s">
        <v>1198</v>
      </c>
      <c r="F22" s="266">
        <v>115.2</v>
      </c>
      <c r="G22" s="266">
        <v>76.3</v>
      </c>
      <c r="H22" s="266">
        <v>91.8</v>
      </c>
      <c r="I22" s="266">
        <v>83.5</v>
      </c>
      <c r="J22" s="267" t="s">
        <v>779</v>
      </c>
      <c r="K22" s="267" t="s">
        <v>779</v>
      </c>
      <c r="L22" s="267" t="s">
        <v>779</v>
      </c>
      <c r="M22" s="267" t="s">
        <v>779</v>
      </c>
      <c r="N22" s="266">
        <v>67.5</v>
      </c>
      <c r="O22" s="266">
        <v>80.3</v>
      </c>
      <c r="P22" s="267" t="s">
        <v>1198</v>
      </c>
      <c r="Q22" s="510" t="s">
        <v>779</v>
      </c>
      <c r="R22" s="117"/>
      <c r="S22" s="609"/>
    </row>
    <row r="23" spans="1:19" ht="15" customHeight="1">
      <c r="A23" s="764" t="s">
        <v>599</v>
      </c>
      <c r="B23" s="659">
        <v>84</v>
      </c>
      <c r="C23" s="266">
        <v>135.3</v>
      </c>
      <c r="D23" s="266">
        <v>87.9</v>
      </c>
      <c r="E23" s="267" t="s">
        <v>1198</v>
      </c>
      <c r="F23" s="267">
        <v>129.6</v>
      </c>
      <c r="G23" s="267">
        <v>73.2</v>
      </c>
      <c r="H23" s="267">
        <v>91.3</v>
      </c>
      <c r="I23" s="267">
        <v>88.4</v>
      </c>
      <c r="J23" s="267" t="s">
        <v>779</v>
      </c>
      <c r="K23" s="267" t="s">
        <v>779</v>
      </c>
      <c r="L23" s="267" t="s">
        <v>779</v>
      </c>
      <c r="M23" s="267" t="s">
        <v>779</v>
      </c>
      <c r="N23" s="267">
        <v>67.2</v>
      </c>
      <c r="O23" s="267">
        <v>81.4</v>
      </c>
      <c r="P23" s="267" t="s">
        <v>1198</v>
      </c>
      <c r="Q23" s="510" t="s">
        <v>779</v>
      </c>
      <c r="R23" s="117"/>
      <c r="S23" s="609"/>
    </row>
    <row r="24" spans="1:19" ht="15" customHeight="1">
      <c r="A24" s="764" t="s">
        <v>600</v>
      </c>
      <c r="B24" s="659">
        <v>81</v>
      </c>
      <c r="C24" s="266">
        <v>79.1</v>
      </c>
      <c r="D24" s="266">
        <v>85.6</v>
      </c>
      <c r="E24" s="267" t="s">
        <v>1198</v>
      </c>
      <c r="F24" s="266">
        <v>116.9</v>
      </c>
      <c r="G24" s="266">
        <v>78.3</v>
      </c>
      <c r="H24" s="266">
        <v>94.2</v>
      </c>
      <c r="I24" s="266">
        <v>85.1</v>
      </c>
      <c r="J24" s="267" t="s">
        <v>779</v>
      </c>
      <c r="K24" s="267" t="s">
        <v>779</v>
      </c>
      <c r="L24" s="267" t="s">
        <v>779</v>
      </c>
      <c r="M24" s="267" t="s">
        <v>779</v>
      </c>
      <c r="N24" s="266">
        <v>66.6</v>
      </c>
      <c r="O24" s="266">
        <v>80.3</v>
      </c>
      <c r="P24" s="267" t="s">
        <v>1198</v>
      </c>
      <c r="Q24" s="510" t="s">
        <v>779</v>
      </c>
      <c r="R24" s="117"/>
      <c r="S24" s="609"/>
    </row>
    <row r="25" spans="1:19" ht="15" customHeight="1">
      <c r="A25" s="764" t="s">
        <v>601</v>
      </c>
      <c r="B25" s="659">
        <v>80.6</v>
      </c>
      <c r="C25" s="266">
        <v>86.9</v>
      </c>
      <c r="D25" s="266">
        <v>86.7</v>
      </c>
      <c r="E25" s="267" t="s">
        <v>1198</v>
      </c>
      <c r="F25" s="266">
        <v>86.9</v>
      </c>
      <c r="G25" s="266">
        <v>76</v>
      </c>
      <c r="H25" s="266">
        <v>92.3</v>
      </c>
      <c r="I25" s="266">
        <v>84</v>
      </c>
      <c r="J25" s="267" t="s">
        <v>779</v>
      </c>
      <c r="K25" s="267" t="s">
        <v>779</v>
      </c>
      <c r="L25" s="267" t="s">
        <v>779</v>
      </c>
      <c r="M25" s="267" t="s">
        <v>779</v>
      </c>
      <c r="N25" s="266">
        <v>65.2</v>
      </c>
      <c r="O25" s="266">
        <v>79.4</v>
      </c>
      <c r="P25" s="267" t="s">
        <v>1198</v>
      </c>
      <c r="Q25" s="510" t="s">
        <v>779</v>
      </c>
      <c r="R25" s="117"/>
      <c r="S25" s="609"/>
    </row>
    <row r="26" spans="1:19" ht="15" customHeight="1">
      <c r="A26" s="764" t="s">
        <v>602</v>
      </c>
      <c r="B26" s="659">
        <v>133.6</v>
      </c>
      <c r="C26" s="266">
        <v>94.5</v>
      </c>
      <c r="D26" s="266">
        <v>130</v>
      </c>
      <c r="E26" s="267" t="s">
        <v>1198</v>
      </c>
      <c r="F26" s="266">
        <v>233.6</v>
      </c>
      <c r="G26" s="266">
        <v>78.7</v>
      </c>
      <c r="H26" s="266">
        <v>144.1</v>
      </c>
      <c r="I26" s="266">
        <v>225.3</v>
      </c>
      <c r="J26" s="267" t="s">
        <v>779</v>
      </c>
      <c r="K26" s="267" t="s">
        <v>779</v>
      </c>
      <c r="L26" s="267" t="s">
        <v>779</v>
      </c>
      <c r="M26" s="267" t="s">
        <v>779</v>
      </c>
      <c r="N26" s="266">
        <v>137.1</v>
      </c>
      <c r="O26" s="266">
        <v>164.9</v>
      </c>
      <c r="P26" s="267" t="s">
        <v>1198</v>
      </c>
      <c r="Q26" s="510" t="s">
        <v>779</v>
      </c>
      <c r="R26" s="117"/>
      <c r="S26" s="609"/>
    </row>
    <row r="27" spans="1:19" ht="15" customHeight="1">
      <c r="A27" s="764" t="s">
        <v>603</v>
      </c>
      <c r="B27" s="659">
        <v>105</v>
      </c>
      <c r="C27" s="266">
        <v>104.4</v>
      </c>
      <c r="D27" s="266">
        <v>124.6</v>
      </c>
      <c r="E27" s="267" t="s">
        <v>1198</v>
      </c>
      <c r="F27" s="266">
        <v>261.1</v>
      </c>
      <c r="G27" s="266">
        <v>103.2</v>
      </c>
      <c r="H27" s="266">
        <v>115.2</v>
      </c>
      <c r="I27" s="266">
        <v>107.1</v>
      </c>
      <c r="J27" s="267" t="s">
        <v>779</v>
      </c>
      <c r="K27" s="267" t="s">
        <v>779</v>
      </c>
      <c r="L27" s="267" t="s">
        <v>779</v>
      </c>
      <c r="M27" s="267" t="s">
        <v>779</v>
      </c>
      <c r="N27" s="266">
        <v>65.8</v>
      </c>
      <c r="O27" s="266">
        <v>93.5</v>
      </c>
      <c r="P27" s="267" t="s">
        <v>1198</v>
      </c>
      <c r="Q27" s="510" t="s">
        <v>779</v>
      </c>
      <c r="R27" s="117"/>
      <c r="S27" s="609"/>
    </row>
    <row r="28" spans="1:19" ht="15" customHeight="1">
      <c r="A28" s="764" t="s">
        <v>604</v>
      </c>
      <c r="B28" s="659">
        <v>86.6</v>
      </c>
      <c r="C28" s="266">
        <v>106.9</v>
      </c>
      <c r="D28" s="266">
        <v>92.6</v>
      </c>
      <c r="E28" s="267" t="s">
        <v>1198</v>
      </c>
      <c r="F28" s="266">
        <v>108.8</v>
      </c>
      <c r="G28" s="266">
        <v>93.5</v>
      </c>
      <c r="H28" s="266">
        <v>94.4</v>
      </c>
      <c r="I28" s="266">
        <v>83.1</v>
      </c>
      <c r="J28" s="267" t="s">
        <v>779</v>
      </c>
      <c r="K28" s="267" t="s">
        <v>779</v>
      </c>
      <c r="L28" s="267" t="s">
        <v>779</v>
      </c>
      <c r="M28" s="267" t="s">
        <v>779</v>
      </c>
      <c r="N28" s="266">
        <v>63.2</v>
      </c>
      <c r="O28" s="266">
        <v>79.9</v>
      </c>
      <c r="P28" s="267" t="s">
        <v>1198</v>
      </c>
      <c r="Q28" s="510" t="s">
        <v>779</v>
      </c>
      <c r="R28" s="117"/>
      <c r="S28" s="609"/>
    </row>
    <row r="29" spans="1:19" ht="15" customHeight="1">
      <c r="A29" s="764" t="s">
        <v>605</v>
      </c>
      <c r="B29" s="659">
        <v>83</v>
      </c>
      <c r="C29" s="266">
        <v>83.9</v>
      </c>
      <c r="D29" s="266">
        <v>93</v>
      </c>
      <c r="E29" s="267" t="s">
        <v>1198</v>
      </c>
      <c r="F29" s="266">
        <v>108.9</v>
      </c>
      <c r="G29" s="266">
        <v>76</v>
      </c>
      <c r="H29" s="266">
        <v>92.3</v>
      </c>
      <c r="I29" s="266">
        <v>84</v>
      </c>
      <c r="J29" s="267" t="s">
        <v>779</v>
      </c>
      <c r="K29" s="267" t="s">
        <v>779</v>
      </c>
      <c r="L29" s="267" t="s">
        <v>779</v>
      </c>
      <c r="M29" s="267" t="s">
        <v>779</v>
      </c>
      <c r="N29" s="266">
        <v>64.2</v>
      </c>
      <c r="O29" s="266">
        <v>79.4</v>
      </c>
      <c r="P29" s="267" t="s">
        <v>1198</v>
      </c>
      <c r="Q29" s="510" t="s">
        <v>779</v>
      </c>
      <c r="R29" s="117"/>
      <c r="S29" s="609"/>
    </row>
    <row r="30" spans="1:19" ht="15" customHeight="1">
      <c r="A30" s="764" t="s">
        <v>1112</v>
      </c>
      <c r="B30" s="659">
        <v>81.7</v>
      </c>
      <c r="C30" s="266">
        <v>83.9</v>
      </c>
      <c r="D30" s="266">
        <v>89.5</v>
      </c>
      <c r="E30" s="267" t="s">
        <v>1198</v>
      </c>
      <c r="F30" s="266">
        <v>109.6</v>
      </c>
      <c r="G30" s="266">
        <v>79.8</v>
      </c>
      <c r="H30" s="266">
        <v>92.8</v>
      </c>
      <c r="I30" s="266">
        <v>83.4</v>
      </c>
      <c r="J30" s="267" t="s">
        <v>779</v>
      </c>
      <c r="K30" s="267" t="s">
        <v>779</v>
      </c>
      <c r="L30" s="267" t="s">
        <v>779</v>
      </c>
      <c r="M30" s="267" t="s">
        <v>779</v>
      </c>
      <c r="N30" s="266">
        <v>64.4</v>
      </c>
      <c r="O30" s="266">
        <v>79</v>
      </c>
      <c r="P30" s="267" t="s">
        <v>1198</v>
      </c>
      <c r="Q30" s="510" t="s">
        <v>779</v>
      </c>
      <c r="R30" s="117"/>
      <c r="S30" s="609"/>
    </row>
    <row r="31" spans="1:19" ht="15" customHeight="1">
      <c r="A31" s="764" t="s">
        <v>1113</v>
      </c>
      <c r="B31" s="659">
        <v>85.8</v>
      </c>
      <c r="C31" s="266">
        <v>82.7</v>
      </c>
      <c r="D31" s="266">
        <v>91.5</v>
      </c>
      <c r="E31" s="267" t="s">
        <v>1198</v>
      </c>
      <c r="F31" s="267">
        <v>111.1</v>
      </c>
      <c r="G31" s="267">
        <v>77.4</v>
      </c>
      <c r="H31" s="267">
        <v>93.4</v>
      </c>
      <c r="I31" s="267">
        <v>83.8</v>
      </c>
      <c r="J31" s="267" t="s">
        <v>779</v>
      </c>
      <c r="K31" s="267" t="s">
        <v>779</v>
      </c>
      <c r="L31" s="267" t="s">
        <v>779</v>
      </c>
      <c r="M31" s="267" t="s">
        <v>779</v>
      </c>
      <c r="N31" s="267">
        <v>66.2</v>
      </c>
      <c r="O31" s="267">
        <v>91.5</v>
      </c>
      <c r="P31" s="267" t="s">
        <v>1198</v>
      </c>
      <c r="Q31" s="510" t="s">
        <v>779</v>
      </c>
      <c r="R31" s="117"/>
      <c r="S31" s="609"/>
    </row>
    <row r="32" spans="1:19" ht="15" customHeight="1">
      <c r="A32" s="764" t="s">
        <v>1114</v>
      </c>
      <c r="B32" s="659">
        <v>168.2</v>
      </c>
      <c r="C32" s="266">
        <v>156.4</v>
      </c>
      <c r="D32" s="266">
        <v>185.8</v>
      </c>
      <c r="E32" s="267" t="s">
        <v>1198</v>
      </c>
      <c r="F32" s="266">
        <v>248.5</v>
      </c>
      <c r="G32" s="266">
        <v>118.5</v>
      </c>
      <c r="H32" s="266">
        <v>161.7</v>
      </c>
      <c r="I32" s="266">
        <v>259.6</v>
      </c>
      <c r="J32" s="267" t="s">
        <v>779</v>
      </c>
      <c r="K32" s="267" t="s">
        <v>779</v>
      </c>
      <c r="L32" s="267" t="s">
        <v>779</v>
      </c>
      <c r="M32" s="267" t="s">
        <v>779</v>
      </c>
      <c r="N32" s="266">
        <v>144.1</v>
      </c>
      <c r="O32" s="266">
        <v>182.9</v>
      </c>
      <c r="P32" s="267" t="s">
        <v>1198</v>
      </c>
      <c r="Q32" s="510" t="s">
        <v>779</v>
      </c>
      <c r="R32" s="117"/>
      <c r="S32" s="609"/>
    </row>
    <row r="33" spans="2:18" s="609" customFormat="1" ht="15" customHeight="1">
      <c r="B33" s="651"/>
      <c r="C33" s="654"/>
      <c r="D33" s="653" t="s">
        <v>1222</v>
      </c>
      <c r="E33" s="653"/>
      <c r="F33" s="653"/>
      <c r="G33" s="653"/>
      <c r="H33" s="653"/>
      <c r="I33" s="653"/>
      <c r="J33" s="653"/>
      <c r="K33" s="653"/>
      <c r="L33" s="653"/>
      <c r="M33" s="653"/>
      <c r="N33" s="654"/>
      <c r="O33" s="654"/>
      <c r="P33" s="654"/>
      <c r="Q33" s="654"/>
      <c r="R33" s="117"/>
    </row>
    <row r="34" spans="1:19" s="652" customFormat="1" ht="15" customHeight="1">
      <c r="A34" s="1040" t="s">
        <v>444</v>
      </c>
      <c r="B34" s="657">
        <v>95.9</v>
      </c>
      <c r="C34" s="265">
        <v>106.5</v>
      </c>
      <c r="D34" s="265">
        <v>96.8</v>
      </c>
      <c r="E34" s="267" t="s">
        <v>1198</v>
      </c>
      <c r="F34" s="265">
        <v>95.5</v>
      </c>
      <c r="G34" s="265">
        <v>93.1</v>
      </c>
      <c r="H34" s="265">
        <v>96.3</v>
      </c>
      <c r="I34" s="265">
        <v>97.8</v>
      </c>
      <c r="J34" s="509" t="s">
        <v>779</v>
      </c>
      <c r="K34" s="509" t="s">
        <v>779</v>
      </c>
      <c r="L34" s="509" t="s">
        <v>779</v>
      </c>
      <c r="M34" s="509" t="s">
        <v>779</v>
      </c>
      <c r="N34" s="265">
        <v>95.7</v>
      </c>
      <c r="O34" s="265">
        <v>92.1</v>
      </c>
      <c r="P34" s="267" t="s">
        <v>1198</v>
      </c>
      <c r="Q34" s="658" t="s">
        <v>779</v>
      </c>
      <c r="R34" s="173"/>
      <c r="S34" s="655"/>
    </row>
    <row r="35" spans="1:19" ht="15" customHeight="1">
      <c r="A35" s="764" t="s">
        <v>597</v>
      </c>
      <c r="B35" s="659">
        <v>88.4</v>
      </c>
      <c r="C35" s="266">
        <v>106.4</v>
      </c>
      <c r="D35" s="266">
        <v>87</v>
      </c>
      <c r="E35" s="267" t="s">
        <v>1198</v>
      </c>
      <c r="F35" s="266">
        <v>89.2</v>
      </c>
      <c r="G35" s="266">
        <v>86.8</v>
      </c>
      <c r="H35" s="266">
        <v>93.6</v>
      </c>
      <c r="I35" s="266">
        <v>92.8</v>
      </c>
      <c r="J35" s="267" t="s">
        <v>779</v>
      </c>
      <c r="K35" s="267" t="s">
        <v>779</v>
      </c>
      <c r="L35" s="267" t="s">
        <v>779</v>
      </c>
      <c r="M35" s="267" t="s">
        <v>779</v>
      </c>
      <c r="N35" s="266">
        <v>82.5</v>
      </c>
      <c r="O35" s="266">
        <v>85.3</v>
      </c>
      <c r="P35" s="267" t="s">
        <v>1198</v>
      </c>
      <c r="Q35" s="510" t="s">
        <v>779</v>
      </c>
      <c r="R35" s="117"/>
      <c r="S35" s="609"/>
    </row>
    <row r="36" spans="1:19" ht="15" customHeight="1">
      <c r="A36" s="764" t="s">
        <v>598</v>
      </c>
      <c r="B36" s="659">
        <v>93.1</v>
      </c>
      <c r="C36" s="266">
        <v>96.4</v>
      </c>
      <c r="D36" s="266">
        <v>98.5</v>
      </c>
      <c r="E36" s="267" t="s">
        <v>1198</v>
      </c>
      <c r="F36" s="266">
        <v>92.3</v>
      </c>
      <c r="G36" s="266">
        <v>87.4</v>
      </c>
      <c r="H36" s="266">
        <v>91</v>
      </c>
      <c r="I36" s="266">
        <v>90.9</v>
      </c>
      <c r="J36" s="267" t="s">
        <v>779</v>
      </c>
      <c r="K36" s="267" t="s">
        <v>779</v>
      </c>
      <c r="L36" s="267" t="s">
        <v>779</v>
      </c>
      <c r="M36" s="267" t="s">
        <v>779</v>
      </c>
      <c r="N36" s="266">
        <v>101.2</v>
      </c>
      <c r="O36" s="266">
        <v>82.9</v>
      </c>
      <c r="P36" s="267" t="s">
        <v>1198</v>
      </c>
      <c r="Q36" s="510" t="s">
        <v>779</v>
      </c>
      <c r="R36" s="117"/>
      <c r="S36" s="609"/>
    </row>
    <row r="37" spans="1:19" ht="15" customHeight="1">
      <c r="A37" s="764" t="s">
        <v>599</v>
      </c>
      <c r="B37" s="659">
        <v>93.6</v>
      </c>
      <c r="C37" s="266">
        <v>99.1</v>
      </c>
      <c r="D37" s="266">
        <v>94</v>
      </c>
      <c r="E37" s="267" t="s">
        <v>1198</v>
      </c>
      <c r="F37" s="267">
        <v>101.2</v>
      </c>
      <c r="G37" s="267">
        <v>90.9</v>
      </c>
      <c r="H37" s="267">
        <v>92.6</v>
      </c>
      <c r="I37" s="267">
        <v>107.1</v>
      </c>
      <c r="J37" s="267" t="s">
        <v>779</v>
      </c>
      <c r="K37" s="267" t="s">
        <v>779</v>
      </c>
      <c r="L37" s="267" t="s">
        <v>779</v>
      </c>
      <c r="M37" s="267" t="s">
        <v>779</v>
      </c>
      <c r="N37" s="267">
        <v>89</v>
      </c>
      <c r="O37" s="267">
        <v>96.4</v>
      </c>
      <c r="P37" s="267" t="s">
        <v>1198</v>
      </c>
      <c r="Q37" s="510" t="s">
        <v>779</v>
      </c>
      <c r="R37" s="117"/>
      <c r="S37" s="609"/>
    </row>
    <row r="38" spans="1:19" ht="15" customHeight="1">
      <c r="A38" s="764" t="s">
        <v>600</v>
      </c>
      <c r="B38" s="659">
        <v>96.1</v>
      </c>
      <c r="C38" s="266">
        <v>107.8</v>
      </c>
      <c r="D38" s="266">
        <v>98.1</v>
      </c>
      <c r="E38" s="267" t="s">
        <v>1198</v>
      </c>
      <c r="F38" s="266">
        <v>101.9</v>
      </c>
      <c r="G38" s="266">
        <v>92</v>
      </c>
      <c r="H38" s="266">
        <v>96.5</v>
      </c>
      <c r="I38" s="266">
        <v>101.5</v>
      </c>
      <c r="J38" s="267" t="s">
        <v>779</v>
      </c>
      <c r="K38" s="267" t="s">
        <v>779</v>
      </c>
      <c r="L38" s="267" t="s">
        <v>779</v>
      </c>
      <c r="M38" s="267" t="s">
        <v>779</v>
      </c>
      <c r="N38" s="266">
        <v>102.8</v>
      </c>
      <c r="O38" s="266">
        <v>88.2</v>
      </c>
      <c r="P38" s="267" t="s">
        <v>1198</v>
      </c>
      <c r="Q38" s="510" t="s">
        <v>779</v>
      </c>
      <c r="R38" s="117"/>
      <c r="S38" s="609"/>
    </row>
    <row r="39" spans="1:19" ht="15" customHeight="1">
      <c r="A39" s="764" t="s">
        <v>601</v>
      </c>
      <c r="B39" s="659">
        <v>89.6</v>
      </c>
      <c r="C39" s="266">
        <v>104.2</v>
      </c>
      <c r="D39" s="266">
        <v>86.2</v>
      </c>
      <c r="E39" s="267" t="s">
        <v>1198</v>
      </c>
      <c r="F39" s="266">
        <v>84.7</v>
      </c>
      <c r="G39" s="266">
        <v>89.9</v>
      </c>
      <c r="H39" s="266">
        <v>94.2</v>
      </c>
      <c r="I39" s="266">
        <v>92.7</v>
      </c>
      <c r="J39" s="267" t="s">
        <v>779</v>
      </c>
      <c r="K39" s="267" t="s">
        <v>779</v>
      </c>
      <c r="L39" s="267" t="s">
        <v>779</v>
      </c>
      <c r="M39" s="267" t="s">
        <v>779</v>
      </c>
      <c r="N39" s="266">
        <v>92.8</v>
      </c>
      <c r="O39" s="266">
        <v>88.5</v>
      </c>
      <c r="P39" s="267" t="s">
        <v>1198</v>
      </c>
      <c r="Q39" s="510" t="s">
        <v>779</v>
      </c>
      <c r="R39" s="117"/>
      <c r="S39" s="609"/>
    </row>
    <row r="40" spans="1:19" ht="15" customHeight="1">
      <c r="A40" s="764" t="s">
        <v>602</v>
      </c>
      <c r="B40" s="659">
        <v>99.4</v>
      </c>
      <c r="C40" s="266">
        <v>104.6</v>
      </c>
      <c r="D40" s="266">
        <v>100.8</v>
      </c>
      <c r="E40" s="267" t="s">
        <v>1198</v>
      </c>
      <c r="F40" s="266">
        <v>95.6</v>
      </c>
      <c r="G40" s="266">
        <v>97.9</v>
      </c>
      <c r="H40" s="266">
        <v>99.5</v>
      </c>
      <c r="I40" s="266">
        <v>104.5</v>
      </c>
      <c r="J40" s="267" t="s">
        <v>779</v>
      </c>
      <c r="K40" s="267" t="s">
        <v>779</v>
      </c>
      <c r="L40" s="267" t="s">
        <v>779</v>
      </c>
      <c r="M40" s="267" t="s">
        <v>779</v>
      </c>
      <c r="N40" s="266">
        <v>110.2</v>
      </c>
      <c r="O40" s="266">
        <v>91.7</v>
      </c>
      <c r="P40" s="267" t="s">
        <v>1198</v>
      </c>
      <c r="Q40" s="510" t="s">
        <v>779</v>
      </c>
      <c r="R40" s="117"/>
      <c r="S40" s="609"/>
    </row>
    <row r="41" spans="1:19" ht="15" customHeight="1">
      <c r="A41" s="764" t="s">
        <v>603</v>
      </c>
      <c r="B41" s="659">
        <v>99</v>
      </c>
      <c r="C41" s="266">
        <v>107.3</v>
      </c>
      <c r="D41" s="266">
        <v>99.8</v>
      </c>
      <c r="E41" s="267" t="s">
        <v>1198</v>
      </c>
      <c r="F41" s="266">
        <v>99.2</v>
      </c>
      <c r="G41" s="266">
        <v>96.6</v>
      </c>
      <c r="H41" s="266">
        <v>97.9</v>
      </c>
      <c r="I41" s="266">
        <v>97.3</v>
      </c>
      <c r="J41" s="267" t="s">
        <v>779</v>
      </c>
      <c r="K41" s="267" t="s">
        <v>779</v>
      </c>
      <c r="L41" s="267" t="s">
        <v>779</v>
      </c>
      <c r="M41" s="267" t="s">
        <v>779</v>
      </c>
      <c r="N41" s="266">
        <v>101.6</v>
      </c>
      <c r="O41" s="266">
        <v>97.3</v>
      </c>
      <c r="P41" s="267" t="s">
        <v>1198</v>
      </c>
      <c r="Q41" s="510" t="s">
        <v>779</v>
      </c>
      <c r="R41" s="117"/>
      <c r="S41" s="609"/>
    </row>
    <row r="42" spans="1:19" ht="15" customHeight="1">
      <c r="A42" s="764" t="s">
        <v>604</v>
      </c>
      <c r="B42" s="659">
        <v>96.7</v>
      </c>
      <c r="C42" s="266">
        <v>111.9</v>
      </c>
      <c r="D42" s="266">
        <v>94</v>
      </c>
      <c r="E42" s="267" t="s">
        <v>1198</v>
      </c>
      <c r="F42" s="266">
        <v>98.7</v>
      </c>
      <c r="G42" s="266">
        <v>93.9</v>
      </c>
      <c r="H42" s="266">
        <v>101</v>
      </c>
      <c r="I42" s="266">
        <v>99.5</v>
      </c>
      <c r="J42" s="267" t="s">
        <v>779</v>
      </c>
      <c r="K42" s="267" t="s">
        <v>779</v>
      </c>
      <c r="L42" s="267" t="s">
        <v>779</v>
      </c>
      <c r="M42" s="267" t="s">
        <v>779</v>
      </c>
      <c r="N42" s="266">
        <v>72.5</v>
      </c>
      <c r="O42" s="266">
        <v>101.7</v>
      </c>
      <c r="P42" s="267" t="s">
        <v>1198</v>
      </c>
      <c r="Q42" s="510" t="s">
        <v>779</v>
      </c>
      <c r="R42" s="117"/>
      <c r="S42" s="609"/>
    </row>
    <row r="43" spans="1:19" ht="15" customHeight="1">
      <c r="A43" s="764" t="s">
        <v>605</v>
      </c>
      <c r="B43" s="659">
        <v>98.7</v>
      </c>
      <c r="C43" s="266">
        <v>109.5</v>
      </c>
      <c r="D43" s="266">
        <v>101.9</v>
      </c>
      <c r="E43" s="267" t="s">
        <v>1198</v>
      </c>
      <c r="F43" s="266">
        <v>94</v>
      </c>
      <c r="G43" s="266">
        <v>93.7</v>
      </c>
      <c r="H43" s="266">
        <v>97.7</v>
      </c>
      <c r="I43" s="266">
        <v>95.2</v>
      </c>
      <c r="J43" s="267" t="s">
        <v>779</v>
      </c>
      <c r="K43" s="267" t="s">
        <v>779</v>
      </c>
      <c r="L43" s="267" t="s">
        <v>779</v>
      </c>
      <c r="M43" s="267" t="s">
        <v>779</v>
      </c>
      <c r="N43" s="266">
        <v>98.5</v>
      </c>
      <c r="O43" s="266">
        <v>93.3</v>
      </c>
      <c r="P43" s="267" t="s">
        <v>1198</v>
      </c>
      <c r="Q43" s="510" t="s">
        <v>779</v>
      </c>
      <c r="R43" s="117"/>
      <c r="S43" s="609"/>
    </row>
    <row r="44" spans="1:19" ht="15" customHeight="1">
      <c r="A44" s="764" t="s">
        <v>1112</v>
      </c>
      <c r="B44" s="659">
        <v>98.8</v>
      </c>
      <c r="C44" s="266">
        <v>111.7</v>
      </c>
      <c r="D44" s="266">
        <v>98.9</v>
      </c>
      <c r="E44" s="267" t="s">
        <v>1198</v>
      </c>
      <c r="F44" s="266">
        <v>95.7</v>
      </c>
      <c r="G44" s="266">
        <v>95</v>
      </c>
      <c r="H44" s="266">
        <v>97.5</v>
      </c>
      <c r="I44" s="266">
        <v>97.4</v>
      </c>
      <c r="J44" s="267" t="s">
        <v>779</v>
      </c>
      <c r="K44" s="267" t="s">
        <v>779</v>
      </c>
      <c r="L44" s="267" t="s">
        <v>779</v>
      </c>
      <c r="M44" s="267" t="s">
        <v>779</v>
      </c>
      <c r="N44" s="266">
        <v>104.9</v>
      </c>
      <c r="O44" s="266">
        <v>97.7</v>
      </c>
      <c r="P44" s="267" t="s">
        <v>1198</v>
      </c>
      <c r="Q44" s="510" t="s">
        <v>779</v>
      </c>
      <c r="R44" s="117"/>
      <c r="S44" s="609"/>
    </row>
    <row r="45" spans="1:19" ht="15" customHeight="1">
      <c r="A45" s="764" t="s">
        <v>1113</v>
      </c>
      <c r="B45" s="659">
        <v>99.9</v>
      </c>
      <c r="C45" s="266">
        <v>112.6</v>
      </c>
      <c r="D45" s="266">
        <v>101.4</v>
      </c>
      <c r="E45" s="267" t="s">
        <v>1198</v>
      </c>
      <c r="F45" s="267">
        <v>97.1</v>
      </c>
      <c r="G45" s="267">
        <v>94.1</v>
      </c>
      <c r="H45" s="267">
        <v>98.4</v>
      </c>
      <c r="I45" s="267">
        <v>96.5</v>
      </c>
      <c r="J45" s="267" t="s">
        <v>779</v>
      </c>
      <c r="K45" s="267" t="s">
        <v>779</v>
      </c>
      <c r="L45" s="267" t="s">
        <v>779</v>
      </c>
      <c r="M45" s="267" t="s">
        <v>779</v>
      </c>
      <c r="N45" s="267">
        <v>102.2</v>
      </c>
      <c r="O45" s="267">
        <v>96.5</v>
      </c>
      <c r="P45" s="267" t="s">
        <v>1198</v>
      </c>
      <c r="Q45" s="510" t="s">
        <v>779</v>
      </c>
      <c r="R45" s="117"/>
      <c r="S45" s="609"/>
    </row>
    <row r="46" spans="1:19" ht="15" customHeight="1">
      <c r="A46" s="764" t="s">
        <v>1114</v>
      </c>
      <c r="B46" s="659">
        <v>97</v>
      </c>
      <c r="C46" s="266">
        <v>106.7</v>
      </c>
      <c r="D46" s="266">
        <v>101.4</v>
      </c>
      <c r="E46" s="267" t="s">
        <v>1198</v>
      </c>
      <c r="F46" s="266">
        <v>96.7</v>
      </c>
      <c r="G46" s="266">
        <v>98.5</v>
      </c>
      <c r="H46" s="266">
        <v>96</v>
      </c>
      <c r="I46" s="266">
        <v>98.4</v>
      </c>
      <c r="J46" s="267" t="s">
        <v>779</v>
      </c>
      <c r="K46" s="267" t="s">
        <v>779</v>
      </c>
      <c r="L46" s="267" t="s">
        <v>779</v>
      </c>
      <c r="M46" s="267" t="s">
        <v>779</v>
      </c>
      <c r="N46" s="266">
        <v>90.3</v>
      </c>
      <c r="O46" s="266">
        <v>85.4</v>
      </c>
      <c r="P46" s="267" t="s">
        <v>1198</v>
      </c>
      <c r="Q46" s="510" t="s">
        <v>779</v>
      </c>
      <c r="R46" s="117"/>
      <c r="S46" s="609"/>
    </row>
    <row r="47" spans="2:18" s="609" customFormat="1" ht="15" customHeight="1">
      <c r="B47" s="651"/>
      <c r="C47" s="654"/>
      <c r="D47" s="653" t="s">
        <v>1219</v>
      </c>
      <c r="E47" s="653"/>
      <c r="F47" s="653"/>
      <c r="G47" s="653"/>
      <c r="H47" s="653"/>
      <c r="I47" s="653"/>
      <c r="J47" s="653"/>
      <c r="K47" s="653"/>
      <c r="L47" s="653"/>
      <c r="M47" s="653"/>
      <c r="N47" s="654"/>
      <c r="O47" s="654"/>
      <c r="P47" s="654"/>
      <c r="Q47" s="654"/>
      <c r="R47" s="117"/>
    </row>
    <row r="48" spans="1:18" s="652" customFormat="1" ht="15" customHeight="1">
      <c r="A48" s="1040" t="s">
        <v>444</v>
      </c>
      <c r="B48" s="657">
        <v>97</v>
      </c>
      <c r="C48" s="265">
        <v>85.3</v>
      </c>
      <c r="D48" s="265">
        <v>94.5</v>
      </c>
      <c r="E48" s="267" t="s">
        <v>1198</v>
      </c>
      <c r="F48" s="265">
        <v>104.6</v>
      </c>
      <c r="G48" s="265">
        <v>110.6</v>
      </c>
      <c r="H48" s="265">
        <v>87.2</v>
      </c>
      <c r="I48" s="265">
        <v>51.7</v>
      </c>
      <c r="J48" s="509" t="s">
        <v>779</v>
      </c>
      <c r="K48" s="509" t="s">
        <v>779</v>
      </c>
      <c r="L48" s="509" t="s">
        <v>779</v>
      </c>
      <c r="M48" s="509" t="s">
        <v>779</v>
      </c>
      <c r="N48" s="265">
        <v>86.1</v>
      </c>
      <c r="O48" s="265">
        <v>118.2</v>
      </c>
      <c r="P48" s="267" t="s">
        <v>1198</v>
      </c>
      <c r="Q48" s="658" t="s">
        <v>779</v>
      </c>
      <c r="R48" s="269"/>
    </row>
    <row r="49" spans="1:18" ht="15" customHeight="1">
      <c r="A49" s="764" t="s">
        <v>597</v>
      </c>
      <c r="B49" s="659">
        <v>97.3</v>
      </c>
      <c r="C49" s="266">
        <v>85</v>
      </c>
      <c r="D49" s="266">
        <v>94.8</v>
      </c>
      <c r="E49" s="267" t="s">
        <v>1198</v>
      </c>
      <c r="F49" s="266">
        <v>104.8</v>
      </c>
      <c r="G49" s="266">
        <v>105.5</v>
      </c>
      <c r="H49" s="266">
        <v>88.8</v>
      </c>
      <c r="I49" s="266">
        <v>50.5</v>
      </c>
      <c r="J49" s="267" t="s">
        <v>779</v>
      </c>
      <c r="K49" s="267" t="s">
        <v>779</v>
      </c>
      <c r="L49" s="267" t="s">
        <v>779</v>
      </c>
      <c r="M49" s="267" t="s">
        <v>779</v>
      </c>
      <c r="N49" s="266">
        <v>84.3</v>
      </c>
      <c r="O49" s="266">
        <v>118.9</v>
      </c>
      <c r="P49" s="267" t="s">
        <v>1198</v>
      </c>
      <c r="Q49" s="510" t="s">
        <v>779</v>
      </c>
      <c r="R49" s="20"/>
    </row>
    <row r="50" spans="1:18" ht="15" customHeight="1">
      <c r="A50" s="764" t="s">
        <v>598</v>
      </c>
      <c r="B50" s="659">
        <v>96.9</v>
      </c>
      <c r="C50" s="266">
        <v>84.9</v>
      </c>
      <c r="D50" s="266">
        <v>94.5</v>
      </c>
      <c r="E50" s="267" t="s">
        <v>1198</v>
      </c>
      <c r="F50" s="266">
        <v>104.1</v>
      </c>
      <c r="G50" s="266">
        <v>106.3</v>
      </c>
      <c r="H50" s="266">
        <v>87.1</v>
      </c>
      <c r="I50" s="266">
        <v>50.9</v>
      </c>
      <c r="J50" s="267" t="s">
        <v>779</v>
      </c>
      <c r="K50" s="267" t="s">
        <v>779</v>
      </c>
      <c r="L50" s="267" t="s">
        <v>779</v>
      </c>
      <c r="M50" s="267" t="s">
        <v>779</v>
      </c>
      <c r="N50" s="266">
        <v>84.3</v>
      </c>
      <c r="O50" s="266">
        <v>118.8</v>
      </c>
      <c r="P50" s="267" t="s">
        <v>1198</v>
      </c>
      <c r="Q50" s="510" t="s">
        <v>779</v>
      </c>
      <c r="R50" s="20"/>
    </row>
    <row r="51" spans="1:18" ht="15" customHeight="1">
      <c r="A51" s="764" t="s">
        <v>599</v>
      </c>
      <c r="B51" s="659">
        <v>96.5</v>
      </c>
      <c r="C51" s="266">
        <v>84.7</v>
      </c>
      <c r="D51" s="266">
        <v>94.4</v>
      </c>
      <c r="E51" s="267" t="s">
        <v>1198</v>
      </c>
      <c r="F51" s="267">
        <v>103.7</v>
      </c>
      <c r="G51" s="267">
        <v>105.4</v>
      </c>
      <c r="H51" s="267">
        <v>86.9</v>
      </c>
      <c r="I51" s="267">
        <v>51</v>
      </c>
      <c r="J51" s="267" t="s">
        <v>779</v>
      </c>
      <c r="K51" s="267" t="s">
        <v>779</v>
      </c>
      <c r="L51" s="267" t="s">
        <v>779</v>
      </c>
      <c r="M51" s="267" t="s">
        <v>779</v>
      </c>
      <c r="N51" s="267">
        <v>82.4</v>
      </c>
      <c r="O51" s="267">
        <v>118.2</v>
      </c>
      <c r="P51" s="267" t="s">
        <v>1198</v>
      </c>
      <c r="Q51" s="510" t="s">
        <v>779</v>
      </c>
      <c r="R51" s="20"/>
    </row>
    <row r="52" spans="1:18" ht="15" customHeight="1">
      <c r="A52" s="764" t="s">
        <v>600</v>
      </c>
      <c r="B52" s="659">
        <v>97</v>
      </c>
      <c r="C52" s="266">
        <v>85.9</v>
      </c>
      <c r="D52" s="266">
        <v>95.2</v>
      </c>
      <c r="E52" s="267" t="s">
        <v>1198</v>
      </c>
      <c r="F52" s="266">
        <v>106.4</v>
      </c>
      <c r="G52" s="266">
        <v>108.5</v>
      </c>
      <c r="H52" s="266">
        <v>87.5</v>
      </c>
      <c r="I52" s="266">
        <v>52.6</v>
      </c>
      <c r="J52" s="267" t="s">
        <v>779</v>
      </c>
      <c r="K52" s="267" t="s">
        <v>779</v>
      </c>
      <c r="L52" s="267" t="s">
        <v>779</v>
      </c>
      <c r="M52" s="267" t="s">
        <v>779</v>
      </c>
      <c r="N52" s="266">
        <v>83.4</v>
      </c>
      <c r="O52" s="266">
        <v>117.6</v>
      </c>
      <c r="P52" s="267" t="s">
        <v>1198</v>
      </c>
      <c r="Q52" s="510" t="s">
        <v>779</v>
      </c>
      <c r="R52" s="20"/>
    </row>
    <row r="53" spans="1:18" ht="15" customHeight="1">
      <c r="A53" s="764" t="s">
        <v>601</v>
      </c>
      <c r="B53" s="659">
        <v>96.8</v>
      </c>
      <c r="C53" s="266">
        <v>84.2</v>
      </c>
      <c r="D53" s="266">
        <v>94.7</v>
      </c>
      <c r="E53" s="267" t="s">
        <v>1198</v>
      </c>
      <c r="F53" s="266">
        <v>106.4</v>
      </c>
      <c r="G53" s="266">
        <v>109.3</v>
      </c>
      <c r="H53" s="266">
        <v>87.3</v>
      </c>
      <c r="I53" s="266">
        <v>52.4</v>
      </c>
      <c r="J53" s="267" t="s">
        <v>779</v>
      </c>
      <c r="K53" s="267" t="s">
        <v>779</v>
      </c>
      <c r="L53" s="267" t="s">
        <v>779</v>
      </c>
      <c r="M53" s="267" t="s">
        <v>779</v>
      </c>
      <c r="N53" s="266">
        <v>85.5</v>
      </c>
      <c r="O53" s="266">
        <v>118.2</v>
      </c>
      <c r="P53" s="267" t="s">
        <v>1198</v>
      </c>
      <c r="Q53" s="510" t="s">
        <v>779</v>
      </c>
      <c r="R53" s="20"/>
    </row>
    <row r="54" spans="1:18" ht="15" customHeight="1">
      <c r="A54" s="764" t="s">
        <v>602</v>
      </c>
      <c r="B54" s="659">
        <v>96.8</v>
      </c>
      <c r="C54" s="266">
        <v>84.1</v>
      </c>
      <c r="D54" s="266">
        <v>94.4</v>
      </c>
      <c r="E54" s="267" t="s">
        <v>1198</v>
      </c>
      <c r="F54" s="266">
        <v>105.5</v>
      </c>
      <c r="G54" s="266">
        <v>108.1</v>
      </c>
      <c r="H54" s="266">
        <v>87.5</v>
      </c>
      <c r="I54" s="266">
        <v>52.3</v>
      </c>
      <c r="J54" s="267" t="s">
        <v>779</v>
      </c>
      <c r="K54" s="267" t="s">
        <v>779</v>
      </c>
      <c r="L54" s="267" t="s">
        <v>779</v>
      </c>
      <c r="M54" s="267" t="s">
        <v>779</v>
      </c>
      <c r="N54" s="266">
        <v>86.3</v>
      </c>
      <c r="O54" s="266">
        <v>118.5</v>
      </c>
      <c r="P54" s="267" t="s">
        <v>1198</v>
      </c>
      <c r="Q54" s="510" t="s">
        <v>779</v>
      </c>
      <c r="R54" s="20"/>
    </row>
    <row r="55" spans="1:18" ht="15" customHeight="1">
      <c r="A55" s="764" t="s">
        <v>603</v>
      </c>
      <c r="B55" s="659">
        <v>96.9</v>
      </c>
      <c r="C55" s="266">
        <v>84.9</v>
      </c>
      <c r="D55" s="266">
        <v>94.2</v>
      </c>
      <c r="E55" s="267" t="s">
        <v>1198</v>
      </c>
      <c r="F55" s="266">
        <v>104.4</v>
      </c>
      <c r="G55" s="266">
        <v>112.6</v>
      </c>
      <c r="H55" s="266">
        <v>86.9</v>
      </c>
      <c r="I55" s="266">
        <v>52</v>
      </c>
      <c r="J55" s="267" t="s">
        <v>779</v>
      </c>
      <c r="K55" s="267" t="s">
        <v>779</v>
      </c>
      <c r="L55" s="267" t="s">
        <v>779</v>
      </c>
      <c r="M55" s="267" t="s">
        <v>779</v>
      </c>
      <c r="N55" s="266">
        <v>87.1</v>
      </c>
      <c r="O55" s="266">
        <v>118.6</v>
      </c>
      <c r="P55" s="267" t="s">
        <v>1198</v>
      </c>
      <c r="Q55" s="510" t="s">
        <v>779</v>
      </c>
      <c r="R55" s="20"/>
    </row>
    <row r="56" spans="1:18" ht="15" customHeight="1">
      <c r="A56" s="764" t="s">
        <v>604</v>
      </c>
      <c r="B56" s="659">
        <v>97.3</v>
      </c>
      <c r="C56" s="266">
        <v>84.9</v>
      </c>
      <c r="D56" s="266">
        <v>94.5</v>
      </c>
      <c r="E56" s="267" t="s">
        <v>1198</v>
      </c>
      <c r="F56" s="266">
        <v>104.2</v>
      </c>
      <c r="G56" s="266">
        <v>114</v>
      </c>
      <c r="H56" s="266">
        <v>87.9</v>
      </c>
      <c r="I56" s="266">
        <v>52.3</v>
      </c>
      <c r="J56" s="267" t="s">
        <v>779</v>
      </c>
      <c r="K56" s="267" t="s">
        <v>779</v>
      </c>
      <c r="L56" s="267" t="s">
        <v>779</v>
      </c>
      <c r="M56" s="267" t="s">
        <v>779</v>
      </c>
      <c r="N56" s="266">
        <v>87.3</v>
      </c>
      <c r="O56" s="266">
        <v>118.6</v>
      </c>
      <c r="P56" s="267" t="s">
        <v>1198</v>
      </c>
      <c r="Q56" s="510" t="s">
        <v>779</v>
      </c>
      <c r="R56" s="20"/>
    </row>
    <row r="57" spans="1:18" ht="15" customHeight="1">
      <c r="A57" s="764" t="s">
        <v>605</v>
      </c>
      <c r="B57" s="659">
        <v>97</v>
      </c>
      <c r="C57" s="266">
        <v>85.2</v>
      </c>
      <c r="D57" s="266">
        <v>94.6</v>
      </c>
      <c r="E57" s="267" t="s">
        <v>1198</v>
      </c>
      <c r="F57" s="266">
        <v>104.1</v>
      </c>
      <c r="G57" s="266">
        <v>111.3</v>
      </c>
      <c r="H57" s="266">
        <v>87.3</v>
      </c>
      <c r="I57" s="266">
        <v>52</v>
      </c>
      <c r="J57" s="267" t="s">
        <v>779</v>
      </c>
      <c r="K57" s="267" t="s">
        <v>779</v>
      </c>
      <c r="L57" s="267" t="s">
        <v>779</v>
      </c>
      <c r="M57" s="267" t="s">
        <v>779</v>
      </c>
      <c r="N57" s="266">
        <v>87.5</v>
      </c>
      <c r="O57" s="266">
        <v>118.2</v>
      </c>
      <c r="P57" s="267" t="s">
        <v>1198</v>
      </c>
      <c r="Q57" s="510" t="s">
        <v>779</v>
      </c>
      <c r="R57" s="20"/>
    </row>
    <row r="58" spans="1:18" ht="15" customHeight="1">
      <c r="A58" s="764" t="s">
        <v>1112</v>
      </c>
      <c r="B58" s="659">
        <v>96.9</v>
      </c>
      <c r="C58" s="266">
        <v>85.3</v>
      </c>
      <c r="D58" s="266">
        <v>94.6</v>
      </c>
      <c r="E58" s="267" t="s">
        <v>1198</v>
      </c>
      <c r="F58" s="266">
        <v>103.1</v>
      </c>
      <c r="G58" s="266">
        <v>112.8</v>
      </c>
      <c r="H58" s="266">
        <v>86.5</v>
      </c>
      <c r="I58" s="266">
        <v>51.9</v>
      </c>
      <c r="J58" s="267" t="s">
        <v>779</v>
      </c>
      <c r="K58" s="267" t="s">
        <v>779</v>
      </c>
      <c r="L58" s="267" t="s">
        <v>779</v>
      </c>
      <c r="M58" s="267" t="s">
        <v>779</v>
      </c>
      <c r="N58" s="266">
        <v>87.7</v>
      </c>
      <c r="O58" s="266">
        <v>118.2</v>
      </c>
      <c r="P58" s="267" t="s">
        <v>1198</v>
      </c>
      <c r="Q58" s="510" t="s">
        <v>779</v>
      </c>
      <c r="R58" s="20"/>
    </row>
    <row r="59" spans="1:18" ht="15" customHeight="1">
      <c r="A59" s="764" t="s">
        <v>1113</v>
      </c>
      <c r="B59" s="659">
        <v>97</v>
      </c>
      <c r="C59" s="266">
        <v>87.1</v>
      </c>
      <c r="D59" s="266">
        <v>94.3</v>
      </c>
      <c r="E59" s="267" t="s">
        <v>1198</v>
      </c>
      <c r="F59" s="267">
        <v>103.5</v>
      </c>
      <c r="G59" s="267">
        <v>114.6</v>
      </c>
      <c r="H59" s="267">
        <v>86.6</v>
      </c>
      <c r="I59" s="267">
        <v>51.3</v>
      </c>
      <c r="J59" s="267" t="s">
        <v>779</v>
      </c>
      <c r="K59" s="267" t="s">
        <v>779</v>
      </c>
      <c r="L59" s="267" t="s">
        <v>779</v>
      </c>
      <c r="M59" s="267" t="s">
        <v>779</v>
      </c>
      <c r="N59" s="267">
        <v>88.4</v>
      </c>
      <c r="O59" s="267">
        <v>117.4</v>
      </c>
      <c r="P59" s="267" t="s">
        <v>1198</v>
      </c>
      <c r="Q59" s="510" t="s">
        <v>779</v>
      </c>
      <c r="R59" s="20"/>
    </row>
    <row r="60" spans="1:18" ht="15" customHeight="1" thickBot="1">
      <c r="A60" s="1041" t="s">
        <v>1114</v>
      </c>
      <c r="B60" s="660">
        <v>97.1</v>
      </c>
      <c r="C60" s="268">
        <v>87.1</v>
      </c>
      <c r="D60" s="268">
        <v>94.3</v>
      </c>
      <c r="E60" s="661" t="s">
        <v>1198</v>
      </c>
      <c r="F60" s="268">
        <v>105.2</v>
      </c>
      <c r="G60" s="268">
        <v>119</v>
      </c>
      <c r="H60" s="268">
        <v>86.6</v>
      </c>
      <c r="I60" s="268">
        <v>51.3</v>
      </c>
      <c r="J60" s="661" t="s">
        <v>779</v>
      </c>
      <c r="K60" s="661" t="s">
        <v>779</v>
      </c>
      <c r="L60" s="661" t="s">
        <v>779</v>
      </c>
      <c r="M60" s="661" t="s">
        <v>779</v>
      </c>
      <c r="N60" s="268">
        <v>88.4</v>
      </c>
      <c r="O60" s="268">
        <v>117.2</v>
      </c>
      <c r="P60" s="661" t="s">
        <v>1198</v>
      </c>
      <c r="Q60" s="662" t="s">
        <v>779</v>
      </c>
      <c r="R60" s="20"/>
    </row>
    <row r="61" spans="1:18" s="605" customFormat="1" ht="15" customHeight="1">
      <c r="A61" s="656" t="s">
        <v>445</v>
      </c>
      <c r="B61" s="656"/>
      <c r="C61" s="256"/>
      <c r="D61" s="256"/>
      <c r="E61" s="256"/>
      <c r="F61" s="256"/>
      <c r="G61" s="256"/>
      <c r="H61" s="256"/>
      <c r="I61" s="256"/>
      <c r="J61" s="256"/>
      <c r="K61" s="256"/>
      <c r="L61" s="256"/>
      <c r="M61" s="256"/>
      <c r="N61" s="256"/>
      <c r="O61" s="256"/>
      <c r="P61" s="256"/>
      <c r="Q61" s="256"/>
      <c r="R61" s="256"/>
    </row>
    <row r="62" spans="1:18" s="605" customFormat="1" ht="15" customHeight="1">
      <c r="A62" s="656" t="s">
        <v>511</v>
      </c>
      <c r="B62" s="656"/>
      <c r="C62" s="256"/>
      <c r="D62" s="256"/>
      <c r="E62" s="256"/>
      <c r="F62" s="256"/>
      <c r="G62" s="256"/>
      <c r="H62" s="256"/>
      <c r="I62" s="256"/>
      <c r="J62" s="256"/>
      <c r="K62" s="256"/>
      <c r="L62" s="256"/>
      <c r="M62" s="256"/>
      <c r="N62" s="256"/>
      <c r="O62" s="256"/>
      <c r="P62" s="256"/>
      <c r="Q62" s="256"/>
      <c r="R62" s="256"/>
    </row>
    <row r="63" spans="3:18" ht="12">
      <c r="C63" s="20"/>
      <c r="D63" s="20"/>
      <c r="E63" s="20"/>
      <c r="F63" s="20"/>
      <c r="G63" s="20"/>
      <c r="H63" s="20"/>
      <c r="I63" s="20"/>
      <c r="J63" s="20"/>
      <c r="K63" s="20"/>
      <c r="L63" s="20"/>
      <c r="M63" s="20"/>
      <c r="N63" s="20"/>
      <c r="O63" s="20"/>
      <c r="P63" s="20"/>
      <c r="Q63" s="20"/>
      <c r="R63" s="20"/>
    </row>
    <row r="64" spans="3:18" ht="12">
      <c r="C64" s="20"/>
      <c r="D64" s="20"/>
      <c r="E64" s="20"/>
      <c r="F64" s="20"/>
      <c r="G64" s="20"/>
      <c r="H64" s="20"/>
      <c r="I64" s="20"/>
      <c r="J64" s="20"/>
      <c r="K64" s="20"/>
      <c r="L64" s="20"/>
      <c r="M64" s="20"/>
      <c r="N64" s="20"/>
      <c r="O64" s="20"/>
      <c r="P64" s="20"/>
      <c r="Q64" s="20"/>
      <c r="R64" s="20"/>
    </row>
    <row r="65" spans="3:18" ht="12">
      <c r="C65" s="20"/>
      <c r="D65" s="20"/>
      <c r="E65" s="20"/>
      <c r="F65" s="20"/>
      <c r="G65" s="20"/>
      <c r="H65" s="20"/>
      <c r="I65" s="20"/>
      <c r="J65" s="20"/>
      <c r="K65" s="20"/>
      <c r="L65" s="20"/>
      <c r="M65" s="20"/>
      <c r="N65" s="20"/>
      <c r="O65" s="20"/>
      <c r="P65" s="20"/>
      <c r="Q65" s="20"/>
      <c r="R65" s="20"/>
    </row>
    <row r="66" spans="3:18" ht="12">
      <c r="C66" s="20"/>
      <c r="D66" s="20"/>
      <c r="E66" s="20"/>
      <c r="F66" s="20"/>
      <c r="G66" s="20"/>
      <c r="H66" s="20"/>
      <c r="I66" s="20"/>
      <c r="J66" s="20"/>
      <c r="K66" s="20"/>
      <c r="L66" s="20"/>
      <c r="M66" s="20"/>
      <c r="N66" s="20"/>
      <c r="O66" s="20"/>
      <c r="P66" s="20"/>
      <c r="Q66" s="20"/>
      <c r="R66" s="20"/>
    </row>
    <row r="67" spans="3:18" ht="12">
      <c r="C67" s="20"/>
      <c r="D67" s="20"/>
      <c r="E67" s="20"/>
      <c r="F67" s="20"/>
      <c r="G67" s="20"/>
      <c r="H67" s="20"/>
      <c r="I67" s="20"/>
      <c r="J67" s="20"/>
      <c r="K67" s="20"/>
      <c r="L67" s="20"/>
      <c r="M67" s="20"/>
      <c r="N67" s="20"/>
      <c r="O67" s="20"/>
      <c r="P67" s="20"/>
      <c r="Q67" s="20"/>
      <c r="R67" s="20"/>
    </row>
    <row r="68" spans="3:18" ht="12">
      <c r="C68" s="20"/>
      <c r="D68" s="20"/>
      <c r="E68" s="20"/>
      <c r="F68" s="20"/>
      <c r="G68" s="20"/>
      <c r="H68" s="20"/>
      <c r="I68" s="20"/>
      <c r="J68" s="20"/>
      <c r="K68" s="20"/>
      <c r="L68" s="20"/>
      <c r="M68" s="20"/>
      <c r="N68" s="20"/>
      <c r="O68" s="20"/>
      <c r="P68" s="20"/>
      <c r="Q68" s="20"/>
      <c r="R68" s="20"/>
    </row>
    <row r="69" spans="3:18" ht="12">
      <c r="C69" s="20"/>
      <c r="D69" s="20"/>
      <c r="E69" s="20"/>
      <c r="F69" s="20"/>
      <c r="G69" s="20"/>
      <c r="H69" s="20"/>
      <c r="I69" s="20"/>
      <c r="J69" s="20"/>
      <c r="K69" s="20"/>
      <c r="L69" s="20"/>
      <c r="M69" s="20"/>
      <c r="N69" s="20"/>
      <c r="O69" s="20"/>
      <c r="P69" s="20"/>
      <c r="Q69" s="20"/>
      <c r="R69" s="20"/>
    </row>
    <row r="70" spans="3:18" ht="12">
      <c r="C70" s="20"/>
      <c r="D70" s="20"/>
      <c r="E70" s="20"/>
      <c r="F70" s="20"/>
      <c r="G70" s="20"/>
      <c r="H70" s="20"/>
      <c r="I70" s="20"/>
      <c r="J70" s="20"/>
      <c r="K70" s="20"/>
      <c r="L70" s="20"/>
      <c r="M70" s="20"/>
      <c r="N70" s="20"/>
      <c r="O70" s="20"/>
      <c r="P70" s="20"/>
      <c r="Q70" s="20"/>
      <c r="R70" s="20"/>
    </row>
    <row r="71" spans="3:18" ht="12">
      <c r="C71" s="20"/>
      <c r="D71" s="20"/>
      <c r="E71" s="20"/>
      <c r="F71" s="20"/>
      <c r="G71" s="20"/>
      <c r="H71" s="20"/>
      <c r="I71" s="20"/>
      <c r="J71" s="20"/>
      <c r="K71" s="20"/>
      <c r="L71" s="20"/>
      <c r="M71" s="20"/>
      <c r="N71" s="20"/>
      <c r="O71" s="20"/>
      <c r="P71" s="20"/>
      <c r="Q71" s="20"/>
      <c r="R71" s="20"/>
    </row>
    <row r="72" spans="3:18" ht="12">
      <c r="C72" s="20"/>
      <c r="D72" s="20"/>
      <c r="E72" s="20"/>
      <c r="F72" s="20"/>
      <c r="G72" s="20"/>
      <c r="H72" s="20"/>
      <c r="I72" s="20"/>
      <c r="J72" s="20"/>
      <c r="K72" s="20"/>
      <c r="L72" s="20"/>
      <c r="M72" s="20"/>
      <c r="N72" s="20"/>
      <c r="O72" s="20"/>
      <c r="P72" s="20"/>
      <c r="Q72" s="20"/>
      <c r="R72" s="20"/>
    </row>
    <row r="73" spans="3:18" ht="12">
      <c r="C73" s="20"/>
      <c r="D73" s="20"/>
      <c r="E73" s="20"/>
      <c r="F73" s="20"/>
      <c r="G73" s="20"/>
      <c r="H73" s="20"/>
      <c r="I73" s="20"/>
      <c r="J73" s="20"/>
      <c r="K73" s="20"/>
      <c r="L73" s="20"/>
      <c r="M73" s="20"/>
      <c r="N73" s="20"/>
      <c r="O73" s="20"/>
      <c r="P73" s="20"/>
      <c r="Q73" s="20"/>
      <c r="R73" s="20"/>
    </row>
    <row r="74" spans="3:18" ht="12">
      <c r="C74" s="20"/>
      <c r="D74" s="20"/>
      <c r="E74" s="20"/>
      <c r="F74" s="20"/>
      <c r="G74" s="20"/>
      <c r="H74" s="20"/>
      <c r="I74" s="20"/>
      <c r="J74" s="20"/>
      <c r="K74" s="20"/>
      <c r="L74" s="20"/>
      <c r="M74" s="20"/>
      <c r="N74" s="20"/>
      <c r="O74" s="20"/>
      <c r="P74" s="20"/>
      <c r="Q74" s="20"/>
      <c r="R74" s="20"/>
    </row>
    <row r="75" spans="3:18" ht="12">
      <c r="C75" s="20"/>
      <c r="D75" s="20"/>
      <c r="E75" s="20"/>
      <c r="F75" s="20"/>
      <c r="G75" s="20"/>
      <c r="H75" s="20"/>
      <c r="I75" s="20"/>
      <c r="J75" s="20"/>
      <c r="K75" s="20"/>
      <c r="L75" s="20"/>
      <c r="M75" s="20"/>
      <c r="N75" s="20"/>
      <c r="O75" s="20"/>
      <c r="P75" s="20"/>
      <c r="Q75" s="20"/>
      <c r="R75" s="20"/>
    </row>
    <row r="76" spans="3:18" ht="12">
      <c r="C76" s="20"/>
      <c r="D76" s="20"/>
      <c r="E76" s="20"/>
      <c r="F76" s="20"/>
      <c r="G76" s="20"/>
      <c r="H76" s="20"/>
      <c r="I76" s="20"/>
      <c r="J76" s="20"/>
      <c r="K76" s="20"/>
      <c r="L76" s="20"/>
      <c r="M76" s="20"/>
      <c r="N76" s="20"/>
      <c r="O76" s="20"/>
      <c r="P76" s="20"/>
      <c r="Q76" s="20"/>
      <c r="R76" s="20"/>
    </row>
    <row r="77" spans="3:18" ht="12">
      <c r="C77" s="20"/>
      <c r="D77" s="20"/>
      <c r="E77" s="20"/>
      <c r="F77" s="20"/>
      <c r="G77" s="20"/>
      <c r="H77" s="20"/>
      <c r="I77" s="20"/>
      <c r="J77" s="20"/>
      <c r="K77" s="20"/>
      <c r="L77" s="20"/>
      <c r="M77" s="20"/>
      <c r="N77" s="20"/>
      <c r="O77" s="20"/>
      <c r="P77" s="20"/>
      <c r="Q77" s="20"/>
      <c r="R77" s="20"/>
    </row>
    <row r="78" spans="3:18" ht="12">
      <c r="C78" s="20"/>
      <c r="D78" s="20"/>
      <c r="E78" s="20"/>
      <c r="F78" s="20"/>
      <c r="G78" s="20"/>
      <c r="H78" s="20"/>
      <c r="I78" s="20"/>
      <c r="J78" s="20"/>
      <c r="K78" s="20"/>
      <c r="L78" s="20"/>
      <c r="M78" s="20"/>
      <c r="N78" s="20"/>
      <c r="O78" s="20"/>
      <c r="P78" s="20"/>
      <c r="Q78" s="20"/>
      <c r="R78" s="20"/>
    </row>
    <row r="79" spans="3:18" ht="12">
      <c r="C79" s="20"/>
      <c r="D79" s="20"/>
      <c r="E79" s="20"/>
      <c r="F79" s="20"/>
      <c r="G79" s="20"/>
      <c r="H79" s="20"/>
      <c r="I79" s="20"/>
      <c r="J79" s="20"/>
      <c r="K79" s="20"/>
      <c r="L79" s="20"/>
      <c r="M79" s="20"/>
      <c r="N79" s="20"/>
      <c r="O79" s="20"/>
      <c r="P79" s="20"/>
      <c r="Q79" s="20"/>
      <c r="R79" s="20"/>
    </row>
    <row r="80" spans="3:18" ht="12">
      <c r="C80" s="20"/>
      <c r="D80" s="20"/>
      <c r="E80" s="20"/>
      <c r="F80" s="20"/>
      <c r="G80" s="20"/>
      <c r="H80" s="20"/>
      <c r="I80" s="20"/>
      <c r="J80" s="20"/>
      <c r="K80" s="20"/>
      <c r="L80" s="20"/>
      <c r="M80" s="20"/>
      <c r="N80" s="20"/>
      <c r="O80" s="20"/>
      <c r="P80" s="20"/>
      <c r="Q80" s="20"/>
      <c r="R80" s="20"/>
    </row>
    <row r="81" spans="3:18" ht="12">
      <c r="C81" s="20"/>
      <c r="D81" s="20"/>
      <c r="E81" s="20"/>
      <c r="F81" s="20"/>
      <c r="G81" s="20"/>
      <c r="H81" s="20"/>
      <c r="I81" s="20"/>
      <c r="J81" s="20"/>
      <c r="K81" s="20"/>
      <c r="L81" s="20"/>
      <c r="M81" s="20"/>
      <c r="N81" s="20"/>
      <c r="O81" s="20"/>
      <c r="P81" s="20"/>
      <c r="Q81" s="20"/>
      <c r="R81" s="20"/>
    </row>
    <row r="82" spans="3:18" ht="12">
      <c r="C82" s="20"/>
      <c r="D82" s="20"/>
      <c r="E82" s="20"/>
      <c r="F82" s="20"/>
      <c r="G82" s="20"/>
      <c r="H82" s="20"/>
      <c r="I82" s="20"/>
      <c r="J82" s="20"/>
      <c r="K82" s="20"/>
      <c r="L82" s="20"/>
      <c r="M82" s="20"/>
      <c r="N82" s="20"/>
      <c r="O82" s="20"/>
      <c r="P82" s="20"/>
      <c r="Q82" s="20"/>
      <c r="R82" s="20"/>
    </row>
    <row r="83" spans="3:18" ht="12">
      <c r="C83" s="20"/>
      <c r="D83" s="20"/>
      <c r="E83" s="20"/>
      <c r="F83" s="20"/>
      <c r="G83" s="20"/>
      <c r="H83" s="20"/>
      <c r="I83" s="20"/>
      <c r="J83" s="20"/>
      <c r="K83" s="20"/>
      <c r="L83" s="20"/>
      <c r="M83" s="20"/>
      <c r="N83" s="20"/>
      <c r="O83" s="20"/>
      <c r="P83" s="20"/>
      <c r="Q83" s="20"/>
      <c r="R83" s="20"/>
    </row>
    <row r="84" spans="3:18" ht="12">
      <c r="C84" s="20"/>
      <c r="D84" s="20"/>
      <c r="E84" s="20"/>
      <c r="F84" s="20"/>
      <c r="G84" s="20"/>
      <c r="H84" s="20"/>
      <c r="I84" s="20"/>
      <c r="J84" s="20"/>
      <c r="K84" s="20"/>
      <c r="L84" s="20"/>
      <c r="M84" s="20"/>
      <c r="N84" s="20"/>
      <c r="O84" s="20"/>
      <c r="P84" s="20"/>
      <c r="Q84" s="20"/>
      <c r="R84" s="20"/>
    </row>
    <row r="85" spans="3:18" ht="12">
      <c r="C85" s="20"/>
      <c r="D85" s="20"/>
      <c r="E85" s="20"/>
      <c r="F85" s="20"/>
      <c r="G85" s="20"/>
      <c r="H85" s="20"/>
      <c r="I85" s="20"/>
      <c r="J85" s="20"/>
      <c r="K85" s="20"/>
      <c r="L85" s="20"/>
      <c r="M85" s="20"/>
      <c r="N85" s="20"/>
      <c r="O85" s="20"/>
      <c r="P85" s="20"/>
      <c r="Q85" s="20"/>
      <c r="R85" s="20"/>
    </row>
    <row r="86" spans="3:18" ht="12">
      <c r="C86" s="20"/>
      <c r="D86" s="20"/>
      <c r="E86" s="20"/>
      <c r="F86" s="20"/>
      <c r="G86" s="20"/>
      <c r="H86" s="20"/>
      <c r="I86" s="20"/>
      <c r="J86" s="20"/>
      <c r="K86" s="20"/>
      <c r="L86" s="20"/>
      <c r="M86" s="20"/>
      <c r="N86" s="20"/>
      <c r="O86" s="20"/>
      <c r="P86" s="20"/>
      <c r="Q86" s="20"/>
      <c r="R86" s="20"/>
    </row>
    <row r="87" spans="3:18" ht="12">
      <c r="C87" s="20"/>
      <c r="D87" s="20"/>
      <c r="E87" s="20"/>
      <c r="F87" s="20"/>
      <c r="G87" s="20"/>
      <c r="H87" s="20"/>
      <c r="I87" s="20"/>
      <c r="J87" s="20"/>
      <c r="K87" s="20"/>
      <c r="L87" s="20"/>
      <c r="M87" s="20"/>
      <c r="N87" s="20"/>
      <c r="O87" s="20"/>
      <c r="P87" s="20"/>
      <c r="Q87" s="20"/>
      <c r="R87" s="20"/>
    </row>
    <row r="88" spans="3:18" ht="12">
      <c r="C88" s="20"/>
      <c r="D88" s="20"/>
      <c r="E88" s="20"/>
      <c r="F88" s="20"/>
      <c r="G88" s="20"/>
      <c r="H88" s="20"/>
      <c r="I88" s="20"/>
      <c r="J88" s="20"/>
      <c r="K88" s="20"/>
      <c r="L88" s="20"/>
      <c r="M88" s="20"/>
      <c r="N88" s="20"/>
      <c r="O88" s="20"/>
      <c r="P88" s="20"/>
      <c r="Q88" s="20"/>
      <c r="R88" s="20"/>
    </row>
  </sheetData>
  <mergeCells count="17">
    <mergeCell ref="Q3:Q4"/>
    <mergeCell ref="M3:M4"/>
    <mergeCell ref="N3:N4"/>
    <mergeCell ref="O3:O4"/>
    <mergeCell ref="P3:P4"/>
    <mergeCell ref="I3:I4"/>
    <mergeCell ref="J3:J4"/>
    <mergeCell ref="K3:K4"/>
    <mergeCell ref="L3:L4"/>
    <mergeCell ref="E3:E4"/>
    <mergeCell ref="F3:F4"/>
    <mergeCell ref="G3:G4"/>
    <mergeCell ref="H3:H4"/>
    <mergeCell ref="A3:A4"/>
    <mergeCell ref="B3:B4"/>
    <mergeCell ref="C3:C4"/>
    <mergeCell ref="D3:D4"/>
  </mergeCells>
  <printOptions/>
  <pageMargins left="0.3937007874015748" right="0.3937007874015748" top="0.3937007874015748" bottom="0.3937007874015748" header="0.5118110236220472" footer="0.5118110236220472"/>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codeName="Sheet7"/>
  <dimension ref="A1:Q54"/>
  <sheetViews>
    <sheetView workbookViewId="0" topLeftCell="A1">
      <selection activeCell="F9" sqref="F9"/>
    </sheetView>
  </sheetViews>
  <sheetFormatPr defaultColWidth="9.00390625" defaultRowHeight="13.5"/>
  <cols>
    <col min="1" max="2" width="2.625" style="663" customWidth="1"/>
    <col min="3" max="3" width="23.625" style="663" customWidth="1"/>
    <col min="4" max="12" width="7.625" style="663" customWidth="1"/>
    <col min="13" max="16384" width="9.00390625" style="663" customWidth="1"/>
  </cols>
  <sheetData>
    <row r="1" spans="1:9" ht="18" customHeight="1">
      <c r="A1" s="3" t="s">
        <v>447</v>
      </c>
      <c r="B1" s="2"/>
      <c r="C1" s="2"/>
      <c r="D1" s="2"/>
      <c r="E1" s="2"/>
      <c r="F1" s="2"/>
      <c r="G1" s="2"/>
      <c r="H1" s="2"/>
      <c r="I1" s="2"/>
    </row>
    <row r="2" spans="1:12" ht="15" customHeight="1" thickBot="1">
      <c r="A2" s="664" t="s">
        <v>824</v>
      </c>
      <c r="B2" s="664"/>
      <c r="C2" s="664"/>
      <c r="D2" s="664"/>
      <c r="E2" s="664"/>
      <c r="F2" s="664"/>
      <c r="G2" s="664"/>
      <c r="H2" s="664"/>
      <c r="I2" s="664"/>
      <c r="J2" s="664"/>
      <c r="K2" s="664"/>
      <c r="L2" s="665" t="s">
        <v>489</v>
      </c>
    </row>
    <row r="3" spans="1:12" s="666" customFormat="1" ht="15" customHeight="1" thickTop="1">
      <c r="A3" s="145"/>
      <c r="B3" s="209" t="s">
        <v>490</v>
      </c>
      <c r="C3" s="209" t="s">
        <v>490</v>
      </c>
      <c r="D3" s="210" t="s">
        <v>491</v>
      </c>
      <c r="E3" s="210"/>
      <c r="F3" s="210"/>
      <c r="G3" s="210" t="s">
        <v>492</v>
      </c>
      <c r="H3" s="210"/>
      <c r="I3" s="210"/>
      <c r="J3" s="210" t="s">
        <v>1199</v>
      </c>
      <c r="K3" s="210"/>
      <c r="L3" s="211"/>
    </row>
    <row r="4" spans="1:12" s="666" customFormat="1" ht="15" customHeight="1">
      <c r="A4" s="146"/>
      <c r="B4" s="212" t="s">
        <v>493</v>
      </c>
      <c r="C4" s="212" t="s">
        <v>493</v>
      </c>
      <c r="D4" s="122" t="s">
        <v>494</v>
      </c>
      <c r="E4" s="122" t="s">
        <v>1195</v>
      </c>
      <c r="F4" s="122" t="s">
        <v>1196</v>
      </c>
      <c r="G4" s="122" t="s">
        <v>1197</v>
      </c>
      <c r="H4" s="122" t="s">
        <v>1195</v>
      </c>
      <c r="I4" s="122" t="s">
        <v>1196</v>
      </c>
      <c r="J4" s="122" t="s">
        <v>1197</v>
      </c>
      <c r="K4" s="122" t="s">
        <v>1195</v>
      </c>
      <c r="L4" s="123" t="s">
        <v>1196</v>
      </c>
    </row>
    <row r="5" spans="1:13" s="666" customFormat="1" ht="19.5" customHeight="1">
      <c r="A5" s="1333" t="s">
        <v>1200</v>
      </c>
      <c r="B5" s="1334"/>
      <c r="C5" s="1322"/>
      <c r="D5" s="128"/>
      <c r="E5" s="128"/>
      <c r="F5" s="128"/>
      <c r="G5" s="128"/>
      <c r="H5" s="128"/>
      <c r="I5" s="128"/>
      <c r="J5" s="128"/>
      <c r="K5" s="128"/>
      <c r="L5" s="129"/>
      <c r="M5" s="63"/>
    </row>
    <row r="6" spans="1:13" s="666" customFormat="1" ht="16.5" customHeight="1">
      <c r="A6" s="144"/>
      <c r="B6" s="1334" t="s">
        <v>495</v>
      </c>
      <c r="C6" s="1323"/>
      <c r="D6" s="272">
        <v>280483</v>
      </c>
      <c r="E6" s="273">
        <v>333196</v>
      </c>
      <c r="F6" s="272">
        <v>213342</v>
      </c>
      <c r="G6" s="272">
        <v>239755</v>
      </c>
      <c r="H6" s="272">
        <v>285980</v>
      </c>
      <c r="I6" s="272">
        <v>180878</v>
      </c>
      <c r="J6" s="272">
        <v>40728</v>
      </c>
      <c r="K6" s="272">
        <v>47216</v>
      </c>
      <c r="L6" s="274">
        <v>32464</v>
      </c>
      <c r="M6" s="63"/>
    </row>
    <row r="7" spans="1:13" s="667" customFormat="1" ht="16.5" customHeight="1">
      <c r="A7" s="275"/>
      <c r="B7" s="1334" t="s">
        <v>626</v>
      </c>
      <c r="C7" s="1323"/>
      <c r="D7" s="272">
        <v>256827</v>
      </c>
      <c r="E7" s="273">
        <v>312060</v>
      </c>
      <c r="F7" s="272">
        <v>192377</v>
      </c>
      <c r="G7" s="272">
        <v>225163</v>
      </c>
      <c r="H7" s="272">
        <v>273968</v>
      </c>
      <c r="I7" s="272">
        <v>168213</v>
      </c>
      <c r="J7" s="272">
        <v>31664</v>
      </c>
      <c r="K7" s="272">
        <v>38092</v>
      </c>
      <c r="L7" s="274">
        <v>24164</v>
      </c>
      <c r="M7" s="89"/>
    </row>
    <row r="8" spans="1:13" s="666" customFormat="1" ht="16.5" customHeight="1">
      <c r="A8" s="144"/>
      <c r="B8" s="1334" t="s">
        <v>627</v>
      </c>
      <c r="C8" s="1323"/>
      <c r="D8" s="272">
        <v>273747</v>
      </c>
      <c r="E8" s="272">
        <v>333586</v>
      </c>
      <c r="F8" s="272">
        <v>204309</v>
      </c>
      <c r="G8" s="272">
        <v>233157</v>
      </c>
      <c r="H8" s="272">
        <v>283703</v>
      </c>
      <c r="I8" s="272">
        <v>174504</v>
      </c>
      <c r="J8" s="272">
        <v>40590</v>
      </c>
      <c r="K8" s="272">
        <v>49883</v>
      </c>
      <c r="L8" s="274">
        <v>29805</v>
      </c>
      <c r="M8" s="63"/>
    </row>
    <row r="9" spans="1:13" s="667" customFormat="1" ht="16.5" customHeight="1">
      <c r="A9" s="275"/>
      <c r="B9" s="1324" t="s">
        <v>449</v>
      </c>
      <c r="C9" s="1325"/>
      <c r="D9" s="347">
        <v>276892</v>
      </c>
      <c r="E9" s="347">
        <v>333670</v>
      </c>
      <c r="F9" s="347">
        <v>208555</v>
      </c>
      <c r="G9" s="347">
        <v>236639</v>
      </c>
      <c r="H9" s="347">
        <v>284944</v>
      </c>
      <c r="I9" s="347">
        <v>178500</v>
      </c>
      <c r="J9" s="347">
        <v>40253</v>
      </c>
      <c r="K9" s="347">
        <v>48726</v>
      </c>
      <c r="L9" s="349">
        <v>30055</v>
      </c>
      <c r="M9" s="89"/>
    </row>
    <row r="10" spans="1:13" s="666" customFormat="1" ht="16.5" customHeight="1">
      <c r="A10" s="144"/>
      <c r="B10" s="1343" t="s">
        <v>825</v>
      </c>
      <c r="C10" s="1332"/>
      <c r="D10" s="270">
        <v>238345</v>
      </c>
      <c r="E10" s="270">
        <v>293444</v>
      </c>
      <c r="F10" s="270">
        <v>175422</v>
      </c>
      <c r="G10" s="270">
        <v>233093</v>
      </c>
      <c r="H10" s="270">
        <v>287788</v>
      </c>
      <c r="I10" s="270">
        <v>170631</v>
      </c>
      <c r="J10" s="270">
        <v>5252</v>
      </c>
      <c r="K10" s="270">
        <v>5656</v>
      </c>
      <c r="L10" s="271">
        <v>4791</v>
      </c>
      <c r="M10" s="63"/>
    </row>
    <row r="11" spans="1:13" s="666" customFormat="1" ht="16.5" customHeight="1">
      <c r="A11" s="144"/>
      <c r="B11" s="1343" t="s">
        <v>496</v>
      </c>
      <c r="C11" s="1332"/>
      <c r="D11" s="270">
        <v>240390</v>
      </c>
      <c r="E11" s="270">
        <v>298509</v>
      </c>
      <c r="F11" s="270">
        <v>173730</v>
      </c>
      <c r="G11" s="270">
        <v>236287</v>
      </c>
      <c r="H11" s="270">
        <v>292903</v>
      </c>
      <c r="I11" s="270">
        <v>171350</v>
      </c>
      <c r="J11" s="270">
        <v>4103</v>
      </c>
      <c r="K11" s="270">
        <v>5606</v>
      </c>
      <c r="L11" s="271">
        <v>2380</v>
      </c>
      <c r="M11" s="63"/>
    </row>
    <row r="12" spans="1:13" s="666" customFormat="1" ht="16.5" customHeight="1">
      <c r="A12" s="144"/>
      <c r="B12" s="1343" t="s">
        <v>497</v>
      </c>
      <c r="C12" s="1332"/>
      <c r="D12" s="270">
        <v>245239</v>
      </c>
      <c r="E12" s="270">
        <v>306241</v>
      </c>
      <c r="F12" s="270">
        <v>175460</v>
      </c>
      <c r="G12" s="270">
        <v>232321</v>
      </c>
      <c r="H12" s="270">
        <v>285310</v>
      </c>
      <c r="I12" s="270">
        <v>171709</v>
      </c>
      <c r="J12" s="270">
        <v>12918</v>
      </c>
      <c r="K12" s="270">
        <v>20931</v>
      </c>
      <c r="L12" s="271">
        <v>3751</v>
      </c>
      <c r="M12" s="63"/>
    </row>
    <row r="13" spans="1:13" s="666" customFormat="1" ht="16.5" customHeight="1">
      <c r="A13" s="144"/>
      <c r="B13" s="1343" t="s">
        <v>498</v>
      </c>
      <c r="C13" s="1332"/>
      <c r="D13" s="270">
        <v>238930</v>
      </c>
      <c r="E13" s="270">
        <v>290149</v>
      </c>
      <c r="F13" s="270">
        <v>180160</v>
      </c>
      <c r="G13" s="270">
        <v>236375</v>
      </c>
      <c r="H13" s="270">
        <v>288728</v>
      </c>
      <c r="I13" s="270">
        <v>176304</v>
      </c>
      <c r="J13" s="270">
        <v>2555</v>
      </c>
      <c r="K13" s="270">
        <v>1421</v>
      </c>
      <c r="L13" s="271">
        <v>3856</v>
      </c>
      <c r="M13" s="63"/>
    </row>
    <row r="14" spans="1:13" s="666" customFormat="1" ht="16.5" customHeight="1">
      <c r="A14" s="144"/>
      <c r="B14" s="1343" t="s">
        <v>499</v>
      </c>
      <c r="C14" s="1332"/>
      <c r="D14" s="270">
        <v>236201</v>
      </c>
      <c r="E14" s="270">
        <v>288122</v>
      </c>
      <c r="F14" s="270">
        <v>175858</v>
      </c>
      <c r="G14" s="270">
        <v>233266</v>
      </c>
      <c r="H14" s="270">
        <v>284539</v>
      </c>
      <c r="I14" s="270">
        <v>173676</v>
      </c>
      <c r="J14" s="270">
        <v>2935</v>
      </c>
      <c r="K14" s="270">
        <v>3583</v>
      </c>
      <c r="L14" s="271">
        <v>2182</v>
      </c>
      <c r="M14" s="63"/>
    </row>
    <row r="15" spans="1:13" s="666" customFormat="1" ht="16.5" customHeight="1">
      <c r="A15" s="144"/>
      <c r="B15" s="1343" t="s">
        <v>500</v>
      </c>
      <c r="C15" s="1332"/>
      <c r="D15" s="270">
        <v>381404</v>
      </c>
      <c r="E15" s="270">
        <v>462221</v>
      </c>
      <c r="F15" s="270">
        <v>288422</v>
      </c>
      <c r="G15" s="270">
        <v>239192</v>
      </c>
      <c r="H15" s="270">
        <v>291476</v>
      </c>
      <c r="I15" s="270">
        <v>179038</v>
      </c>
      <c r="J15" s="270">
        <v>142212</v>
      </c>
      <c r="K15" s="270">
        <v>170745</v>
      </c>
      <c r="L15" s="271">
        <v>109384</v>
      </c>
      <c r="M15" s="63"/>
    </row>
    <row r="16" spans="1:13" s="666" customFormat="1" ht="16.5" customHeight="1">
      <c r="A16" s="144"/>
      <c r="B16" s="1343" t="s">
        <v>501</v>
      </c>
      <c r="C16" s="1332"/>
      <c r="D16" s="270">
        <v>299525</v>
      </c>
      <c r="E16" s="270">
        <v>359060</v>
      </c>
      <c r="F16" s="270">
        <v>224769</v>
      </c>
      <c r="G16" s="270">
        <v>236282</v>
      </c>
      <c r="H16" s="270">
        <v>278313</v>
      </c>
      <c r="I16" s="270">
        <v>183504</v>
      </c>
      <c r="J16" s="270">
        <v>63243</v>
      </c>
      <c r="K16" s="270">
        <v>80747</v>
      </c>
      <c r="L16" s="271">
        <v>41265</v>
      </c>
      <c r="M16" s="63"/>
    </row>
    <row r="17" spans="1:13" s="666" customFormat="1" ht="16.5" customHeight="1">
      <c r="A17" s="144"/>
      <c r="B17" s="1343" t="s">
        <v>502</v>
      </c>
      <c r="C17" s="1332"/>
      <c r="D17" s="270">
        <v>251455</v>
      </c>
      <c r="E17" s="270">
        <v>299885</v>
      </c>
      <c r="F17" s="270">
        <v>190436</v>
      </c>
      <c r="G17" s="270">
        <v>236652</v>
      </c>
      <c r="H17" s="270">
        <v>279612</v>
      </c>
      <c r="I17" s="270">
        <v>182525</v>
      </c>
      <c r="J17" s="270">
        <v>14803</v>
      </c>
      <c r="K17" s="270">
        <v>20273</v>
      </c>
      <c r="L17" s="271">
        <v>7911</v>
      </c>
      <c r="M17" s="63"/>
    </row>
    <row r="18" spans="1:13" s="666" customFormat="1" ht="16.5" customHeight="1">
      <c r="A18" s="144"/>
      <c r="B18" s="1343" t="s">
        <v>503</v>
      </c>
      <c r="C18" s="1332"/>
      <c r="D18" s="270">
        <v>238930</v>
      </c>
      <c r="E18" s="270">
        <v>280188</v>
      </c>
      <c r="F18" s="270">
        <v>186389</v>
      </c>
      <c r="G18" s="270">
        <v>235815</v>
      </c>
      <c r="H18" s="270">
        <v>277075</v>
      </c>
      <c r="I18" s="270">
        <v>183272</v>
      </c>
      <c r="J18" s="270">
        <v>3115</v>
      </c>
      <c r="K18" s="270">
        <v>3113</v>
      </c>
      <c r="L18" s="271">
        <v>3117</v>
      </c>
      <c r="M18" s="63"/>
    </row>
    <row r="19" spans="1:13" s="666" customFormat="1" ht="16.5" customHeight="1">
      <c r="A19" s="144"/>
      <c r="B19" s="1343" t="s">
        <v>504</v>
      </c>
      <c r="C19" s="1332"/>
      <c r="D19" s="270">
        <v>237735</v>
      </c>
      <c r="E19" s="270">
        <v>281400</v>
      </c>
      <c r="F19" s="270">
        <v>182586</v>
      </c>
      <c r="G19" s="270">
        <v>237148</v>
      </c>
      <c r="H19" s="270">
        <v>280402</v>
      </c>
      <c r="I19" s="270">
        <v>182518</v>
      </c>
      <c r="J19" s="270">
        <v>587</v>
      </c>
      <c r="K19" s="270">
        <v>998</v>
      </c>
      <c r="L19" s="271">
        <v>68</v>
      </c>
      <c r="M19" s="63"/>
    </row>
    <row r="20" spans="1:13" s="666" customFormat="1" ht="16.5" customHeight="1">
      <c r="A20" s="144"/>
      <c r="B20" s="1343" t="s">
        <v>826</v>
      </c>
      <c r="C20" s="1332"/>
      <c r="D20" s="270">
        <v>247446</v>
      </c>
      <c r="E20" s="270">
        <v>290930</v>
      </c>
      <c r="F20" s="270">
        <v>192576</v>
      </c>
      <c r="G20" s="270">
        <v>241688</v>
      </c>
      <c r="H20" s="270">
        <v>286734</v>
      </c>
      <c r="I20" s="270">
        <v>184846</v>
      </c>
      <c r="J20" s="270">
        <v>5758</v>
      </c>
      <c r="K20" s="270">
        <v>4196</v>
      </c>
      <c r="L20" s="271">
        <v>7730</v>
      </c>
      <c r="M20" s="63"/>
    </row>
    <row r="21" spans="1:13" s="666" customFormat="1" ht="16.5" customHeight="1">
      <c r="A21" s="144"/>
      <c r="B21" s="1343" t="s">
        <v>827</v>
      </c>
      <c r="C21" s="1332"/>
      <c r="D21" s="270">
        <v>469519</v>
      </c>
      <c r="E21" s="270">
        <v>554632</v>
      </c>
      <c r="F21" s="270">
        <v>362706</v>
      </c>
      <c r="G21" s="270">
        <v>241657</v>
      </c>
      <c r="H21" s="270">
        <v>287319</v>
      </c>
      <c r="I21" s="270">
        <v>184352</v>
      </c>
      <c r="J21" s="270">
        <v>227862</v>
      </c>
      <c r="K21" s="270">
        <v>267313</v>
      </c>
      <c r="L21" s="271">
        <v>178354</v>
      </c>
      <c r="M21" s="63"/>
    </row>
    <row r="22" spans="1:13" s="666" customFormat="1" ht="19.5" customHeight="1">
      <c r="A22" s="1333" t="s">
        <v>1201</v>
      </c>
      <c r="B22" s="1334"/>
      <c r="C22" s="1322"/>
      <c r="D22" s="270"/>
      <c r="E22" s="270"/>
      <c r="F22" s="270"/>
      <c r="G22" s="270"/>
      <c r="H22" s="270"/>
      <c r="I22" s="270"/>
      <c r="J22" s="270"/>
      <c r="K22" s="270"/>
      <c r="L22" s="271"/>
      <c r="M22" s="63"/>
    </row>
    <row r="23" spans="1:17" s="666" customFormat="1" ht="22.5" customHeight="1">
      <c r="A23" s="276" t="s">
        <v>628</v>
      </c>
      <c r="B23" s="1334" t="s">
        <v>72</v>
      </c>
      <c r="C23" s="1323"/>
      <c r="D23" s="270">
        <v>286535</v>
      </c>
      <c r="E23" s="270">
        <v>299238</v>
      </c>
      <c r="F23" s="270">
        <v>206949</v>
      </c>
      <c r="G23" s="270">
        <v>251959</v>
      </c>
      <c r="H23" s="270">
        <v>263065</v>
      </c>
      <c r="I23" s="270">
        <v>182381</v>
      </c>
      <c r="J23" s="270">
        <v>34576</v>
      </c>
      <c r="K23" s="270">
        <v>36173</v>
      </c>
      <c r="L23" s="271">
        <v>24568</v>
      </c>
      <c r="M23" s="63"/>
      <c r="N23" s="63"/>
      <c r="O23" s="63"/>
      <c r="P23" s="63"/>
      <c r="Q23" s="63"/>
    </row>
    <row r="24" spans="1:17" s="666" customFormat="1" ht="17.25" customHeight="1">
      <c r="A24" s="276" t="s">
        <v>505</v>
      </c>
      <c r="B24" s="1334" t="s">
        <v>16</v>
      </c>
      <c r="C24" s="1323"/>
      <c r="D24" s="270">
        <v>281228</v>
      </c>
      <c r="E24" s="270">
        <v>340159</v>
      </c>
      <c r="F24" s="270">
        <v>188459</v>
      </c>
      <c r="G24" s="270">
        <v>242591</v>
      </c>
      <c r="H24" s="270">
        <v>291096</v>
      </c>
      <c r="I24" s="270">
        <v>166236</v>
      </c>
      <c r="J24" s="270">
        <v>38637</v>
      </c>
      <c r="K24" s="270">
        <v>49063</v>
      </c>
      <c r="L24" s="271">
        <v>22223</v>
      </c>
      <c r="M24" s="63"/>
      <c r="N24" s="63"/>
      <c r="O24" s="63"/>
      <c r="P24" s="63"/>
      <c r="Q24" s="63"/>
    </row>
    <row r="25" spans="1:17" s="666" customFormat="1" ht="15" customHeight="1">
      <c r="A25" s="43"/>
      <c r="B25" s="43"/>
      <c r="C25" s="669" t="s">
        <v>608</v>
      </c>
      <c r="D25" s="270">
        <v>228938</v>
      </c>
      <c r="E25" s="270">
        <v>304641</v>
      </c>
      <c r="F25" s="270">
        <v>175662</v>
      </c>
      <c r="G25" s="270">
        <v>199030</v>
      </c>
      <c r="H25" s="270">
        <v>259437</v>
      </c>
      <c r="I25" s="270">
        <v>156518</v>
      </c>
      <c r="J25" s="270">
        <v>29908</v>
      </c>
      <c r="K25" s="270">
        <v>45204</v>
      </c>
      <c r="L25" s="271">
        <v>19144</v>
      </c>
      <c r="M25" s="63"/>
      <c r="N25" s="63"/>
      <c r="O25" s="63"/>
      <c r="P25" s="63"/>
      <c r="Q25" s="63"/>
    </row>
    <row r="26" spans="1:17" s="666" customFormat="1" ht="15" customHeight="1">
      <c r="A26" s="43"/>
      <c r="B26" s="43"/>
      <c r="C26" s="43" t="s">
        <v>629</v>
      </c>
      <c r="D26" s="270">
        <v>182645</v>
      </c>
      <c r="E26" s="270">
        <v>271696</v>
      </c>
      <c r="F26" s="270">
        <v>154728</v>
      </c>
      <c r="G26" s="270">
        <v>170219</v>
      </c>
      <c r="H26" s="270">
        <v>251458</v>
      </c>
      <c r="I26" s="270">
        <v>144751</v>
      </c>
      <c r="J26" s="270">
        <v>12426</v>
      </c>
      <c r="K26" s="270">
        <v>20238</v>
      </c>
      <c r="L26" s="271">
        <v>9977</v>
      </c>
      <c r="M26" s="63"/>
      <c r="N26" s="63"/>
      <c r="O26" s="63"/>
      <c r="P26" s="63"/>
      <c r="Q26" s="63"/>
    </row>
    <row r="27" spans="1:17" s="666" customFormat="1" ht="15" customHeight="1">
      <c r="A27" s="43"/>
      <c r="B27" s="43"/>
      <c r="C27" s="43" t="s">
        <v>609</v>
      </c>
      <c r="D27" s="270">
        <v>276522</v>
      </c>
      <c r="E27" s="270">
        <v>298632</v>
      </c>
      <c r="F27" s="270">
        <v>212532</v>
      </c>
      <c r="G27" s="270">
        <v>248036</v>
      </c>
      <c r="H27" s="270">
        <v>267214</v>
      </c>
      <c r="I27" s="270">
        <v>192533</v>
      </c>
      <c r="J27" s="270">
        <v>28486</v>
      </c>
      <c r="K27" s="270">
        <v>31418</v>
      </c>
      <c r="L27" s="271">
        <v>19999</v>
      </c>
      <c r="M27" s="63"/>
      <c r="N27" s="63"/>
      <c r="O27" s="63"/>
      <c r="P27" s="63"/>
      <c r="Q27" s="63"/>
    </row>
    <row r="28" spans="1:17" s="666" customFormat="1" ht="15" customHeight="1">
      <c r="A28" s="43"/>
      <c r="B28" s="43"/>
      <c r="C28" s="43" t="s">
        <v>630</v>
      </c>
      <c r="D28" s="270">
        <v>230617</v>
      </c>
      <c r="E28" s="270">
        <v>267522</v>
      </c>
      <c r="F28" s="270">
        <v>181573</v>
      </c>
      <c r="G28" s="270">
        <v>220757</v>
      </c>
      <c r="H28" s="270">
        <v>256398</v>
      </c>
      <c r="I28" s="270">
        <v>173394</v>
      </c>
      <c r="J28" s="270">
        <v>9860</v>
      </c>
      <c r="K28" s="270">
        <v>11124</v>
      </c>
      <c r="L28" s="271">
        <v>8179</v>
      </c>
      <c r="M28" s="63"/>
      <c r="N28" s="63"/>
      <c r="O28" s="63"/>
      <c r="P28" s="63"/>
      <c r="Q28" s="63"/>
    </row>
    <row r="29" spans="1:17" s="666" customFormat="1" ht="15" customHeight="1">
      <c r="A29" s="43"/>
      <c r="B29" s="43"/>
      <c r="C29" s="43" t="s">
        <v>610</v>
      </c>
      <c r="D29" s="270">
        <v>295641</v>
      </c>
      <c r="E29" s="270">
        <v>306125</v>
      </c>
      <c r="F29" s="270">
        <v>232150</v>
      </c>
      <c r="G29" s="270">
        <v>264833</v>
      </c>
      <c r="H29" s="270">
        <v>274882</v>
      </c>
      <c r="I29" s="270">
        <v>203973</v>
      </c>
      <c r="J29" s="270">
        <v>30808</v>
      </c>
      <c r="K29" s="270">
        <v>31243</v>
      </c>
      <c r="L29" s="271">
        <v>28177</v>
      </c>
      <c r="M29" s="63"/>
      <c r="N29" s="63"/>
      <c r="O29" s="63"/>
      <c r="P29" s="63"/>
      <c r="Q29" s="63"/>
    </row>
    <row r="30" spans="1:17" s="666" customFormat="1" ht="15" customHeight="1">
      <c r="A30" s="43"/>
      <c r="B30" s="43"/>
      <c r="C30" s="43" t="s">
        <v>611</v>
      </c>
      <c r="D30" s="270">
        <v>259046</v>
      </c>
      <c r="E30" s="270">
        <v>270485</v>
      </c>
      <c r="F30" s="270">
        <v>187302</v>
      </c>
      <c r="G30" s="270">
        <v>245820</v>
      </c>
      <c r="H30" s="270">
        <v>256468</v>
      </c>
      <c r="I30" s="270">
        <v>179036</v>
      </c>
      <c r="J30" s="270">
        <v>13226</v>
      </c>
      <c r="K30" s="270">
        <v>14017</v>
      </c>
      <c r="L30" s="271">
        <v>8266</v>
      </c>
      <c r="M30" s="63"/>
      <c r="N30" s="63"/>
      <c r="O30" s="63"/>
      <c r="P30" s="63"/>
      <c r="Q30" s="63"/>
    </row>
    <row r="31" spans="1:17" s="666" customFormat="1" ht="15" customHeight="1">
      <c r="A31" s="43"/>
      <c r="B31" s="43"/>
      <c r="C31" s="43" t="s">
        <v>612</v>
      </c>
      <c r="D31" s="270">
        <v>291293</v>
      </c>
      <c r="E31" s="270">
        <v>314873</v>
      </c>
      <c r="F31" s="270">
        <v>214986</v>
      </c>
      <c r="G31" s="270">
        <v>258584</v>
      </c>
      <c r="H31" s="270">
        <v>279664</v>
      </c>
      <c r="I31" s="270">
        <v>190368</v>
      </c>
      <c r="J31" s="270">
        <v>32709</v>
      </c>
      <c r="K31" s="270">
        <v>35209</v>
      </c>
      <c r="L31" s="271">
        <v>24618</v>
      </c>
      <c r="M31" s="63"/>
      <c r="N31" s="63"/>
      <c r="O31" s="63"/>
      <c r="P31" s="63"/>
      <c r="Q31" s="63"/>
    </row>
    <row r="32" spans="1:17" s="666" customFormat="1" ht="15" customHeight="1">
      <c r="A32" s="43"/>
      <c r="B32" s="43"/>
      <c r="C32" s="43" t="s">
        <v>613</v>
      </c>
      <c r="D32" s="270">
        <v>273465</v>
      </c>
      <c r="E32" s="270">
        <v>302142</v>
      </c>
      <c r="F32" s="270">
        <v>174879</v>
      </c>
      <c r="G32" s="270">
        <v>260102</v>
      </c>
      <c r="H32" s="270">
        <v>288861</v>
      </c>
      <c r="I32" s="270">
        <v>161234</v>
      </c>
      <c r="J32" s="270">
        <v>13363</v>
      </c>
      <c r="K32" s="270">
        <v>13281</v>
      </c>
      <c r="L32" s="271">
        <v>13645</v>
      </c>
      <c r="M32" s="63"/>
      <c r="N32" s="63"/>
      <c r="O32" s="63"/>
      <c r="P32" s="63"/>
      <c r="Q32" s="63"/>
    </row>
    <row r="33" spans="1:17" s="666" customFormat="1" ht="15" customHeight="1">
      <c r="A33" s="43"/>
      <c r="B33" s="43"/>
      <c r="C33" s="669" t="s">
        <v>614</v>
      </c>
      <c r="D33" s="270">
        <v>343406</v>
      </c>
      <c r="E33" s="270">
        <v>431193</v>
      </c>
      <c r="F33" s="270">
        <v>195977</v>
      </c>
      <c r="G33" s="270">
        <v>282314</v>
      </c>
      <c r="H33" s="270">
        <v>348784</v>
      </c>
      <c r="I33" s="270">
        <v>170685</v>
      </c>
      <c r="J33" s="270">
        <v>61092</v>
      </c>
      <c r="K33" s="270">
        <v>82409</v>
      </c>
      <c r="L33" s="271">
        <v>25292</v>
      </c>
      <c r="M33" s="63"/>
      <c r="N33" s="63"/>
      <c r="O33" s="63"/>
      <c r="P33" s="63"/>
      <c r="Q33" s="63"/>
    </row>
    <row r="34" spans="1:17" s="666" customFormat="1" ht="15" customHeight="1">
      <c r="A34" s="43"/>
      <c r="B34" s="43"/>
      <c r="C34" s="43" t="s">
        <v>615</v>
      </c>
      <c r="D34" s="270">
        <v>331857</v>
      </c>
      <c r="E34" s="270">
        <v>390411</v>
      </c>
      <c r="F34" s="270">
        <v>218071</v>
      </c>
      <c r="G34" s="270">
        <v>284197</v>
      </c>
      <c r="H34" s="270">
        <v>332262</v>
      </c>
      <c r="I34" s="270">
        <v>190794</v>
      </c>
      <c r="J34" s="270">
        <v>47660</v>
      </c>
      <c r="K34" s="270">
        <v>58149</v>
      </c>
      <c r="L34" s="271">
        <v>27277</v>
      </c>
      <c r="M34" s="63"/>
      <c r="N34" s="63"/>
      <c r="O34" s="63"/>
      <c r="P34" s="63"/>
      <c r="Q34" s="63"/>
    </row>
    <row r="35" spans="1:17" s="666" customFormat="1" ht="15" customHeight="1">
      <c r="A35" s="43"/>
      <c r="B35" s="43"/>
      <c r="C35" s="43" t="s">
        <v>616</v>
      </c>
      <c r="D35" s="270">
        <v>377038</v>
      </c>
      <c r="E35" s="270">
        <v>470639</v>
      </c>
      <c r="F35" s="270">
        <v>232999</v>
      </c>
      <c r="G35" s="270">
        <v>296604</v>
      </c>
      <c r="H35" s="270">
        <v>363411</v>
      </c>
      <c r="I35" s="270">
        <v>193797</v>
      </c>
      <c r="J35" s="270">
        <v>80434</v>
      </c>
      <c r="K35" s="270">
        <v>107228</v>
      </c>
      <c r="L35" s="271">
        <v>39202</v>
      </c>
      <c r="M35" s="63"/>
      <c r="N35" s="63"/>
      <c r="O35" s="63"/>
      <c r="P35" s="63"/>
      <c r="Q35" s="63"/>
    </row>
    <row r="36" spans="1:17" s="666" customFormat="1" ht="15" customHeight="1">
      <c r="A36" s="43"/>
      <c r="B36" s="43"/>
      <c r="C36" s="43" t="s">
        <v>617</v>
      </c>
      <c r="D36" s="270">
        <v>338577</v>
      </c>
      <c r="E36" s="270">
        <v>351938</v>
      </c>
      <c r="F36" s="270">
        <v>227676</v>
      </c>
      <c r="G36" s="270">
        <v>271084</v>
      </c>
      <c r="H36" s="270">
        <v>280936</v>
      </c>
      <c r="I36" s="270">
        <v>189307</v>
      </c>
      <c r="J36" s="270">
        <v>67493</v>
      </c>
      <c r="K36" s="270">
        <v>71002</v>
      </c>
      <c r="L36" s="271">
        <v>38369</v>
      </c>
      <c r="M36" s="63"/>
      <c r="N36" s="63"/>
      <c r="O36" s="63"/>
      <c r="P36" s="63"/>
      <c r="Q36" s="63"/>
    </row>
    <row r="37" spans="1:17" s="666" customFormat="1" ht="15" customHeight="1">
      <c r="A37" s="43"/>
      <c r="B37" s="43"/>
      <c r="C37" s="43" t="s">
        <v>1202</v>
      </c>
      <c r="D37" s="270">
        <v>277793</v>
      </c>
      <c r="E37" s="270">
        <v>337088</v>
      </c>
      <c r="F37" s="270">
        <v>222143</v>
      </c>
      <c r="G37" s="270">
        <v>221115</v>
      </c>
      <c r="H37" s="270">
        <v>274863</v>
      </c>
      <c r="I37" s="270">
        <v>170672</v>
      </c>
      <c r="J37" s="270">
        <v>56678</v>
      </c>
      <c r="K37" s="270">
        <v>62225</v>
      </c>
      <c r="L37" s="271">
        <v>51471</v>
      </c>
      <c r="M37" s="63"/>
      <c r="N37" s="63"/>
      <c r="O37" s="63"/>
      <c r="P37" s="63"/>
      <c r="Q37" s="63"/>
    </row>
    <row r="38" spans="1:17" s="666" customFormat="1" ht="17.25" customHeight="1">
      <c r="A38" s="276" t="s">
        <v>631</v>
      </c>
      <c r="B38" s="1334" t="s">
        <v>507</v>
      </c>
      <c r="C38" s="1323"/>
      <c r="D38" s="351">
        <v>462200</v>
      </c>
      <c r="E38" s="351">
        <v>507168</v>
      </c>
      <c r="F38" s="351">
        <v>213045</v>
      </c>
      <c r="G38" s="351">
        <v>368497</v>
      </c>
      <c r="H38" s="351">
        <v>400508</v>
      </c>
      <c r="I38" s="351">
        <v>191132</v>
      </c>
      <c r="J38" s="270">
        <v>93703</v>
      </c>
      <c r="K38" s="270">
        <v>106660</v>
      </c>
      <c r="L38" s="271">
        <v>21913</v>
      </c>
      <c r="M38" s="63"/>
      <c r="N38" s="63"/>
      <c r="O38" s="63"/>
      <c r="P38" s="63"/>
      <c r="Q38" s="63"/>
    </row>
    <row r="39" spans="1:17" s="666" customFormat="1" ht="17.25" customHeight="1">
      <c r="A39" s="276" t="s">
        <v>506</v>
      </c>
      <c r="B39" s="1334" t="s">
        <v>1203</v>
      </c>
      <c r="C39" s="1323"/>
      <c r="D39" s="351">
        <v>438172</v>
      </c>
      <c r="E39" s="351">
        <v>464785</v>
      </c>
      <c r="F39" s="351">
        <v>340743</v>
      </c>
      <c r="G39" s="351">
        <v>342842</v>
      </c>
      <c r="H39" s="351">
        <v>362686</v>
      </c>
      <c r="I39" s="351">
        <v>270194</v>
      </c>
      <c r="J39" s="270">
        <v>95330</v>
      </c>
      <c r="K39" s="270">
        <v>102099</v>
      </c>
      <c r="L39" s="271">
        <v>70549</v>
      </c>
      <c r="M39" s="63"/>
      <c r="N39" s="63"/>
      <c r="O39" s="63"/>
      <c r="P39" s="63"/>
      <c r="Q39" s="63"/>
    </row>
    <row r="40" spans="1:17" s="666" customFormat="1" ht="17.25" customHeight="1">
      <c r="A40" s="276" t="s">
        <v>510</v>
      </c>
      <c r="B40" s="1334" t="s">
        <v>618</v>
      </c>
      <c r="C40" s="1323"/>
      <c r="D40" s="351">
        <v>282830</v>
      </c>
      <c r="E40" s="351">
        <v>301059</v>
      </c>
      <c r="F40" s="351">
        <v>174784</v>
      </c>
      <c r="G40" s="351">
        <v>253876</v>
      </c>
      <c r="H40" s="351">
        <v>268171</v>
      </c>
      <c r="I40" s="351">
        <v>169149</v>
      </c>
      <c r="J40" s="270">
        <v>28954</v>
      </c>
      <c r="K40" s="270">
        <v>32888</v>
      </c>
      <c r="L40" s="271">
        <v>5635</v>
      </c>
      <c r="M40" s="63"/>
      <c r="N40" s="63"/>
      <c r="O40" s="63"/>
      <c r="P40" s="63"/>
      <c r="Q40" s="63"/>
    </row>
    <row r="41" spans="1:17" s="666" customFormat="1" ht="17.25" customHeight="1">
      <c r="A41" s="276" t="s">
        <v>632</v>
      </c>
      <c r="B41" s="1334" t="s">
        <v>619</v>
      </c>
      <c r="C41" s="1323"/>
      <c r="D41" s="351">
        <v>231728</v>
      </c>
      <c r="E41" s="351">
        <v>313963</v>
      </c>
      <c r="F41" s="351">
        <v>148296</v>
      </c>
      <c r="G41" s="351">
        <v>199469</v>
      </c>
      <c r="H41" s="351">
        <v>263295</v>
      </c>
      <c r="I41" s="351">
        <v>134713</v>
      </c>
      <c r="J41" s="270">
        <v>32259</v>
      </c>
      <c r="K41" s="270">
        <v>50668</v>
      </c>
      <c r="L41" s="271">
        <v>13583</v>
      </c>
      <c r="M41" s="63"/>
      <c r="N41" s="63"/>
      <c r="O41" s="63"/>
      <c r="P41" s="63"/>
      <c r="Q41" s="63"/>
    </row>
    <row r="42" spans="1:17" s="666" customFormat="1" ht="15" customHeight="1">
      <c r="A42" s="276"/>
      <c r="B42" s="43"/>
      <c r="C42" s="43" t="s">
        <v>1204</v>
      </c>
      <c r="D42" s="351">
        <v>315578</v>
      </c>
      <c r="E42" s="351">
        <v>372618</v>
      </c>
      <c r="F42" s="351">
        <v>185036</v>
      </c>
      <c r="G42" s="351">
        <v>272080</v>
      </c>
      <c r="H42" s="351">
        <v>317837</v>
      </c>
      <c r="I42" s="351">
        <v>167359</v>
      </c>
      <c r="J42" s="270">
        <v>43498</v>
      </c>
      <c r="K42" s="270">
        <v>54781</v>
      </c>
      <c r="L42" s="271">
        <v>17677</v>
      </c>
      <c r="M42" s="63"/>
      <c r="N42" s="63"/>
      <c r="O42" s="63"/>
      <c r="P42" s="63"/>
      <c r="Q42" s="63"/>
    </row>
    <row r="43" spans="1:17" s="666" customFormat="1" ht="15" customHeight="1">
      <c r="A43" s="276"/>
      <c r="B43" s="43"/>
      <c r="C43" s="43" t="s">
        <v>1205</v>
      </c>
      <c r="D43" s="351">
        <v>196583</v>
      </c>
      <c r="E43" s="351">
        <v>273515</v>
      </c>
      <c r="F43" s="351">
        <v>140181</v>
      </c>
      <c r="G43" s="351">
        <v>169034</v>
      </c>
      <c r="H43" s="351">
        <v>225684</v>
      </c>
      <c r="I43" s="351">
        <v>127502</v>
      </c>
      <c r="J43" s="270">
        <v>27549</v>
      </c>
      <c r="K43" s="270">
        <v>47831</v>
      </c>
      <c r="L43" s="271">
        <v>12679</v>
      </c>
      <c r="M43" s="63"/>
      <c r="N43" s="63"/>
      <c r="O43" s="63"/>
      <c r="P43" s="63"/>
      <c r="Q43" s="63"/>
    </row>
    <row r="44" spans="1:17" s="666" customFormat="1" ht="17.25" customHeight="1">
      <c r="A44" s="276" t="s">
        <v>633</v>
      </c>
      <c r="B44" s="1334" t="s">
        <v>620</v>
      </c>
      <c r="C44" s="1323"/>
      <c r="D44" s="351">
        <v>379430</v>
      </c>
      <c r="E44" s="351">
        <v>521986</v>
      </c>
      <c r="F44" s="351">
        <v>246186</v>
      </c>
      <c r="G44" s="351">
        <v>295746</v>
      </c>
      <c r="H44" s="351">
        <v>400371</v>
      </c>
      <c r="I44" s="351">
        <v>197955</v>
      </c>
      <c r="J44" s="270">
        <v>83684</v>
      </c>
      <c r="K44" s="270">
        <v>121615</v>
      </c>
      <c r="L44" s="271">
        <v>48231</v>
      </c>
      <c r="M44" s="63"/>
      <c r="N44" s="63"/>
      <c r="O44" s="63"/>
      <c r="P44" s="63"/>
      <c r="Q44" s="63"/>
    </row>
    <row r="45" spans="1:17" s="666" customFormat="1" ht="17.25" customHeight="1">
      <c r="A45" s="276" t="s">
        <v>634</v>
      </c>
      <c r="B45" s="1334" t="s">
        <v>621</v>
      </c>
      <c r="C45" s="1323"/>
      <c r="D45" s="270">
        <v>248013</v>
      </c>
      <c r="E45" s="270">
        <v>288473</v>
      </c>
      <c r="F45" s="270">
        <v>124240</v>
      </c>
      <c r="G45" s="270">
        <v>228293</v>
      </c>
      <c r="H45" s="270">
        <v>264839</v>
      </c>
      <c r="I45" s="270">
        <v>116494</v>
      </c>
      <c r="J45" s="270">
        <v>19720</v>
      </c>
      <c r="K45" s="270">
        <v>23634</v>
      </c>
      <c r="L45" s="271">
        <v>7746</v>
      </c>
      <c r="M45" s="63"/>
      <c r="N45" s="63"/>
      <c r="O45" s="63"/>
      <c r="P45" s="63"/>
      <c r="Q45" s="63"/>
    </row>
    <row r="46" spans="1:17" s="666" customFormat="1" ht="17.25" customHeight="1">
      <c r="A46" s="276" t="s">
        <v>635</v>
      </c>
      <c r="B46" s="1334" t="s">
        <v>622</v>
      </c>
      <c r="C46" s="1323"/>
      <c r="D46" s="270">
        <v>342481</v>
      </c>
      <c r="E46" s="270">
        <v>368005</v>
      </c>
      <c r="F46" s="270">
        <v>276697</v>
      </c>
      <c r="G46" s="270">
        <v>295262</v>
      </c>
      <c r="H46" s="270">
        <v>320538</v>
      </c>
      <c r="I46" s="270">
        <v>230116</v>
      </c>
      <c r="J46" s="270">
        <v>47219</v>
      </c>
      <c r="K46" s="270">
        <v>47467</v>
      </c>
      <c r="L46" s="271">
        <v>46581</v>
      </c>
      <c r="M46" s="63"/>
      <c r="N46" s="63"/>
      <c r="O46" s="63"/>
      <c r="P46" s="63"/>
      <c r="Q46" s="63"/>
    </row>
    <row r="47" spans="1:17" s="666" customFormat="1" ht="17.25" customHeight="1">
      <c r="A47" s="276" t="s">
        <v>636</v>
      </c>
      <c r="B47" s="1334" t="s">
        <v>623</v>
      </c>
      <c r="C47" s="1323"/>
      <c r="D47" s="270">
        <v>136540</v>
      </c>
      <c r="E47" s="270">
        <v>187078</v>
      </c>
      <c r="F47" s="270">
        <v>90221</v>
      </c>
      <c r="G47" s="270">
        <v>134979</v>
      </c>
      <c r="H47" s="270">
        <v>184556</v>
      </c>
      <c r="I47" s="270">
        <v>89541</v>
      </c>
      <c r="J47" s="270">
        <v>1561</v>
      </c>
      <c r="K47" s="270">
        <v>2522</v>
      </c>
      <c r="L47" s="271">
        <v>680</v>
      </c>
      <c r="M47" s="63"/>
      <c r="N47" s="63"/>
      <c r="O47" s="63"/>
      <c r="P47" s="63"/>
      <c r="Q47" s="63"/>
    </row>
    <row r="48" spans="1:17" s="666" customFormat="1" ht="17.25" customHeight="1">
      <c r="A48" s="276" t="s">
        <v>637</v>
      </c>
      <c r="B48" s="1334" t="s">
        <v>624</v>
      </c>
      <c r="C48" s="1323"/>
      <c r="D48" s="270">
        <v>217097</v>
      </c>
      <c r="E48" s="270">
        <v>257838</v>
      </c>
      <c r="F48" s="270">
        <v>162912</v>
      </c>
      <c r="G48" s="270">
        <v>190787</v>
      </c>
      <c r="H48" s="270">
        <v>222454</v>
      </c>
      <c r="I48" s="270">
        <v>148671</v>
      </c>
      <c r="J48" s="270">
        <v>26310</v>
      </c>
      <c r="K48" s="270">
        <v>35384</v>
      </c>
      <c r="L48" s="271">
        <v>14241</v>
      </c>
      <c r="M48" s="63"/>
      <c r="N48" s="63"/>
      <c r="O48" s="63"/>
      <c r="P48" s="63"/>
      <c r="Q48" s="63"/>
    </row>
    <row r="49" spans="1:17" s="666" customFormat="1" ht="17.25" customHeight="1">
      <c r="A49" s="276" t="s">
        <v>638</v>
      </c>
      <c r="B49" s="1334" t="s">
        <v>1207</v>
      </c>
      <c r="C49" s="1323"/>
      <c r="D49" s="270">
        <v>394632</v>
      </c>
      <c r="E49" s="270">
        <v>455741</v>
      </c>
      <c r="F49" s="270">
        <v>355724</v>
      </c>
      <c r="G49" s="270">
        <v>319719</v>
      </c>
      <c r="H49" s="270">
        <v>374184</v>
      </c>
      <c r="I49" s="270">
        <v>285041</v>
      </c>
      <c r="J49" s="270">
        <v>74913</v>
      </c>
      <c r="K49" s="270">
        <v>81557</v>
      </c>
      <c r="L49" s="271">
        <v>70683</v>
      </c>
      <c r="M49" s="63"/>
      <c r="N49" s="63"/>
      <c r="O49" s="63"/>
      <c r="P49" s="63"/>
      <c r="Q49" s="63"/>
    </row>
    <row r="50" spans="1:17" s="666" customFormat="1" ht="15" customHeight="1">
      <c r="A50" s="276" t="s">
        <v>508</v>
      </c>
      <c r="B50" s="1334" t="s">
        <v>1206</v>
      </c>
      <c r="C50" s="1323"/>
      <c r="D50" s="270">
        <v>321322</v>
      </c>
      <c r="E50" s="270">
        <v>486812</v>
      </c>
      <c r="F50" s="270">
        <v>279335</v>
      </c>
      <c r="G50" s="270">
        <v>264729</v>
      </c>
      <c r="H50" s="270">
        <v>407292</v>
      </c>
      <c r="I50" s="270">
        <v>228559</v>
      </c>
      <c r="J50" s="270">
        <v>56593</v>
      </c>
      <c r="K50" s="270">
        <v>79520</v>
      </c>
      <c r="L50" s="271">
        <v>50776</v>
      </c>
      <c r="M50" s="63"/>
      <c r="N50" s="63"/>
      <c r="O50" s="63"/>
      <c r="P50" s="63"/>
      <c r="Q50" s="63"/>
    </row>
    <row r="51" spans="1:17" s="666" customFormat="1" ht="15" customHeight="1">
      <c r="A51" s="276" t="s">
        <v>639</v>
      </c>
      <c r="B51" s="1334" t="s">
        <v>1208</v>
      </c>
      <c r="C51" s="1323"/>
      <c r="D51" s="270">
        <v>368332</v>
      </c>
      <c r="E51" s="270">
        <v>426910</v>
      </c>
      <c r="F51" s="270">
        <v>266305</v>
      </c>
      <c r="G51" s="270">
        <v>291375</v>
      </c>
      <c r="H51" s="270">
        <v>338270</v>
      </c>
      <c r="I51" s="270">
        <v>209696</v>
      </c>
      <c r="J51" s="270">
        <v>76957</v>
      </c>
      <c r="K51" s="270">
        <v>88640</v>
      </c>
      <c r="L51" s="271">
        <v>56609</v>
      </c>
      <c r="M51" s="63"/>
      <c r="N51" s="63"/>
      <c r="O51" s="63"/>
      <c r="P51" s="63"/>
      <c r="Q51" s="63"/>
    </row>
    <row r="52" spans="1:17" s="666" customFormat="1" ht="15" customHeight="1" thickBot="1">
      <c r="A52" s="670" t="s">
        <v>640</v>
      </c>
      <c r="B52" s="1326" t="s">
        <v>625</v>
      </c>
      <c r="C52" s="1327"/>
      <c r="D52" s="507">
        <v>191734</v>
      </c>
      <c r="E52" s="507">
        <v>250103</v>
      </c>
      <c r="F52" s="507">
        <v>115963</v>
      </c>
      <c r="G52" s="507">
        <v>173878</v>
      </c>
      <c r="H52" s="507">
        <v>223271</v>
      </c>
      <c r="I52" s="507">
        <v>109758</v>
      </c>
      <c r="J52" s="507">
        <v>17856</v>
      </c>
      <c r="K52" s="507">
        <v>26832</v>
      </c>
      <c r="L52" s="508">
        <v>6205</v>
      </c>
      <c r="M52" s="63"/>
      <c r="N52" s="63"/>
      <c r="O52" s="63"/>
      <c r="P52" s="63"/>
      <c r="Q52" s="63"/>
    </row>
    <row r="53" spans="1:17" s="668" customFormat="1" ht="15" customHeight="1">
      <c r="A53" s="16" t="s">
        <v>641</v>
      </c>
      <c r="B53" s="16"/>
      <c r="C53" s="16"/>
      <c r="D53" s="16"/>
      <c r="E53" s="16"/>
      <c r="F53" s="16"/>
      <c r="G53" s="16"/>
      <c r="H53" s="16"/>
      <c r="I53" s="16"/>
      <c r="J53" s="16"/>
      <c r="K53" s="16"/>
      <c r="L53" s="16"/>
      <c r="M53" s="16"/>
      <c r="N53" s="16"/>
      <c r="O53" s="16"/>
      <c r="P53" s="16"/>
      <c r="Q53" s="16"/>
    </row>
    <row r="54" spans="1:17" s="668" customFormat="1" ht="15" customHeight="1">
      <c r="A54" s="605" t="s">
        <v>509</v>
      </c>
      <c r="B54" s="16"/>
      <c r="C54" s="16"/>
      <c r="D54" s="16"/>
      <c r="E54" s="16"/>
      <c r="F54" s="16"/>
      <c r="G54" s="16"/>
      <c r="H54" s="16"/>
      <c r="I54" s="16"/>
      <c r="J54" s="16"/>
      <c r="K54" s="16"/>
      <c r="L54" s="16"/>
      <c r="M54" s="16"/>
      <c r="N54" s="16"/>
      <c r="O54" s="16"/>
      <c r="P54" s="16"/>
      <c r="Q54" s="16"/>
    </row>
  </sheetData>
  <mergeCells count="33">
    <mergeCell ref="B50:C50"/>
    <mergeCell ref="B51:C51"/>
    <mergeCell ref="B52:C52"/>
    <mergeCell ref="B44:C44"/>
    <mergeCell ref="B49:C49"/>
    <mergeCell ref="B45:C45"/>
    <mergeCell ref="B46:C46"/>
    <mergeCell ref="B47:C47"/>
    <mergeCell ref="B48:C48"/>
    <mergeCell ref="B21:C21"/>
    <mergeCell ref="A22:C22"/>
    <mergeCell ref="B23:C23"/>
    <mergeCell ref="B38:C38"/>
    <mergeCell ref="B41:C41"/>
    <mergeCell ref="B24:C24"/>
    <mergeCell ref="B39:C39"/>
    <mergeCell ref="B40:C40"/>
    <mergeCell ref="B17:C17"/>
    <mergeCell ref="B18:C18"/>
    <mergeCell ref="B19:C19"/>
    <mergeCell ref="B20:C20"/>
    <mergeCell ref="A5:C5"/>
    <mergeCell ref="B6:C6"/>
    <mergeCell ref="B11:C11"/>
    <mergeCell ref="B12:C12"/>
    <mergeCell ref="B7:C7"/>
    <mergeCell ref="B8:C8"/>
    <mergeCell ref="B9:C9"/>
    <mergeCell ref="B10:C10"/>
    <mergeCell ref="B13:C13"/>
    <mergeCell ref="B14:C14"/>
    <mergeCell ref="B15:C15"/>
    <mergeCell ref="B16:C16"/>
  </mergeCells>
  <printOptions/>
  <pageMargins left="0.3937007874015748" right="0.3937007874015748" top="0.3937007874015748" bottom="0.3937007874015748" header="0.5118110236220472" footer="0.5118110236220472"/>
  <pageSetup horizontalDpi="600" verticalDpi="600" orientation="portrait" paperSize="9" scale="98" r:id="rId1"/>
  <colBreaks count="1" manualBreakCount="1">
    <brk id="12" max="54" man="1"/>
  </colBreaks>
</worksheet>
</file>

<file path=xl/worksheets/sheet8.xml><?xml version="1.0" encoding="utf-8"?>
<worksheet xmlns="http://schemas.openxmlformats.org/spreadsheetml/2006/main" xmlns:r="http://schemas.openxmlformats.org/officeDocument/2006/relationships">
  <sheetPr codeName="Sheet8"/>
  <dimension ref="A1:M310"/>
  <sheetViews>
    <sheetView zoomScaleSheetLayoutView="100" workbookViewId="0" topLeftCell="A1">
      <selection activeCell="F9" sqref="F9"/>
    </sheetView>
  </sheetViews>
  <sheetFormatPr defaultColWidth="9.00390625" defaultRowHeight="13.5"/>
  <cols>
    <col min="1" max="2" width="2.625" style="663" customWidth="1"/>
    <col min="3" max="3" width="23.625" style="663" customWidth="1"/>
    <col min="4" max="12" width="8.625" style="663" customWidth="1"/>
    <col min="13" max="16" width="9.125" style="663" bestFit="1" customWidth="1"/>
    <col min="17" max="16384" width="9.00390625" style="663" customWidth="1"/>
  </cols>
  <sheetData>
    <row r="1" spans="1:9" ht="18" customHeight="1">
      <c r="A1" s="3" t="s">
        <v>448</v>
      </c>
      <c r="B1" s="2"/>
      <c r="C1" s="2"/>
      <c r="D1" s="2"/>
      <c r="E1" s="2"/>
      <c r="F1" s="2"/>
      <c r="G1" s="2"/>
      <c r="H1" s="2"/>
      <c r="I1" s="2"/>
    </row>
    <row r="2" spans="1:13" ht="15" customHeight="1" thickBot="1">
      <c r="A2" s="4" t="s">
        <v>527</v>
      </c>
      <c r="B2" s="4"/>
      <c r="C2" s="4"/>
      <c r="D2" s="4"/>
      <c r="E2" s="4"/>
      <c r="F2" s="4"/>
      <c r="G2" s="4"/>
      <c r="H2" s="4"/>
      <c r="I2" s="4"/>
      <c r="J2" s="4"/>
      <c r="K2" s="4"/>
      <c r="L2" s="29" t="s">
        <v>489</v>
      </c>
      <c r="M2" s="2"/>
    </row>
    <row r="3" spans="1:13" s="666" customFormat="1" ht="15" customHeight="1" thickTop="1">
      <c r="A3" s="145"/>
      <c r="B3" s="209" t="s">
        <v>490</v>
      </c>
      <c r="C3" s="209" t="s">
        <v>490</v>
      </c>
      <c r="D3" s="210" t="s">
        <v>491</v>
      </c>
      <c r="E3" s="210"/>
      <c r="F3" s="210"/>
      <c r="G3" s="210" t="s">
        <v>492</v>
      </c>
      <c r="H3" s="210"/>
      <c r="I3" s="210"/>
      <c r="J3" s="210" t="s">
        <v>1199</v>
      </c>
      <c r="K3" s="210"/>
      <c r="L3" s="211"/>
      <c r="M3" s="63"/>
    </row>
    <row r="4" spans="1:13" s="666" customFormat="1" ht="15" customHeight="1">
      <c r="A4" s="146"/>
      <c r="B4" s="212" t="s">
        <v>493</v>
      </c>
      <c r="C4" s="212" t="s">
        <v>493</v>
      </c>
      <c r="D4" s="122" t="s">
        <v>494</v>
      </c>
      <c r="E4" s="122" t="s">
        <v>1195</v>
      </c>
      <c r="F4" s="122" t="s">
        <v>1196</v>
      </c>
      <c r="G4" s="122" t="s">
        <v>1197</v>
      </c>
      <c r="H4" s="122" t="s">
        <v>1195</v>
      </c>
      <c r="I4" s="122" t="s">
        <v>1196</v>
      </c>
      <c r="J4" s="122" t="s">
        <v>1197</v>
      </c>
      <c r="K4" s="122" t="s">
        <v>1195</v>
      </c>
      <c r="L4" s="123" t="s">
        <v>1196</v>
      </c>
      <c r="M4" s="63"/>
    </row>
    <row r="5" spans="1:13" s="666" customFormat="1" ht="15" customHeight="1">
      <c r="A5" s="1333" t="s">
        <v>1200</v>
      </c>
      <c r="B5" s="1334"/>
      <c r="C5" s="1322"/>
      <c r="D5" s="128"/>
      <c r="E5" s="128"/>
      <c r="F5" s="128"/>
      <c r="G5" s="128"/>
      <c r="H5" s="128"/>
      <c r="I5" s="128"/>
      <c r="J5" s="128"/>
      <c r="K5" s="128"/>
      <c r="L5" s="129"/>
      <c r="M5" s="63"/>
    </row>
    <row r="6" spans="1:13" s="666" customFormat="1" ht="16.5" customHeight="1">
      <c r="A6" s="144"/>
      <c r="B6" s="1334" t="s">
        <v>495</v>
      </c>
      <c r="C6" s="1323"/>
      <c r="D6" s="270">
        <v>319769</v>
      </c>
      <c r="E6" s="270">
        <v>380887</v>
      </c>
      <c r="F6" s="270">
        <v>240959</v>
      </c>
      <c r="G6" s="270">
        <v>265586</v>
      </c>
      <c r="H6" s="270">
        <v>315684</v>
      </c>
      <c r="I6" s="270">
        <v>200986</v>
      </c>
      <c r="J6" s="270">
        <v>54183</v>
      </c>
      <c r="K6" s="270">
        <v>65203</v>
      </c>
      <c r="L6" s="271">
        <v>39973</v>
      </c>
      <c r="M6" s="63"/>
    </row>
    <row r="7" spans="1:13" s="666" customFormat="1" ht="16.5" customHeight="1">
      <c r="A7" s="275"/>
      <c r="B7" s="1334" t="s">
        <v>626</v>
      </c>
      <c r="C7" s="1323"/>
      <c r="D7" s="270">
        <v>290339</v>
      </c>
      <c r="E7" s="270">
        <v>344934</v>
      </c>
      <c r="F7" s="270">
        <v>222470</v>
      </c>
      <c r="G7" s="270">
        <v>250488</v>
      </c>
      <c r="H7" s="270">
        <v>296844</v>
      </c>
      <c r="I7" s="270">
        <v>192862</v>
      </c>
      <c r="J7" s="270">
        <v>39851</v>
      </c>
      <c r="K7" s="270">
        <v>48090</v>
      </c>
      <c r="L7" s="271">
        <v>29608</v>
      </c>
      <c r="M7" s="63"/>
    </row>
    <row r="8" spans="1:13" s="666" customFormat="1" ht="16.5" customHeight="1">
      <c r="A8" s="144"/>
      <c r="B8" s="1334" t="s">
        <v>627</v>
      </c>
      <c r="C8" s="1323"/>
      <c r="D8" s="272">
        <v>305928</v>
      </c>
      <c r="E8" s="272">
        <v>363693</v>
      </c>
      <c r="F8" s="272">
        <v>233386</v>
      </c>
      <c r="G8" s="272">
        <v>258251</v>
      </c>
      <c r="H8" s="272">
        <v>307396</v>
      </c>
      <c r="I8" s="272">
        <v>196535</v>
      </c>
      <c r="J8" s="272">
        <v>47677</v>
      </c>
      <c r="K8" s="272">
        <v>56297</v>
      </c>
      <c r="L8" s="274">
        <v>36851</v>
      </c>
      <c r="M8" s="63"/>
    </row>
    <row r="9" spans="1:13" s="667" customFormat="1" ht="16.5" customHeight="1">
      <c r="A9" s="275"/>
      <c r="B9" s="1324" t="s">
        <v>449</v>
      </c>
      <c r="C9" s="1325"/>
      <c r="D9" s="347">
        <v>309542</v>
      </c>
      <c r="E9" s="347">
        <v>368052</v>
      </c>
      <c r="F9" s="347">
        <v>236362</v>
      </c>
      <c r="G9" s="347">
        <v>261468</v>
      </c>
      <c r="H9" s="347">
        <v>310801</v>
      </c>
      <c r="I9" s="347">
        <v>199766</v>
      </c>
      <c r="J9" s="347">
        <v>48074</v>
      </c>
      <c r="K9" s="347">
        <v>57251</v>
      </c>
      <c r="L9" s="349">
        <v>36596</v>
      </c>
      <c r="M9" s="89"/>
    </row>
    <row r="10" spans="1:13" s="666" customFormat="1" ht="16.5" customHeight="1">
      <c r="A10" s="144"/>
      <c r="B10" s="1343" t="s">
        <v>825</v>
      </c>
      <c r="C10" s="1332"/>
      <c r="D10" s="270">
        <v>261426</v>
      </c>
      <c r="E10" s="270">
        <v>310684</v>
      </c>
      <c r="F10" s="270">
        <v>200376</v>
      </c>
      <c r="G10" s="270">
        <v>257168</v>
      </c>
      <c r="H10" s="270">
        <v>306740</v>
      </c>
      <c r="I10" s="270">
        <v>195729</v>
      </c>
      <c r="J10" s="270">
        <v>4258</v>
      </c>
      <c r="K10" s="270">
        <v>3944</v>
      </c>
      <c r="L10" s="271">
        <v>4647</v>
      </c>
      <c r="M10" s="63"/>
    </row>
    <row r="11" spans="1:13" s="666" customFormat="1" ht="16.5" customHeight="1">
      <c r="A11" s="144"/>
      <c r="B11" s="1343" t="s">
        <v>496</v>
      </c>
      <c r="C11" s="1332"/>
      <c r="D11" s="270">
        <v>261992</v>
      </c>
      <c r="E11" s="270">
        <v>314198</v>
      </c>
      <c r="F11" s="270">
        <v>196991</v>
      </c>
      <c r="G11" s="270">
        <v>260376</v>
      </c>
      <c r="H11" s="270">
        <v>312301</v>
      </c>
      <c r="I11" s="270">
        <v>195724</v>
      </c>
      <c r="J11" s="270">
        <v>1616</v>
      </c>
      <c r="K11" s="270">
        <v>1897</v>
      </c>
      <c r="L11" s="271">
        <v>1267</v>
      </c>
      <c r="M11" s="63"/>
    </row>
    <row r="12" spans="1:13" s="666" customFormat="1" ht="16.5" customHeight="1">
      <c r="A12" s="144"/>
      <c r="B12" s="1343" t="s">
        <v>497</v>
      </c>
      <c r="C12" s="1332"/>
      <c r="D12" s="270">
        <v>270144</v>
      </c>
      <c r="E12" s="270">
        <v>327400</v>
      </c>
      <c r="F12" s="270">
        <v>199212</v>
      </c>
      <c r="G12" s="270">
        <v>255182</v>
      </c>
      <c r="H12" s="270">
        <v>304404</v>
      </c>
      <c r="I12" s="270">
        <v>194202</v>
      </c>
      <c r="J12" s="270">
        <v>14962</v>
      </c>
      <c r="K12" s="270">
        <v>22996</v>
      </c>
      <c r="L12" s="271">
        <v>5010</v>
      </c>
      <c r="M12" s="63"/>
    </row>
    <row r="13" spans="1:13" s="666" customFormat="1" ht="16.5" customHeight="1">
      <c r="A13" s="144"/>
      <c r="B13" s="1343" t="s">
        <v>498</v>
      </c>
      <c r="C13" s="1332"/>
      <c r="D13" s="270">
        <v>261933</v>
      </c>
      <c r="E13" s="270">
        <v>310371</v>
      </c>
      <c r="F13" s="270">
        <v>200762</v>
      </c>
      <c r="G13" s="270">
        <v>261247</v>
      </c>
      <c r="H13" s="270">
        <v>309796</v>
      </c>
      <c r="I13" s="270">
        <v>199935</v>
      </c>
      <c r="J13" s="270">
        <v>686</v>
      </c>
      <c r="K13" s="270">
        <v>575</v>
      </c>
      <c r="L13" s="271">
        <v>827</v>
      </c>
      <c r="M13" s="63"/>
    </row>
    <row r="14" spans="1:13" s="666" customFormat="1" ht="16.5" customHeight="1">
      <c r="A14" s="144"/>
      <c r="B14" s="1343" t="s">
        <v>499</v>
      </c>
      <c r="C14" s="1332"/>
      <c r="D14" s="270">
        <v>260897</v>
      </c>
      <c r="E14" s="270">
        <v>310110</v>
      </c>
      <c r="F14" s="270">
        <v>199085</v>
      </c>
      <c r="G14" s="270">
        <v>257324</v>
      </c>
      <c r="H14" s="270">
        <v>305416</v>
      </c>
      <c r="I14" s="270">
        <v>196920</v>
      </c>
      <c r="J14" s="270">
        <v>3573</v>
      </c>
      <c r="K14" s="270">
        <v>4694</v>
      </c>
      <c r="L14" s="271">
        <v>2165</v>
      </c>
      <c r="M14" s="63"/>
    </row>
    <row r="15" spans="1:13" s="666" customFormat="1" ht="16.5" customHeight="1">
      <c r="A15" s="144"/>
      <c r="B15" s="1343" t="s">
        <v>500</v>
      </c>
      <c r="C15" s="1332"/>
      <c r="D15" s="270">
        <v>431876</v>
      </c>
      <c r="E15" s="270">
        <v>500838</v>
      </c>
      <c r="F15" s="270">
        <v>345549</v>
      </c>
      <c r="G15" s="270">
        <v>262637</v>
      </c>
      <c r="H15" s="270">
        <v>310869</v>
      </c>
      <c r="I15" s="270">
        <v>202259</v>
      </c>
      <c r="J15" s="270">
        <v>169239</v>
      </c>
      <c r="K15" s="270">
        <v>189969</v>
      </c>
      <c r="L15" s="271">
        <v>143290</v>
      </c>
      <c r="M15" s="63"/>
    </row>
    <row r="16" spans="1:13" s="666" customFormat="1" ht="16.5" customHeight="1">
      <c r="A16" s="144"/>
      <c r="B16" s="1343" t="s">
        <v>501</v>
      </c>
      <c r="C16" s="1332"/>
      <c r="D16" s="270">
        <v>339245</v>
      </c>
      <c r="E16" s="270">
        <v>409392</v>
      </c>
      <c r="F16" s="270">
        <v>251072</v>
      </c>
      <c r="G16" s="270">
        <v>262148</v>
      </c>
      <c r="H16" s="270">
        <v>310373</v>
      </c>
      <c r="I16" s="270">
        <v>201531</v>
      </c>
      <c r="J16" s="270">
        <v>77097</v>
      </c>
      <c r="K16" s="270">
        <v>99019</v>
      </c>
      <c r="L16" s="271">
        <v>49541</v>
      </c>
      <c r="M16" s="63"/>
    </row>
    <row r="17" spans="1:13" s="666" customFormat="1" ht="16.5" customHeight="1">
      <c r="A17" s="144"/>
      <c r="B17" s="1343" t="s">
        <v>502</v>
      </c>
      <c r="C17" s="1332"/>
      <c r="D17" s="270">
        <v>279173</v>
      </c>
      <c r="E17" s="270">
        <v>337113</v>
      </c>
      <c r="F17" s="270">
        <v>206813</v>
      </c>
      <c r="G17" s="270">
        <v>262884</v>
      </c>
      <c r="H17" s="270">
        <v>312556</v>
      </c>
      <c r="I17" s="270">
        <v>200850</v>
      </c>
      <c r="J17" s="270">
        <v>16289</v>
      </c>
      <c r="K17" s="270">
        <v>24557</v>
      </c>
      <c r="L17" s="271">
        <v>5963</v>
      </c>
      <c r="M17" s="63"/>
    </row>
    <row r="18" spans="1:13" s="666" customFormat="1" ht="16.5" customHeight="1">
      <c r="A18" s="144"/>
      <c r="B18" s="1343" t="s">
        <v>503</v>
      </c>
      <c r="C18" s="1332"/>
      <c r="D18" s="270">
        <v>268378</v>
      </c>
      <c r="E18" s="270">
        <v>317659</v>
      </c>
      <c r="F18" s="270">
        <v>206546</v>
      </c>
      <c r="G18" s="270">
        <v>263300</v>
      </c>
      <c r="H18" s="270">
        <v>312898</v>
      </c>
      <c r="I18" s="270">
        <v>201071</v>
      </c>
      <c r="J18" s="270">
        <v>5078</v>
      </c>
      <c r="K18" s="270">
        <v>4761</v>
      </c>
      <c r="L18" s="271">
        <v>5475</v>
      </c>
      <c r="M18" s="63"/>
    </row>
    <row r="19" spans="1:13" s="666" customFormat="1" ht="16.5" customHeight="1">
      <c r="A19" s="144"/>
      <c r="B19" s="1343" t="s">
        <v>504</v>
      </c>
      <c r="C19" s="1332"/>
      <c r="D19" s="270">
        <v>263781</v>
      </c>
      <c r="E19" s="270">
        <v>313815</v>
      </c>
      <c r="F19" s="270">
        <v>201309</v>
      </c>
      <c r="G19" s="270">
        <v>263532</v>
      </c>
      <c r="H19" s="270">
        <v>313403</v>
      </c>
      <c r="I19" s="270">
        <v>201264</v>
      </c>
      <c r="J19" s="270">
        <v>249</v>
      </c>
      <c r="K19" s="270">
        <v>412</v>
      </c>
      <c r="L19" s="271">
        <v>45</v>
      </c>
      <c r="M19" s="63"/>
    </row>
    <row r="20" spans="1:13" s="666" customFormat="1" ht="16.5" customHeight="1">
      <c r="A20" s="144"/>
      <c r="B20" s="1343" t="s">
        <v>826</v>
      </c>
      <c r="C20" s="1332"/>
      <c r="D20" s="270">
        <v>274473</v>
      </c>
      <c r="E20" s="270">
        <v>320428</v>
      </c>
      <c r="F20" s="270">
        <v>216545</v>
      </c>
      <c r="G20" s="270">
        <v>265575</v>
      </c>
      <c r="H20" s="270">
        <v>314271</v>
      </c>
      <c r="I20" s="270">
        <v>204192</v>
      </c>
      <c r="J20" s="270">
        <v>8898</v>
      </c>
      <c r="K20" s="270">
        <v>6157</v>
      </c>
      <c r="L20" s="271">
        <v>12353</v>
      </c>
      <c r="M20" s="63"/>
    </row>
    <row r="21" spans="1:13" s="666" customFormat="1" ht="16.5" customHeight="1">
      <c r="A21" s="144"/>
      <c r="B21" s="1343" t="s">
        <v>827</v>
      </c>
      <c r="C21" s="1332"/>
      <c r="D21" s="270">
        <v>541335</v>
      </c>
      <c r="E21" s="270">
        <v>645184</v>
      </c>
      <c r="F21" s="270">
        <v>412005</v>
      </c>
      <c r="G21" s="270">
        <v>266236</v>
      </c>
      <c r="H21" s="270">
        <v>316538</v>
      </c>
      <c r="I21" s="270">
        <v>203592</v>
      </c>
      <c r="J21" s="270">
        <v>275099</v>
      </c>
      <c r="K21" s="270">
        <v>328646</v>
      </c>
      <c r="L21" s="271">
        <v>208413</v>
      </c>
      <c r="M21" s="63"/>
    </row>
    <row r="22" spans="1:13" s="666" customFormat="1" ht="22.5" customHeight="1">
      <c r="A22" s="1333" t="s">
        <v>1201</v>
      </c>
      <c r="B22" s="1334"/>
      <c r="C22" s="1322"/>
      <c r="D22" s="270"/>
      <c r="E22" s="270"/>
      <c r="F22" s="270"/>
      <c r="G22" s="270"/>
      <c r="H22" s="270"/>
      <c r="I22" s="270"/>
      <c r="J22" s="270"/>
      <c r="K22" s="270"/>
      <c r="L22" s="271"/>
      <c r="M22" s="63"/>
    </row>
    <row r="23" spans="1:13" s="666" customFormat="1" ht="22.5" customHeight="1">
      <c r="A23" s="276" t="s">
        <v>628</v>
      </c>
      <c r="B23" s="1334" t="s">
        <v>72</v>
      </c>
      <c r="C23" s="1323"/>
      <c r="D23" s="270">
        <v>351678</v>
      </c>
      <c r="E23" s="270">
        <v>353566</v>
      </c>
      <c r="F23" s="270">
        <v>309593</v>
      </c>
      <c r="G23" s="270">
        <v>292258</v>
      </c>
      <c r="H23" s="270">
        <v>293771</v>
      </c>
      <c r="I23" s="270">
        <v>258539</v>
      </c>
      <c r="J23" s="270">
        <v>59420</v>
      </c>
      <c r="K23" s="270">
        <v>59795</v>
      </c>
      <c r="L23" s="271">
        <v>51054</v>
      </c>
      <c r="M23" s="63"/>
    </row>
    <row r="24" spans="1:13" s="666" customFormat="1" ht="17.25" customHeight="1">
      <c r="A24" s="276" t="s">
        <v>505</v>
      </c>
      <c r="B24" s="1334" t="s">
        <v>16</v>
      </c>
      <c r="C24" s="1323"/>
      <c r="D24" s="270">
        <v>308229</v>
      </c>
      <c r="E24" s="270">
        <v>366255</v>
      </c>
      <c r="F24" s="270">
        <v>208104</v>
      </c>
      <c r="G24" s="270">
        <v>260863</v>
      </c>
      <c r="H24" s="270">
        <v>307612</v>
      </c>
      <c r="I24" s="270">
        <v>180197</v>
      </c>
      <c r="J24" s="270">
        <v>47366</v>
      </c>
      <c r="K24" s="270">
        <v>58643</v>
      </c>
      <c r="L24" s="271">
        <v>27907</v>
      </c>
      <c r="M24" s="63"/>
    </row>
    <row r="25" spans="1:13" s="666" customFormat="1" ht="15" customHeight="1">
      <c r="A25" s="43"/>
      <c r="B25" s="43"/>
      <c r="C25" s="669" t="s">
        <v>608</v>
      </c>
      <c r="D25" s="270">
        <v>253018</v>
      </c>
      <c r="E25" s="270">
        <v>354351</v>
      </c>
      <c r="F25" s="270">
        <v>191497</v>
      </c>
      <c r="G25" s="270">
        <v>213458</v>
      </c>
      <c r="H25" s="270">
        <v>290620</v>
      </c>
      <c r="I25" s="270">
        <v>166612</v>
      </c>
      <c r="J25" s="270">
        <v>39560</v>
      </c>
      <c r="K25" s="270">
        <v>63731</v>
      </c>
      <c r="L25" s="271">
        <v>24885</v>
      </c>
      <c r="M25" s="63"/>
    </row>
    <row r="26" spans="1:13" s="666" customFormat="1" ht="15" customHeight="1">
      <c r="A26" s="43"/>
      <c r="B26" s="43"/>
      <c r="C26" s="43" t="s">
        <v>629</v>
      </c>
      <c r="D26" s="351">
        <v>195842</v>
      </c>
      <c r="E26" s="351">
        <v>281874</v>
      </c>
      <c r="F26" s="351">
        <v>169624</v>
      </c>
      <c r="G26" s="351">
        <v>181675</v>
      </c>
      <c r="H26" s="351">
        <v>260466</v>
      </c>
      <c r="I26" s="351">
        <v>157664</v>
      </c>
      <c r="J26" s="351">
        <v>14167</v>
      </c>
      <c r="K26" s="351">
        <v>21408</v>
      </c>
      <c r="L26" s="506">
        <v>11960</v>
      </c>
      <c r="M26" s="63"/>
    </row>
    <row r="27" spans="1:13" s="666" customFormat="1" ht="15" customHeight="1">
      <c r="A27" s="43"/>
      <c r="B27" s="43"/>
      <c r="C27" s="43" t="s">
        <v>609</v>
      </c>
      <c r="D27" s="270">
        <v>303843</v>
      </c>
      <c r="E27" s="270">
        <v>329183</v>
      </c>
      <c r="F27" s="270">
        <v>231395</v>
      </c>
      <c r="G27" s="270">
        <v>265795</v>
      </c>
      <c r="H27" s="270">
        <v>287098</v>
      </c>
      <c r="I27" s="270">
        <v>204889</v>
      </c>
      <c r="J27" s="270">
        <v>38048</v>
      </c>
      <c r="K27" s="270">
        <v>42085</v>
      </c>
      <c r="L27" s="271">
        <v>26506</v>
      </c>
      <c r="M27" s="63"/>
    </row>
    <row r="28" spans="1:13" s="666" customFormat="1" ht="15" customHeight="1">
      <c r="A28" s="43"/>
      <c r="B28" s="43"/>
      <c r="C28" s="43" t="s">
        <v>630</v>
      </c>
      <c r="D28" s="270">
        <v>249737</v>
      </c>
      <c r="E28" s="270">
        <v>281632</v>
      </c>
      <c r="F28" s="270">
        <v>205706</v>
      </c>
      <c r="G28" s="270">
        <v>234340</v>
      </c>
      <c r="H28" s="270">
        <v>264096</v>
      </c>
      <c r="I28" s="270">
        <v>193261</v>
      </c>
      <c r="J28" s="270">
        <v>15397</v>
      </c>
      <c r="K28" s="270">
        <v>17536</v>
      </c>
      <c r="L28" s="271">
        <v>12445</v>
      </c>
      <c r="M28" s="63"/>
    </row>
    <row r="29" spans="1:13" s="666" customFormat="1" ht="15" customHeight="1">
      <c r="A29" s="43"/>
      <c r="B29" s="43"/>
      <c r="C29" s="43" t="s">
        <v>610</v>
      </c>
      <c r="D29" s="351" t="s">
        <v>1198</v>
      </c>
      <c r="E29" s="351" t="s">
        <v>1198</v>
      </c>
      <c r="F29" s="351" t="s">
        <v>1198</v>
      </c>
      <c r="G29" s="351" t="s">
        <v>1198</v>
      </c>
      <c r="H29" s="351" t="s">
        <v>1198</v>
      </c>
      <c r="I29" s="351" t="s">
        <v>1198</v>
      </c>
      <c r="J29" s="351" t="s">
        <v>1198</v>
      </c>
      <c r="K29" s="351" t="s">
        <v>1198</v>
      </c>
      <c r="L29" s="506" t="s">
        <v>1198</v>
      </c>
      <c r="M29" s="63"/>
    </row>
    <row r="30" spans="1:13" s="666" customFormat="1" ht="15" customHeight="1">
      <c r="A30" s="43"/>
      <c r="B30" s="43"/>
      <c r="C30" s="43" t="s">
        <v>611</v>
      </c>
      <c r="D30" s="270">
        <v>270386</v>
      </c>
      <c r="E30" s="270">
        <v>280952</v>
      </c>
      <c r="F30" s="270">
        <v>195925</v>
      </c>
      <c r="G30" s="270">
        <v>244886</v>
      </c>
      <c r="H30" s="270">
        <v>254336</v>
      </c>
      <c r="I30" s="270">
        <v>178289</v>
      </c>
      <c r="J30" s="270">
        <v>25500</v>
      </c>
      <c r="K30" s="270">
        <v>26616</v>
      </c>
      <c r="L30" s="271">
        <v>17636</v>
      </c>
      <c r="M30" s="63"/>
    </row>
    <row r="31" spans="1:13" s="666" customFormat="1" ht="15" customHeight="1">
      <c r="A31" s="43"/>
      <c r="B31" s="43"/>
      <c r="C31" s="43" t="s">
        <v>612</v>
      </c>
      <c r="D31" s="351" t="s">
        <v>1198</v>
      </c>
      <c r="E31" s="351" t="s">
        <v>1198</v>
      </c>
      <c r="F31" s="351" t="s">
        <v>1198</v>
      </c>
      <c r="G31" s="351" t="s">
        <v>1198</v>
      </c>
      <c r="H31" s="351" t="s">
        <v>1198</v>
      </c>
      <c r="I31" s="351" t="s">
        <v>1198</v>
      </c>
      <c r="J31" s="351" t="s">
        <v>1198</v>
      </c>
      <c r="K31" s="351" t="s">
        <v>1198</v>
      </c>
      <c r="L31" s="506" t="s">
        <v>1198</v>
      </c>
      <c r="M31" s="63"/>
    </row>
    <row r="32" spans="1:13" s="666" customFormat="1" ht="15" customHeight="1">
      <c r="A32" s="43"/>
      <c r="B32" s="43"/>
      <c r="C32" s="43" t="s">
        <v>613</v>
      </c>
      <c r="D32" s="270">
        <v>306082</v>
      </c>
      <c r="E32" s="270">
        <v>316962</v>
      </c>
      <c r="F32" s="270">
        <v>234623</v>
      </c>
      <c r="G32" s="270">
        <v>294399</v>
      </c>
      <c r="H32" s="270">
        <v>305443</v>
      </c>
      <c r="I32" s="270">
        <v>221864</v>
      </c>
      <c r="J32" s="270">
        <v>11683</v>
      </c>
      <c r="K32" s="270">
        <v>11519</v>
      </c>
      <c r="L32" s="271">
        <v>12759</v>
      </c>
      <c r="M32" s="63"/>
    </row>
    <row r="33" spans="1:13" s="666" customFormat="1" ht="15" customHeight="1">
      <c r="A33" s="43"/>
      <c r="B33" s="43"/>
      <c r="C33" s="669" t="s">
        <v>614</v>
      </c>
      <c r="D33" s="270">
        <v>365761</v>
      </c>
      <c r="E33" s="270">
        <v>436174</v>
      </c>
      <c r="F33" s="270">
        <v>220823</v>
      </c>
      <c r="G33" s="270">
        <v>298894</v>
      </c>
      <c r="H33" s="270">
        <v>352173</v>
      </c>
      <c r="I33" s="270">
        <v>189224</v>
      </c>
      <c r="J33" s="270">
        <v>66867</v>
      </c>
      <c r="K33" s="270">
        <v>84001</v>
      </c>
      <c r="L33" s="271">
        <v>31599</v>
      </c>
      <c r="M33" s="63"/>
    </row>
    <row r="34" spans="1:13" s="666" customFormat="1" ht="15" customHeight="1">
      <c r="A34" s="43"/>
      <c r="B34" s="43"/>
      <c r="C34" s="43" t="s">
        <v>615</v>
      </c>
      <c r="D34" s="270">
        <v>352999</v>
      </c>
      <c r="E34" s="270">
        <v>393549</v>
      </c>
      <c r="F34" s="270">
        <v>239035</v>
      </c>
      <c r="G34" s="270">
        <v>301444</v>
      </c>
      <c r="H34" s="270">
        <v>334060</v>
      </c>
      <c r="I34" s="270">
        <v>209779</v>
      </c>
      <c r="J34" s="270">
        <v>51555</v>
      </c>
      <c r="K34" s="270">
        <v>59489</v>
      </c>
      <c r="L34" s="271">
        <v>29256</v>
      </c>
      <c r="M34" s="63"/>
    </row>
    <row r="35" spans="1:13" s="666" customFormat="1" ht="15" customHeight="1">
      <c r="A35" s="43"/>
      <c r="B35" s="43"/>
      <c r="C35" s="43" t="s">
        <v>616</v>
      </c>
      <c r="D35" s="270">
        <v>384916</v>
      </c>
      <c r="E35" s="270">
        <v>471460</v>
      </c>
      <c r="F35" s="270">
        <v>242324</v>
      </c>
      <c r="G35" s="270">
        <v>302238</v>
      </c>
      <c r="H35" s="270">
        <v>363920</v>
      </c>
      <c r="I35" s="270">
        <v>200609</v>
      </c>
      <c r="J35" s="270">
        <v>82678</v>
      </c>
      <c r="K35" s="270">
        <v>107540</v>
      </c>
      <c r="L35" s="271">
        <v>41715</v>
      </c>
      <c r="M35" s="63"/>
    </row>
    <row r="36" spans="1:13" s="666" customFormat="1" ht="15" customHeight="1">
      <c r="A36" s="43"/>
      <c r="B36" s="43"/>
      <c r="C36" s="43" t="s">
        <v>617</v>
      </c>
      <c r="D36" s="270">
        <v>359315</v>
      </c>
      <c r="E36" s="270">
        <v>367126</v>
      </c>
      <c r="F36" s="270">
        <v>272408</v>
      </c>
      <c r="G36" s="270">
        <v>283422</v>
      </c>
      <c r="H36" s="270">
        <v>289449</v>
      </c>
      <c r="I36" s="270">
        <v>216368</v>
      </c>
      <c r="J36" s="270">
        <v>75893</v>
      </c>
      <c r="K36" s="270">
        <v>77677</v>
      </c>
      <c r="L36" s="271">
        <v>56040</v>
      </c>
      <c r="M36" s="63"/>
    </row>
    <row r="37" spans="1:13" s="666" customFormat="1" ht="15" customHeight="1">
      <c r="A37" s="43"/>
      <c r="B37" s="43"/>
      <c r="C37" s="43" t="s">
        <v>1202</v>
      </c>
      <c r="D37" s="351">
        <v>310920</v>
      </c>
      <c r="E37" s="351">
        <v>342684</v>
      </c>
      <c r="F37" s="351">
        <v>269616</v>
      </c>
      <c r="G37" s="351">
        <v>236171</v>
      </c>
      <c r="H37" s="351">
        <v>271781</v>
      </c>
      <c r="I37" s="351">
        <v>189865</v>
      </c>
      <c r="J37" s="270">
        <v>74749</v>
      </c>
      <c r="K37" s="270">
        <v>70903</v>
      </c>
      <c r="L37" s="271">
        <v>79751</v>
      </c>
      <c r="M37" s="63"/>
    </row>
    <row r="38" spans="1:13" s="666" customFormat="1" ht="17.25" customHeight="1">
      <c r="A38" s="276" t="s">
        <v>631</v>
      </c>
      <c r="B38" s="1334" t="s">
        <v>507</v>
      </c>
      <c r="C38" s="1323"/>
      <c r="D38" s="351" t="s">
        <v>1198</v>
      </c>
      <c r="E38" s="351" t="s">
        <v>1198</v>
      </c>
      <c r="F38" s="351" t="s">
        <v>1198</v>
      </c>
      <c r="G38" s="351" t="s">
        <v>1198</v>
      </c>
      <c r="H38" s="351" t="s">
        <v>1198</v>
      </c>
      <c r="I38" s="351" t="s">
        <v>1198</v>
      </c>
      <c r="J38" s="351" t="s">
        <v>1198</v>
      </c>
      <c r="K38" s="351" t="s">
        <v>1198</v>
      </c>
      <c r="L38" s="506" t="s">
        <v>1198</v>
      </c>
      <c r="M38" s="63"/>
    </row>
    <row r="39" spans="1:13" s="666" customFormat="1" ht="17.25" customHeight="1">
      <c r="A39" s="276" t="s">
        <v>506</v>
      </c>
      <c r="B39" s="1334" t="s">
        <v>1203</v>
      </c>
      <c r="C39" s="1323"/>
      <c r="D39" s="351">
        <v>512946</v>
      </c>
      <c r="E39" s="351">
        <v>544963</v>
      </c>
      <c r="F39" s="351">
        <v>382789</v>
      </c>
      <c r="G39" s="351">
        <v>388597</v>
      </c>
      <c r="H39" s="351">
        <v>412211</v>
      </c>
      <c r="I39" s="351">
        <v>292601</v>
      </c>
      <c r="J39" s="351">
        <v>124349</v>
      </c>
      <c r="K39" s="351">
        <v>132752</v>
      </c>
      <c r="L39" s="506">
        <v>90188</v>
      </c>
      <c r="M39" s="63"/>
    </row>
    <row r="40" spans="1:13" s="666" customFormat="1" ht="17.25" customHeight="1">
      <c r="A40" s="276" t="s">
        <v>510</v>
      </c>
      <c r="B40" s="1334" t="s">
        <v>618</v>
      </c>
      <c r="C40" s="1323"/>
      <c r="D40" s="351">
        <v>265260</v>
      </c>
      <c r="E40" s="351">
        <v>275612</v>
      </c>
      <c r="F40" s="351">
        <v>165482</v>
      </c>
      <c r="G40" s="351">
        <v>245669</v>
      </c>
      <c r="H40" s="351">
        <v>255080</v>
      </c>
      <c r="I40" s="351">
        <v>154958</v>
      </c>
      <c r="J40" s="351">
        <v>19591</v>
      </c>
      <c r="K40" s="351">
        <v>20532</v>
      </c>
      <c r="L40" s="506">
        <v>10524</v>
      </c>
      <c r="M40" s="63"/>
    </row>
    <row r="41" spans="1:13" s="666" customFormat="1" ht="17.25" customHeight="1">
      <c r="A41" s="276" t="s">
        <v>632</v>
      </c>
      <c r="B41" s="1334" t="s">
        <v>619</v>
      </c>
      <c r="C41" s="1323"/>
      <c r="D41" s="351">
        <v>225517</v>
      </c>
      <c r="E41" s="351">
        <v>366288</v>
      </c>
      <c r="F41" s="351">
        <v>138967</v>
      </c>
      <c r="G41" s="351">
        <v>197715</v>
      </c>
      <c r="H41" s="351">
        <v>309726</v>
      </c>
      <c r="I41" s="351">
        <v>128848</v>
      </c>
      <c r="J41" s="351">
        <v>27802</v>
      </c>
      <c r="K41" s="351">
        <v>56562</v>
      </c>
      <c r="L41" s="506">
        <v>10119</v>
      </c>
      <c r="M41" s="63"/>
    </row>
    <row r="42" spans="1:13" s="666" customFormat="1" ht="15" customHeight="1">
      <c r="A42" s="276"/>
      <c r="B42" s="43"/>
      <c r="C42" s="43" t="s">
        <v>1204</v>
      </c>
      <c r="D42" s="270">
        <v>427295</v>
      </c>
      <c r="E42" s="270">
        <v>512127</v>
      </c>
      <c r="F42" s="270">
        <v>234389</v>
      </c>
      <c r="G42" s="270">
        <v>349510</v>
      </c>
      <c r="H42" s="270">
        <v>417552</v>
      </c>
      <c r="I42" s="270">
        <v>194785</v>
      </c>
      <c r="J42" s="270">
        <v>77785</v>
      </c>
      <c r="K42" s="270">
        <v>94575</v>
      </c>
      <c r="L42" s="271">
        <v>39604</v>
      </c>
      <c r="M42" s="63"/>
    </row>
    <row r="43" spans="1:13" s="666" customFormat="1" ht="15" customHeight="1">
      <c r="A43" s="276"/>
      <c r="B43" s="43"/>
      <c r="C43" s="43" t="s">
        <v>1205</v>
      </c>
      <c r="D43" s="270">
        <v>161029</v>
      </c>
      <c r="E43" s="270">
        <v>250852</v>
      </c>
      <c r="F43" s="270">
        <v>126022</v>
      </c>
      <c r="G43" s="270">
        <v>149202</v>
      </c>
      <c r="H43" s="270">
        <v>224378</v>
      </c>
      <c r="I43" s="270">
        <v>119903</v>
      </c>
      <c r="J43" s="270">
        <v>11827</v>
      </c>
      <c r="K43" s="270">
        <v>26474</v>
      </c>
      <c r="L43" s="271">
        <v>6119</v>
      </c>
      <c r="M43" s="63"/>
    </row>
    <row r="44" spans="1:13" s="666" customFormat="1" ht="17.25" customHeight="1">
      <c r="A44" s="276" t="s">
        <v>633</v>
      </c>
      <c r="B44" s="1334" t="s">
        <v>620</v>
      </c>
      <c r="C44" s="1323"/>
      <c r="D44" s="270">
        <v>461093</v>
      </c>
      <c r="E44" s="270">
        <v>632561</v>
      </c>
      <c r="F44" s="270">
        <v>284370</v>
      </c>
      <c r="G44" s="270">
        <v>342072</v>
      </c>
      <c r="H44" s="270">
        <v>459828</v>
      </c>
      <c r="I44" s="270">
        <v>220707</v>
      </c>
      <c r="J44" s="270">
        <v>119021</v>
      </c>
      <c r="K44" s="270">
        <v>172733</v>
      </c>
      <c r="L44" s="271">
        <v>63663</v>
      </c>
      <c r="M44" s="63"/>
    </row>
    <row r="45" spans="1:13" s="666" customFormat="1" ht="17.25" customHeight="1">
      <c r="A45" s="276" t="s">
        <v>634</v>
      </c>
      <c r="B45" s="1334" t="s">
        <v>621</v>
      </c>
      <c r="C45" s="1323"/>
      <c r="D45" s="270">
        <v>248105</v>
      </c>
      <c r="E45" s="270">
        <v>305758</v>
      </c>
      <c r="F45" s="270">
        <v>167582</v>
      </c>
      <c r="G45" s="270">
        <v>214998</v>
      </c>
      <c r="H45" s="270">
        <v>265045</v>
      </c>
      <c r="I45" s="270">
        <v>145099</v>
      </c>
      <c r="J45" s="270">
        <v>33107</v>
      </c>
      <c r="K45" s="270">
        <v>40713</v>
      </c>
      <c r="L45" s="271">
        <v>22483</v>
      </c>
      <c r="M45" s="63"/>
    </row>
    <row r="46" spans="1:13" s="666" customFormat="1" ht="17.25" customHeight="1">
      <c r="A46" s="276" t="s">
        <v>635</v>
      </c>
      <c r="B46" s="1334" t="s">
        <v>622</v>
      </c>
      <c r="C46" s="1323"/>
      <c r="D46" s="270">
        <v>385170</v>
      </c>
      <c r="E46" s="270">
        <v>396038</v>
      </c>
      <c r="F46" s="270">
        <v>354291</v>
      </c>
      <c r="G46" s="270">
        <v>326950</v>
      </c>
      <c r="H46" s="270">
        <v>338286</v>
      </c>
      <c r="I46" s="270">
        <v>294740</v>
      </c>
      <c r="J46" s="270">
        <v>58220</v>
      </c>
      <c r="K46" s="270">
        <v>57752</v>
      </c>
      <c r="L46" s="271">
        <v>59551</v>
      </c>
      <c r="M46" s="63"/>
    </row>
    <row r="47" spans="1:13" s="666" customFormat="1" ht="17.25" customHeight="1">
      <c r="A47" s="276" t="s">
        <v>636</v>
      </c>
      <c r="B47" s="1334" t="s">
        <v>623</v>
      </c>
      <c r="C47" s="1323"/>
      <c r="D47" s="270">
        <v>149396</v>
      </c>
      <c r="E47" s="270">
        <v>192831</v>
      </c>
      <c r="F47" s="270">
        <v>113335</v>
      </c>
      <c r="G47" s="270">
        <v>146581</v>
      </c>
      <c r="H47" s="270">
        <v>188897</v>
      </c>
      <c r="I47" s="270">
        <v>111449</v>
      </c>
      <c r="J47" s="270">
        <v>2815</v>
      </c>
      <c r="K47" s="270">
        <v>3934</v>
      </c>
      <c r="L47" s="271">
        <v>1886</v>
      </c>
      <c r="M47" s="63"/>
    </row>
    <row r="48" spans="1:13" s="666" customFormat="1" ht="17.25" customHeight="1">
      <c r="A48" s="276" t="s">
        <v>637</v>
      </c>
      <c r="B48" s="1334" t="s">
        <v>624</v>
      </c>
      <c r="C48" s="1323"/>
      <c r="D48" s="351">
        <v>250356</v>
      </c>
      <c r="E48" s="351">
        <v>289814</v>
      </c>
      <c r="F48" s="351">
        <v>176261</v>
      </c>
      <c r="G48" s="351">
        <v>222865</v>
      </c>
      <c r="H48" s="351">
        <v>257616</v>
      </c>
      <c r="I48" s="351">
        <v>157608</v>
      </c>
      <c r="J48" s="351">
        <v>27491</v>
      </c>
      <c r="K48" s="351">
        <v>32198</v>
      </c>
      <c r="L48" s="506">
        <v>18653</v>
      </c>
      <c r="M48" s="63"/>
    </row>
    <row r="49" spans="1:13" s="666" customFormat="1" ht="17.25" customHeight="1">
      <c r="A49" s="276" t="s">
        <v>638</v>
      </c>
      <c r="B49" s="1334" t="s">
        <v>1207</v>
      </c>
      <c r="C49" s="1323"/>
      <c r="D49" s="270">
        <v>400428</v>
      </c>
      <c r="E49" s="270">
        <v>426804</v>
      </c>
      <c r="F49" s="270">
        <v>372545</v>
      </c>
      <c r="G49" s="270">
        <v>334379</v>
      </c>
      <c r="H49" s="270">
        <v>363283</v>
      </c>
      <c r="I49" s="270">
        <v>303824</v>
      </c>
      <c r="J49" s="270">
        <v>66049</v>
      </c>
      <c r="K49" s="270">
        <v>63521</v>
      </c>
      <c r="L49" s="271">
        <v>68721</v>
      </c>
      <c r="M49" s="63"/>
    </row>
    <row r="50" spans="1:13" s="666" customFormat="1" ht="15" customHeight="1">
      <c r="A50" s="276" t="s">
        <v>508</v>
      </c>
      <c r="B50" s="1334" t="s">
        <v>1206</v>
      </c>
      <c r="C50" s="1323"/>
      <c r="D50" s="351">
        <v>389980</v>
      </c>
      <c r="E50" s="351">
        <v>544006</v>
      </c>
      <c r="F50" s="351">
        <v>339112</v>
      </c>
      <c r="G50" s="351">
        <v>317803</v>
      </c>
      <c r="H50" s="351">
        <v>453065</v>
      </c>
      <c r="I50" s="351">
        <v>273132</v>
      </c>
      <c r="J50" s="351">
        <v>72177</v>
      </c>
      <c r="K50" s="351">
        <v>90941</v>
      </c>
      <c r="L50" s="506">
        <v>65980</v>
      </c>
      <c r="M50" s="63"/>
    </row>
    <row r="51" spans="1:13" s="666" customFormat="1" ht="15" customHeight="1">
      <c r="A51" s="276" t="s">
        <v>639</v>
      </c>
      <c r="B51" s="1334" t="s">
        <v>1208</v>
      </c>
      <c r="C51" s="1323"/>
      <c r="D51" s="351" t="s">
        <v>1198</v>
      </c>
      <c r="E51" s="351" t="s">
        <v>1198</v>
      </c>
      <c r="F51" s="351" t="s">
        <v>1198</v>
      </c>
      <c r="G51" s="351" t="s">
        <v>1198</v>
      </c>
      <c r="H51" s="351" t="s">
        <v>1198</v>
      </c>
      <c r="I51" s="351" t="s">
        <v>1198</v>
      </c>
      <c r="J51" s="351" t="s">
        <v>1198</v>
      </c>
      <c r="K51" s="351" t="s">
        <v>1198</v>
      </c>
      <c r="L51" s="506" t="s">
        <v>1198</v>
      </c>
      <c r="M51" s="63"/>
    </row>
    <row r="52" spans="1:13" s="666" customFormat="1" ht="15" customHeight="1" thickBot="1">
      <c r="A52" s="670" t="s">
        <v>640</v>
      </c>
      <c r="B52" s="1326" t="s">
        <v>625</v>
      </c>
      <c r="C52" s="1328"/>
      <c r="D52" s="507">
        <v>165309</v>
      </c>
      <c r="E52" s="507">
        <v>222771</v>
      </c>
      <c r="F52" s="507">
        <v>104558</v>
      </c>
      <c r="G52" s="507">
        <v>151833</v>
      </c>
      <c r="H52" s="507">
        <v>199516</v>
      </c>
      <c r="I52" s="507">
        <v>101420</v>
      </c>
      <c r="J52" s="507">
        <v>13476</v>
      </c>
      <c r="K52" s="507">
        <v>23255</v>
      </c>
      <c r="L52" s="508">
        <v>3138</v>
      </c>
      <c r="M52" s="63"/>
    </row>
    <row r="53" spans="1:13" s="668" customFormat="1" ht="15" customHeight="1">
      <c r="A53" s="16" t="s">
        <v>641</v>
      </c>
      <c r="B53" s="16"/>
      <c r="C53" s="16"/>
      <c r="D53" s="16"/>
      <c r="E53" s="16"/>
      <c r="F53" s="16"/>
      <c r="G53" s="16"/>
      <c r="H53" s="16"/>
      <c r="I53" s="16"/>
      <c r="J53" s="16"/>
      <c r="K53" s="16"/>
      <c r="L53" s="16"/>
      <c r="M53" s="16"/>
    </row>
    <row r="54" spans="1:12" s="668" customFormat="1" ht="15" customHeight="1">
      <c r="A54" s="256" t="s">
        <v>509</v>
      </c>
      <c r="B54" s="16"/>
      <c r="C54" s="16"/>
      <c r="D54" s="16"/>
      <c r="E54" s="16"/>
      <c r="F54" s="16"/>
      <c r="G54" s="16"/>
      <c r="H54" s="16"/>
      <c r="I54" s="16"/>
      <c r="J54" s="16"/>
      <c r="K54" s="16"/>
      <c r="L54" s="16"/>
    </row>
    <row r="55" spans="1:12" ht="12">
      <c r="A55" s="2"/>
      <c r="B55" s="2"/>
      <c r="C55" s="2"/>
      <c r="D55" s="2"/>
      <c r="E55" s="2"/>
      <c r="F55" s="2"/>
      <c r="G55" s="2"/>
      <c r="H55" s="2"/>
      <c r="I55" s="2"/>
      <c r="J55" s="2"/>
      <c r="K55" s="2"/>
      <c r="L55" s="2"/>
    </row>
    <row r="56" spans="1:12" ht="12">
      <c r="A56" s="2"/>
      <c r="B56" s="2"/>
      <c r="C56" s="2"/>
      <c r="D56" s="2"/>
      <c r="E56" s="2"/>
      <c r="F56" s="2"/>
      <c r="G56" s="2"/>
      <c r="H56" s="2"/>
      <c r="I56" s="2"/>
      <c r="J56" s="2"/>
      <c r="K56" s="2"/>
      <c r="L56" s="2"/>
    </row>
    <row r="57" spans="1:12" ht="12">
      <c r="A57" s="2"/>
      <c r="B57" s="2"/>
      <c r="C57" s="2"/>
      <c r="D57" s="2"/>
      <c r="E57" s="2"/>
      <c r="F57" s="2"/>
      <c r="G57" s="2"/>
      <c r="H57" s="2"/>
      <c r="I57" s="2"/>
      <c r="J57" s="2"/>
      <c r="K57" s="2"/>
      <c r="L57" s="2"/>
    </row>
    <row r="58" spans="1:12" ht="12">
      <c r="A58" s="2"/>
      <c r="B58" s="2"/>
      <c r="C58" s="2"/>
      <c r="D58" s="2"/>
      <c r="E58" s="2"/>
      <c r="F58" s="2"/>
      <c r="G58" s="2"/>
      <c r="H58" s="2"/>
      <c r="I58" s="2"/>
      <c r="J58" s="2"/>
      <c r="K58" s="2"/>
      <c r="L58" s="2"/>
    </row>
    <row r="59" spans="1:12" ht="12">
      <c r="A59" s="2"/>
      <c r="B59" s="2"/>
      <c r="C59" s="2"/>
      <c r="D59" s="2"/>
      <c r="E59" s="2"/>
      <c r="F59" s="2"/>
      <c r="G59" s="2"/>
      <c r="H59" s="2"/>
      <c r="I59" s="2"/>
      <c r="J59" s="2"/>
      <c r="K59" s="2"/>
      <c r="L59" s="2"/>
    </row>
    <row r="60" spans="1:12" ht="12">
      <c r="A60" s="2"/>
      <c r="B60" s="2"/>
      <c r="C60" s="2"/>
      <c r="D60" s="2"/>
      <c r="E60" s="2"/>
      <c r="F60" s="2"/>
      <c r="G60" s="2"/>
      <c r="H60" s="2"/>
      <c r="I60" s="2"/>
      <c r="J60" s="2"/>
      <c r="K60" s="2"/>
      <c r="L60" s="2"/>
    </row>
    <row r="61" spans="1:12" ht="12">
      <c r="A61" s="2"/>
      <c r="B61" s="2"/>
      <c r="C61" s="2"/>
      <c r="D61" s="2"/>
      <c r="E61" s="2"/>
      <c r="F61" s="2"/>
      <c r="G61" s="2"/>
      <c r="H61" s="2"/>
      <c r="I61" s="2"/>
      <c r="J61" s="2"/>
      <c r="K61" s="2"/>
      <c r="L61" s="2"/>
    </row>
    <row r="62" spans="1:12" ht="12">
      <c r="A62" s="2"/>
      <c r="B62" s="2"/>
      <c r="C62" s="2"/>
      <c r="D62" s="2"/>
      <c r="E62" s="2"/>
      <c r="F62" s="2"/>
      <c r="G62" s="2"/>
      <c r="H62" s="2"/>
      <c r="I62" s="2"/>
      <c r="J62" s="2"/>
      <c r="K62" s="2"/>
      <c r="L62" s="2"/>
    </row>
    <row r="63" spans="1:12" ht="12">
      <c r="A63" s="2"/>
      <c r="B63" s="2"/>
      <c r="C63" s="2"/>
      <c r="D63" s="2"/>
      <c r="E63" s="2"/>
      <c r="F63" s="2"/>
      <c r="G63" s="2"/>
      <c r="H63" s="2"/>
      <c r="I63" s="2"/>
      <c r="J63" s="2"/>
      <c r="K63" s="2"/>
      <c r="L63" s="2"/>
    </row>
    <row r="64" spans="1:12" ht="12">
      <c r="A64" s="2"/>
      <c r="B64" s="2"/>
      <c r="C64" s="2"/>
      <c r="D64" s="2"/>
      <c r="E64" s="2"/>
      <c r="F64" s="2"/>
      <c r="G64" s="2"/>
      <c r="H64" s="2"/>
      <c r="I64" s="2"/>
      <c r="J64" s="2"/>
      <c r="K64" s="2"/>
      <c r="L64" s="2"/>
    </row>
    <row r="65" spans="1:12" ht="12">
      <c r="A65" s="2"/>
      <c r="B65" s="2"/>
      <c r="C65" s="2"/>
      <c r="D65" s="2"/>
      <c r="E65" s="2"/>
      <c r="F65" s="2"/>
      <c r="G65" s="2"/>
      <c r="H65" s="2"/>
      <c r="I65" s="2"/>
      <c r="J65" s="2"/>
      <c r="K65" s="2"/>
      <c r="L65" s="2"/>
    </row>
    <row r="66" spans="1:12" ht="12">
      <c r="A66" s="2"/>
      <c r="B66" s="2"/>
      <c r="C66" s="2"/>
      <c r="D66" s="2"/>
      <c r="E66" s="2"/>
      <c r="F66" s="2"/>
      <c r="G66" s="2"/>
      <c r="H66" s="2"/>
      <c r="I66" s="2"/>
      <c r="J66" s="2"/>
      <c r="K66" s="2"/>
      <c r="L66" s="2"/>
    </row>
    <row r="67" spans="1:12" ht="12">
      <c r="A67" s="2"/>
      <c r="B67" s="2"/>
      <c r="C67" s="2"/>
      <c r="D67" s="2"/>
      <c r="E67" s="2"/>
      <c r="F67" s="2"/>
      <c r="G67" s="2"/>
      <c r="H67" s="2"/>
      <c r="I67" s="2"/>
      <c r="J67" s="2"/>
      <c r="K67" s="2"/>
      <c r="L67" s="2"/>
    </row>
    <row r="68" spans="1:12" ht="12">
      <c r="A68" s="2"/>
      <c r="B68" s="2"/>
      <c r="C68" s="2"/>
      <c r="D68" s="2"/>
      <c r="E68" s="2"/>
      <c r="F68" s="2"/>
      <c r="G68" s="2"/>
      <c r="H68" s="2"/>
      <c r="I68" s="2"/>
      <c r="J68" s="2"/>
      <c r="K68" s="2"/>
      <c r="L68" s="2"/>
    </row>
    <row r="69" spans="1:12" ht="12">
      <c r="A69" s="2"/>
      <c r="B69" s="2"/>
      <c r="C69" s="2"/>
      <c r="D69" s="2"/>
      <c r="E69" s="2"/>
      <c r="F69" s="2"/>
      <c r="G69" s="2"/>
      <c r="H69" s="2"/>
      <c r="I69" s="2"/>
      <c r="J69" s="2"/>
      <c r="K69" s="2"/>
      <c r="L69" s="2"/>
    </row>
    <row r="70" spans="1:12" ht="12">
      <c r="A70" s="2"/>
      <c r="B70" s="2"/>
      <c r="C70" s="2"/>
      <c r="D70" s="2"/>
      <c r="E70" s="2"/>
      <c r="F70" s="2"/>
      <c r="G70" s="2"/>
      <c r="H70" s="2"/>
      <c r="I70" s="2"/>
      <c r="J70" s="2"/>
      <c r="K70" s="2"/>
      <c r="L70" s="2"/>
    </row>
    <row r="71" spans="1:12" ht="12">
      <c r="A71" s="2"/>
      <c r="B71" s="2"/>
      <c r="C71" s="2"/>
      <c r="D71" s="2"/>
      <c r="E71" s="2"/>
      <c r="F71" s="2"/>
      <c r="G71" s="2"/>
      <c r="H71" s="2"/>
      <c r="I71" s="2"/>
      <c r="J71" s="2"/>
      <c r="K71" s="2"/>
      <c r="L71" s="2"/>
    </row>
    <row r="72" spans="1:12" ht="12">
      <c r="A72" s="2"/>
      <c r="B72" s="2"/>
      <c r="C72" s="2"/>
      <c r="D72" s="2"/>
      <c r="E72" s="2"/>
      <c r="F72" s="2"/>
      <c r="G72" s="2"/>
      <c r="H72" s="2"/>
      <c r="I72" s="2"/>
      <c r="J72" s="2"/>
      <c r="K72" s="2"/>
      <c r="L72" s="2"/>
    </row>
    <row r="73" spans="1:12" ht="12">
      <c r="A73" s="2"/>
      <c r="B73" s="2"/>
      <c r="C73" s="2"/>
      <c r="D73" s="2"/>
      <c r="E73" s="2"/>
      <c r="F73" s="2"/>
      <c r="G73" s="2"/>
      <c r="H73" s="2"/>
      <c r="I73" s="2"/>
      <c r="J73" s="2"/>
      <c r="K73" s="2"/>
      <c r="L73" s="2"/>
    </row>
    <row r="74" spans="1:12" ht="12">
      <c r="A74" s="2"/>
      <c r="B74" s="2"/>
      <c r="C74" s="2"/>
      <c r="D74" s="2"/>
      <c r="E74" s="2"/>
      <c r="F74" s="2"/>
      <c r="G74" s="2"/>
      <c r="H74" s="2"/>
      <c r="I74" s="2"/>
      <c r="J74" s="2"/>
      <c r="K74" s="2"/>
      <c r="L74" s="2"/>
    </row>
    <row r="75" spans="1:12" ht="12">
      <c r="A75" s="2"/>
      <c r="B75" s="2"/>
      <c r="C75" s="2"/>
      <c r="D75" s="2"/>
      <c r="E75" s="2"/>
      <c r="F75" s="2"/>
      <c r="G75" s="2"/>
      <c r="H75" s="2"/>
      <c r="I75" s="2"/>
      <c r="J75" s="2"/>
      <c r="K75" s="2"/>
      <c r="L75" s="2"/>
    </row>
    <row r="76" spans="1:12" ht="12">
      <c r="A76" s="2"/>
      <c r="B76" s="2"/>
      <c r="C76" s="2"/>
      <c r="D76" s="2"/>
      <c r="E76" s="2"/>
      <c r="F76" s="2"/>
      <c r="G76" s="2"/>
      <c r="H76" s="2"/>
      <c r="I76" s="2"/>
      <c r="J76" s="2"/>
      <c r="K76" s="2"/>
      <c r="L76" s="2"/>
    </row>
    <row r="77" spans="1:12" ht="12">
      <c r="A77" s="2"/>
      <c r="B77" s="2"/>
      <c r="C77" s="2"/>
      <c r="D77" s="2"/>
      <c r="E77" s="2"/>
      <c r="F77" s="2"/>
      <c r="G77" s="2"/>
      <c r="H77" s="2"/>
      <c r="I77" s="2"/>
      <c r="J77" s="2"/>
      <c r="K77" s="2"/>
      <c r="L77" s="2"/>
    </row>
    <row r="78" spans="1:12" ht="12">
      <c r="A78" s="2"/>
      <c r="B78" s="2"/>
      <c r="C78" s="2"/>
      <c r="D78" s="2"/>
      <c r="E78" s="2"/>
      <c r="F78" s="2"/>
      <c r="G78" s="2"/>
      <c r="H78" s="2"/>
      <c r="I78" s="2"/>
      <c r="J78" s="2"/>
      <c r="K78" s="2"/>
      <c r="L78" s="2"/>
    </row>
    <row r="79" spans="1:12" ht="12">
      <c r="A79" s="2"/>
      <c r="B79" s="2"/>
      <c r="C79" s="2"/>
      <c r="D79" s="2"/>
      <c r="E79" s="2"/>
      <c r="F79" s="2"/>
      <c r="G79" s="2"/>
      <c r="H79" s="2"/>
      <c r="I79" s="2"/>
      <c r="J79" s="2"/>
      <c r="K79" s="2"/>
      <c r="L79" s="2"/>
    </row>
    <row r="80" spans="1:12" ht="12">
      <c r="A80" s="2"/>
      <c r="B80" s="2"/>
      <c r="C80" s="2"/>
      <c r="D80" s="2"/>
      <c r="E80" s="2"/>
      <c r="F80" s="2"/>
      <c r="G80" s="2"/>
      <c r="H80" s="2"/>
      <c r="I80" s="2"/>
      <c r="J80" s="2"/>
      <c r="K80" s="2"/>
      <c r="L80" s="2"/>
    </row>
    <row r="81" spans="1:12" ht="12">
      <c r="A81" s="2"/>
      <c r="B81" s="2"/>
      <c r="C81" s="2"/>
      <c r="D81" s="2"/>
      <c r="E81" s="2"/>
      <c r="F81" s="2"/>
      <c r="G81" s="2"/>
      <c r="H81" s="2"/>
      <c r="I81" s="2"/>
      <c r="J81" s="2"/>
      <c r="K81" s="2"/>
      <c r="L81" s="2"/>
    </row>
    <row r="82" spans="1:12" ht="12">
      <c r="A82" s="2"/>
      <c r="B82" s="2"/>
      <c r="C82" s="2"/>
      <c r="D82" s="2"/>
      <c r="E82" s="2"/>
      <c r="F82" s="2"/>
      <c r="G82" s="2"/>
      <c r="H82" s="2"/>
      <c r="I82" s="2"/>
      <c r="J82" s="2"/>
      <c r="K82" s="2"/>
      <c r="L82" s="2"/>
    </row>
    <row r="83" spans="1:12" ht="12">
      <c r="A83" s="2"/>
      <c r="B83" s="2"/>
      <c r="C83" s="2"/>
      <c r="D83" s="2"/>
      <c r="E83" s="2"/>
      <c r="F83" s="2"/>
      <c r="G83" s="2"/>
      <c r="H83" s="2"/>
      <c r="I83" s="2"/>
      <c r="J83" s="2"/>
      <c r="K83" s="2"/>
      <c r="L83" s="2"/>
    </row>
    <row r="84" spans="1:12" ht="12">
      <c r="A84" s="2"/>
      <c r="B84" s="2"/>
      <c r="C84" s="2"/>
      <c r="D84" s="2"/>
      <c r="E84" s="2"/>
      <c r="F84" s="2"/>
      <c r="G84" s="2"/>
      <c r="H84" s="2"/>
      <c r="I84" s="2"/>
      <c r="J84" s="2"/>
      <c r="K84" s="2"/>
      <c r="L84" s="2"/>
    </row>
    <row r="85" spans="1:12" ht="12">
      <c r="A85" s="2"/>
      <c r="B85" s="2"/>
      <c r="C85" s="2"/>
      <c r="D85" s="2"/>
      <c r="E85" s="2"/>
      <c r="F85" s="2"/>
      <c r="G85" s="2"/>
      <c r="H85" s="2"/>
      <c r="I85" s="2"/>
      <c r="J85" s="2"/>
      <c r="K85" s="2"/>
      <c r="L85" s="2"/>
    </row>
    <row r="86" spans="1:12" ht="12">
      <c r="A86" s="2"/>
      <c r="B86" s="2"/>
      <c r="C86" s="2"/>
      <c r="D86" s="2"/>
      <c r="E86" s="2"/>
      <c r="F86" s="2"/>
      <c r="G86" s="2"/>
      <c r="H86" s="2"/>
      <c r="I86" s="2"/>
      <c r="J86" s="2"/>
      <c r="K86" s="2"/>
      <c r="L86" s="2"/>
    </row>
    <row r="87" spans="1:12" ht="12">
      <c r="A87" s="2"/>
      <c r="B87" s="2"/>
      <c r="C87" s="2"/>
      <c r="D87" s="2"/>
      <c r="E87" s="2"/>
      <c r="F87" s="2"/>
      <c r="G87" s="2"/>
      <c r="H87" s="2"/>
      <c r="I87" s="2"/>
      <c r="J87" s="2"/>
      <c r="K87" s="2"/>
      <c r="L87" s="2"/>
    </row>
    <row r="88" spans="1:12" ht="12">
      <c r="A88" s="2"/>
      <c r="B88" s="2"/>
      <c r="C88" s="2"/>
      <c r="D88" s="2"/>
      <c r="E88" s="2"/>
      <c r="F88" s="2"/>
      <c r="G88" s="2"/>
      <c r="H88" s="2"/>
      <c r="I88" s="2"/>
      <c r="J88" s="2"/>
      <c r="K88" s="2"/>
      <c r="L88" s="2"/>
    </row>
    <row r="89" spans="1:12" ht="12">
      <c r="A89" s="2"/>
      <c r="B89" s="2"/>
      <c r="C89" s="2"/>
      <c r="D89" s="2"/>
      <c r="E89" s="2"/>
      <c r="F89" s="2"/>
      <c r="G89" s="2"/>
      <c r="H89" s="2"/>
      <c r="I89" s="2"/>
      <c r="J89" s="2"/>
      <c r="K89" s="2"/>
      <c r="L89" s="2"/>
    </row>
    <row r="90" spans="1:12" ht="12">
      <c r="A90" s="2"/>
      <c r="B90" s="2"/>
      <c r="C90" s="2"/>
      <c r="D90" s="2"/>
      <c r="E90" s="2"/>
      <c r="F90" s="2"/>
      <c r="G90" s="2"/>
      <c r="H90" s="2"/>
      <c r="I90" s="2"/>
      <c r="J90" s="2"/>
      <c r="K90" s="2"/>
      <c r="L90" s="2"/>
    </row>
    <row r="91" spans="1:12" ht="12">
      <c r="A91" s="2"/>
      <c r="B91" s="2"/>
      <c r="C91" s="2"/>
      <c r="D91" s="2"/>
      <c r="E91" s="2"/>
      <c r="F91" s="2"/>
      <c r="G91" s="2"/>
      <c r="H91" s="2"/>
      <c r="I91" s="2"/>
      <c r="J91" s="2"/>
      <c r="K91" s="2"/>
      <c r="L91" s="2"/>
    </row>
    <row r="92" spans="1:12" ht="12">
      <c r="A92" s="2"/>
      <c r="B92" s="2"/>
      <c r="C92" s="2"/>
      <c r="D92" s="2"/>
      <c r="E92" s="2"/>
      <c r="F92" s="2"/>
      <c r="G92" s="2"/>
      <c r="H92" s="2"/>
      <c r="I92" s="2"/>
      <c r="J92" s="2"/>
      <c r="K92" s="2"/>
      <c r="L92" s="2"/>
    </row>
    <row r="93" spans="1:12" ht="12">
      <c r="A93" s="2"/>
      <c r="B93" s="2"/>
      <c r="C93" s="2"/>
      <c r="D93" s="2"/>
      <c r="E93" s="2"/>
      <c r="F93" s="2"/>
      <c r="G93" s="2"/>
      <c r="H93" s="2"/>
      <c r="I93" s="2"/>
      <c r="J93" s="2"/>
      <c r="K93" s="2"/>
      <c r="L93" s="2"/>
    </row>
    <row r="94" spans="1:12" ht="12">
      <c r="A94" s="2"/>
      <c r="B94" s="2"/>
      <c r="C94" s="2"/>
      <c r="D94" s="2"/>
      <c r="E94" s="2"/>
      <c r="F94" s="2"/>
      <c r="G94" s="2"/>
      <c r="H94" s="2"/>
      <c r="I94" s="2"/>
      <c r="J94" s="2"/>
      <c r="K94" s="2"/>
      <c r="L94" s="2"/>
    </row>
    <row r="95" spans="1:12" ht="12">
      <c r="A95" s="2"/>
      <c r="B95" s="2"/>
      <c r="C95" s="2"/>
      <c r="D95" s="2"/>
      <c r="E95" s="2"/>
      <c r="F95" s="2"/>
      <c r="G95" s="2"/>
      <c r="H95" s="2"/>
      <c r="I95" s="2"/>
      <c r="J95" s="2"/>
      <c r="K95" s="2"/>
      <c r="L95" s="2"/>
    </row>
    <row r="96" spans="1:12" ht="12">
      <c r="A96" s="2"/>
      <c r="B96" s="2"/>
      <c r="C96" s="2"/>
      <c r="D96" s="2"/>
      <c r="E96" s="2"/>
      <c r="F96" s="2"/>
      <c r="G96" s="2"/>
      <c r="H96" s="2"/>
      <c r="I96" s="2"/>
      <c r="J96" s="2"/>
      <c r="K96" s="2"/>
      <c r="L96" s="2"/>
    </row>
    <row r="97" spans="1:12" ht="12">
      <c r="A97" s="2"/>
      <c r="B97" s="2"/>
      <c r="C97" s="2"/>
      <c r="D97" s="2"/>
      <c r="E97" s="2"/>
      <c r="F97" s="2"/>
      <c r="G97" s="2"/>
      <c r="H97" s="2"/>
      <c r="I97" s="2"/>
      <c r="J97" s="2"/>
      <c r="K97" s="2"/>
      <c r="L97" s="2"/>
    </row>
    <row r="98" spans="1:12" ht="12">
      <c r="A98" s="2"/>
      <c r="B98" s="2"/>
      <c r="C98" s="2"/>
      <c r="D98" s="2"/>
      <c r="E98" s="2"/>
      <c r="F98" s="2"/>
      <c r="G98" s="2"/>
      <c r="H98" s="2"/>
      <c r="I98" s="2"/>
      <c r="J98" s="2"/>
      <c r="K98" s="2"/>
      <c r="L98" s="2"/>
    </row>
    <row r="99" spans="1:12" ht="12">
      <c r="A99" s="2"/>
      <c r="B99" s="2"/>
      <c r="C99" s="2"/>
      <c r="D99" s="2"/>
      <c r="E99" s="2"/>
      <c r="F99" s="2"/>
      <c r="G99" s="2"/>
      <c r="H99" s="2"/>
      <c r="I99" s="2"/>
      <c r="J99" s="2"/>
      <c r="K99" s="2"/>
      <c r="L99" s="2"/>
    </row>
    <row r="100" spans="1:12" ht="12">
      <c r="A100" s="2"/>
      <c r="B100" s="2"/>
      <c r="C100" s="2"/>
      <c r="D100" s="2"/>
      <c r="E100" s="2"/>
      <c r="F100" s="2"/>
      <c r="G100" s="2"/>
      <c r="H100" s="2"/>
      <c r="I100" s="2"/>
      <c r="J100" s="2"/>
      <c r="K100" s="2"/>
      <c r="L100" s="2"/>
    </row>
    <row r="101" spans="1:12" ht="12">
      <c r="A101" s="2"/>
      <c r="B101" s="2"/>
      <c r="C101" s="2"/>
      <c r="D101" s="2"/>
      <c r="E101" s="2"/>
      <c r="F101" s="2"/>
      <c r="G101" s="2"/>
      <c r="H101" s="2"/>
      <c r="I101" s="2"/>
      <c r="J101" s="2"/>
      <c r="K101" s="2"/>
      <c r="L101" s="2"/>
    </row>
    <row r="102" spans="1:12" ht="12">
      <c r="A102" s="2"/>
      <c r="B102" s="2"/>
      <c r="C102" s="2"/>
      <c r="D102" s="2"/>
      <c r="E102" s="2"/>
      <c r="F102" s="2"/>
      <c r="G102" s="2"/>
      <c r="H102" s="2"/>
      <c r="I102" s="2"/>
      <c r="J102" s="2"/>
      <c r="K102" s="2"/>
      <c r="L102" s="2"/>
    </row>
    <row r="103" spans="1:12" ht="12">
      <c r="A103" s="2"/>
      <c r="B103" s="2"/>
      <c r="C103" s="2"/>
      <c r="D103" s="2"/>
      <c r="E103" s="2"/>
      <c r="F103" s="2"/>
      <c r="G103" s="2"/>
      <c r="H103" s="2"/>
      <c r="I103" s="2"/>
      <c r="J103" s="2"/>
      <c r="K103" s="2"/>
      <c r="L103" s="2"/>
    </row>
    <row r="104" spans="1:12" ht="12">
      <c r="A104" s="2"/>
      <c r="B104" s="2"/>
      <c r="C104" s="2"/>
      <c r="D104" s="2"/>
      <c r="E104" s="2"/>
      <c r="F104" s="2"/>
      <c r="G104" s="2"/>
      <c r="H104" s="2"/>
      <c r="I104" s="2"/>
      <c r="J104" s="2"/>
      <c r="K104" s="2"/>
      <c r="L104" s="2"/>
    </row>
    <row r="105" spans="1:12" ht="12">
      <c r="A105" s="2"/>
      <c r="B105" s="2"/>
      <c r="C105" s="2"/>
      <c r="D105" s="2"/>
      <c r="E105" s="2"/>
      <c r="F105" s="2"/>
      <c r="G105" s="2"/>
      <c r="H105" s="2"/>
      <c r="I105" s="2"/>
      <c r="J105" s="2"/>
      <c r="K105" s="2"/>
      <c r="L105" s="2"/>
    </row>
    <row r="106" spans="1:12" ht="12">
      <c r="A106" s="2"/>
      <c r="B106" s="2"/>
      <c r="C106" s="2"/>
      <c r="D106" s="2"/>
      <c r="E106" s="2"/>
      <c r="F106" s="2"/>
      <c r="G106" s="2"/>
      <c r="H106" s="2"/>
      <c r="I106" s="2"/>
      <c r="J106" s="2"/>
      <c r="K106" s="2"/>
      <c r="L106" s="2"/>
    </row>
    <row r="107" spans="1:12" ht="12">
      <c r="A107" s="2"/>
      <c r="B107" s="2"/>
      <c r="C107" s="2"/>
      <c r="D107" s="2"/>
      <c r="E107" s="2"/>
      <c r="F107" s="2"/>
      <c r="G107" s="2"/>
      <c r="H107" s="2"/>
      <c r="I107" s="2"/>
      <c r="J107" s="2"/>
      <c r="K107" s="2"/>
      <c r="L107" s="2"/>
    </row>
    <row r="108" spans="1:12" ht="12">
      <c r="A108" s="2"/>
      <c r="B108" s="2"/>
      <c r="C108" s="2"/>
      <c r="D108" s="2"/>
      <c r="E108" s="2"/>
      <c r="F108" s="2"/>
      <c r="G108" s="2"/>
      <c r="H108" s="2"/>
      <c r="I108" s="2"/>
      <c r="J108" s="2"/>
      <c r="K108" s="2"/>
      <c r="L108" s="2"/>
    </row>
    <row r="109" spans="1:12" ht="12">
      <c r="A109" s="2"/>
      <c r="B109" s="2"/>
      <c r="C109" s="2"/>
      <c r="D109" s="2"/>
      <c r="E109" s="2"/>
      <c r="F109" s="2"/>
      <c r="G109" s="2"/>
      <c r="H109" s="2"/>
      <c r="I109" s="2"/>
      <c r="J109" s="2"/>
      <c r="K109" s="2"/>
      <c r="L109" s="2"/>
    </row>
    <row r="110" spans="1:12" ht="12">
      <c r="A110" s="2"/>
      <c r="B110" s="2"/>
      <c r="C110" s="2"/>
      <c r="D110" s="2"/>
      <c r="E110" s="2"/>
      <c r="F110" s="2"/>
      <c r="G110" s="2"/>
      <c r="H110" s="2"/>
      <c r="I110" s="2"/>
      <c r="J110" s="2"/>
      <c r="K110" s="2"/>
      <c r="L110" s="2"/>
    </row>
    <row r="111" spans="1:12" ht="12">
      <c r="A111" s="2"/>
      <c r="B111" s="2"/>
      <c r="C111" s="2"/>
      <c r="D111" s="2"/>
      <c r="E111" s="2"/>
      <c r="F111" s="2"/>
      <c r="G111" s="2"/>
      <c r="H111" s="2"/>
      <c r="I111" s="2"/>
      <c r="J111" s="2"/>
      <c r="K111" s="2"/>
      <c r="L111" s="2"/>
    </row>
    <row r="112" spans="1:12" ht="12">
      <c r="A112" s="2"/>
      <c r="B112" s="2"/>
      <c r="C112" s="2"/>
      <c r="D112" s="2"/>
      <c r="E112" s="2"/>
      <c r="F112" s="2"/>
      <c r="G112" s="2"/>
      <c r="H112" s="2"/>
      <c r="I112" s="2"/>
      <c r="J112" s="2"/>
      <c r="K112" s="2"/>
      <c r="L112" s="2"/>
    </row>
    <row r="113" spans="1:12" ht="12">
      <c r="A113" s="2"/>
      <c r="B113" s="2"/>
      <c r="C113" s="2"/>
      <c r="D113" s="2"/>
      <c r="E113" s="2"/>
      <c r="F113" s="2"/>
      <c r="G113" s="2"/>
      <c r="H113" s="2"/>
      <c r="I113" s="2"/>
      <c r="J113" s="2"/>
      <c r="K113" s="2"/>
      <c r="L113" s="2"/>
    </row>
    <row r="114" spans="1:12" ht="12">
      <c r="A114" s="2"/>
      <c r="B114" s="2"/>
      <c r="C114" s="2"/>
      <c r="D114" s="2"/>
      <c r="E114" s="2"/>
      <c r="F114" s="2"/>
      <c r="G114" s="2"/>
      <c r="H114" s="2"/>
      <c r="I114" s="2"/>
      <c r="J114" s="2"/>
      <c r="K114" s="2"/>
      <c r="L114" s="2"/>
    </row>
    <row r="115" spans="1:12" ht="12">
      <c r="A115" s="2"/>
      <c r="B115" s="2"/>
      <c r="C115" s="2"/>
      <c r="D115" s="2"/>
      <c r="E115" s="2"/>
      <c r="F115" s="2"/>
      <c r="G115" s="2"/>
      <c r="H115" s="2"/>
      <c r="I115" s="2"/>
      <c r="J115" s="2"/>
      <c r="K115" s="2"/>
      <c r="L115" s="2"/>
    </row>
    <row r="116" spans="1:12" ht="12">
      <c r="A116" s="2"/>
      <c r="B116" s="2"/>
      <c r="C116" s="2"/>
      <c r="D116" s="2"/>
      <c r="E116" s="2"/>
      <c r="F116" s="2"/>
      <c r="G116" s="2"/>
      <c r="H116" s="2"/>
      <c r="I116" s="2"/>
      <c r="J116" s="2"/>
      <c r="K116" s="2"/>
      <c r="L116" s="2"/>
    </row>
    <row r="117" spans="1:12" ht="12">
      <c r="A117" s="2"/>
      <c r="B117" s="2"/>
      <c r="C117" s="2"/>
      <c r="D117" s="2"/>
      <c r="E117" s="2"/>
      <c r="F117" s="2"/>
      <c r="G117" s="2"/>
      <c r="H117" s="2"/>
      <c r="I117" s="2"/>
      <c r="J117" s="2"/>
      <c r="K117" s="2"/>
      <c r="L117" s="2"/>
    </row>
    <row r="118" spans="1:12" ht="12">
      <c r="A118" s="2"/>
      <c r="B118" s="2"/>
      <c r="C118" s="2"/>
      <c r="D118" s="2"/>
      <c r="E118" s="2"/>
      <c r="F118" s="2"/>
      <c r="G118" s="2"/>
      <c r="H118" s="2"/>
      <c r="I118" s="2"/>
      <c r="J118" s="2"/>
      <c r="K118" s="2"/>
      <c r="L118" s="2"/>
    </row>
    <row r="119" spans="1:12" ht="12">
      <c r="A119" s="2"/>
      <c r="B119" s="2"/>
      <c r="C119" s="2"/>
      <c r="D119" s="2"/>
      <c r="E119" s="2"/>
      <c r="F119" s="2"/>
      <c r="G119" s="2"/>
      <c r="H119" s="2"/>
      <c r="I119" s="2"/>
      <c r="J119" s="2"/>
      <c r="K119" s="2"/>
      <c r="L119" s="2"/>
    </row>
    <row r="120" spans="1:12" ht="12">
      <c r="A120" s="2"/>
      <c r="B120" s="2"/>
      <c r="C120" s="2"/>
      <c r="D120" s="2"/>
      <c r="E120" s="2"/>
      <c r="F120" s="2"/>
      <c r="G120" s="2"/>
      <c r="H120" s="2"/>
      <c r="I120" s="2"/>
      <c r="J120" s="2"/>
      <c r="K120" s="2"/>
      <c r="L120" s="2"/>
    </row>
    <row r="121" spans="1:12" ht="12">
      <c r="A121" s="2"/>
      <c r="B121" s="2"/>
      <c r="C121" s="2"/>
      <c r="D121" s="2"/>
      <c r="E121" s="2"/>
      <c r="F121" s="2"/>
      <c r="G121" s="2"/>
      <c r="H121" s="2"/>
      <c r="I121" s="2"/>
      <c r="J121" s="2"/>
      <c r="K121" s="2"/>
      <c r="L121" s="2"/>
    </row>
    <row r="122" spans="1:12" ht="12">
      <c r="A122" s="2"/>
      <c r="B122" s="2"/>
      <c r="C122" s="2"/>
      <c r="D122" s="2"/>
      <c r="E122" s="2"/>
      <c r="F122" s="2"/>
      <c r="G122" s="2"/>
      <c r="H122" s="2"/>
      <c r="I122" s="2"/>
      <c r="J122" s="2"/>
      <c r="K122" s="2"/>
      <c r="L122" s="2"/>
    </row>
    <row r="123" spans="1:12" ht="12">
      <c r="A123" s="2"/>
      <c r="B123" s="2"/>
      <c r="C123" s="2"/>
      <c r="D123" s="2"/>
      <c r="E123" s="2"/>
      <c r="F123" s="2"/>
      <c r="G123" s="2"/>
      <c r="H123" s="2"/>
      <c r="I123" s="2"/>
      <c r="J123" s="2"/>
      <c r="K123" s="2"/>
      <c r="L123" s="2"/>
    </row>
    <row r="124" spans="1:12" ht="12">
      <c r="A124" s="2"/>
      <c r="B124" s="2"/>
      <c r="C124" s="2"/>
      <c r="D124" s="2"/>
      <c r="E124" s="2"/>
      <c r="F124" s="2"/>
      <c r="G124" s="2"/>
      <c r="H124" s="2"/>
      <c r="I124" s="2"/>
      <c r="J124" s="2"/>
      <c r="K124" s="2"/>
      <c r="L124" s="2"/>
    </row>
    <row r="125" spans="1:12" ht="12">
      <c r="A125" s="2"/>
      <c r="B125" s="2"/>
      <c r="C125" s="2"/>
      <c r="D125" s="2"/>
      <c r="E125" s="2"/>
      <c r="F125" s="2"/>
      <c r="G125" s="2"/>
      <c r="H125" s="2"/>
      <c r="I125" s="2"/>
      <c r="J125" s="2"/>
      <c r="K125" s="2"/>
      <c r="L125" s="2"/>
    </row>
    <row r="126" spans="1:12" ht="12">
      <c r="A126" s="2"/>
      <c r="B126" s="2"/>
      <c r="C126" s="2"/>
      <c r="D126" s="2"/>
      <c r="E126" s="2"/>
      <c r="F126" s="2"/>
      <c r="G126" s="2"/>
      <c r="H126" s="2"/>
      <c r="I126" s="2"/>
      <c r="J126" s="2"/>
      <c r="K126" s="2"/>
      <c r="L126" s="2"/>
    </row>
    <row r="127" spans="1:12" ht="12">
      <c r="A127" s="2"/>
      <c r="B127" s="2"/>
      <c r="C127" s="2"/>
      <c r="D127" s="2"/>
      <c r="E127" s="2"/>
      <c r="F127" s="2"/>
      <c r="G127" s="2"/>
      <c r="H127" s="2"/>
      <c r="I127" s="2"/>
      <c r="J127" s="2"/>
      <c r="K127" s="2"/>
      <c r="L127" s="2"/>
    </row>
    <row r="128" spans="1:12" ht="12">
      <c r="A128" s="2"/>
      <c r="B128" s="2"/>
      <c r="C128" s="2"/>
      <c r="D128" s="2"/>
      <c r="E128" s="2"/>
      <c r="F128" s="2"/>
      <c r="G128" s="2"/>
      <c r="H128" s="2"/>
      <c r="I128" s="2"/>
      <c r="J128" s="2"/>
      <c r="K128" s="2"/>
      <c r="L128" s="2"/>
    </row>
    <row r="129" spans="1:12" ht="12">
      <c r="A129" s="2"/>
      <c r="B129" s="2"/>
      <c r="C129" s="2"/>
      <c r="D129" s="2"/>
      <c r="E129" s="2"/>
      <c r="F129" s="2"/>
      <c r="G129" s="2"/>
      <c r="H129" s="2"/>
      <c r="I129" s="2"/>
      <c r="J129" s="2"/>
      <c r="K129" s="2"/>
      <c r="L129" s="2"/>
    </row>
    <row r="130" spans="1:12" ht="12">
      <c r="A130" s="2"/>
      <c r="B130" s="2"/>
      <c r="C130" s="2"/>
      <c r="D130" s="2"/>
      <c r="E130" s="2"/>
      <c r="F130" s="2"/>
      <c r="G130" s="2"/>
      <c r="H130" s="2"/>
      <c r="I130" s="2"/>
      <c r="J130" s="2"/>
      <c r="K130" s="2"/>
      <c r="L130" s="2"/>
    </row>
    <row r="131" spans="1:12" ht="12">
      <c r="A131" s="2"/>
      <c r="B131" s="2"/>
      <c r="C131" s="2"/>
      <c r="D131" s="2"/>
      <c r="E131" s="2"/>
      <c r="F131" s="2"/>
      <c r="G131" s="2"/>
      <c r="H131" s="2"/>
      <c r="I131" s="2"/>
      <c r="J131" s="2"/>
      <c r="K131" s="2"/>
      <c r="L131" s="2"/>
    </row>
    <row r="132" spans="1:12" ht="12">
      <c r="A132" s="2"/>
      <c r="B132" s="2"/>
      <c r="C132" s="2"/>
      <c r="D132" s="2"/>
      <c r="E132" s="2"/>
      <c r="F132" s="2"/>
      <c r="G132" s="2"/>
      <c r="H132" s="2"/>
      <c r="I132" s="2"/>
      <c r="J132" s="2"/>
      <c r="K132" s="2"/>
      <c r="L132" s="2"/>
    </row>
    <row r="133" spans="1:12" ht="12">
      <c r="A133" s="2"/>
      <c r="B133" s="2"/>
      <c r="C133" s="2"/>
      <c r="D133" s="2"/>
      <c r="E133" s="2"/>
      <c r="F133" s="2"/>
      <c r="G133" s="2"/>
      <c r="H133" s="2"/>
      <c r="I133" s="2"/>
      <c r="J133" s="2"/>
      <c r="K133" s="2"/>
      <c r="L133" s="2"/>
    </row>
    <row r="134" spans="1:12" ht="12">
      <c r="A134" s="2"/>
      <c r="B134" s="2"/>
      <c r="C134" s="2"/>
      <c r="D134" s="2"/>
      <c r="E134" s="2"/>
      <c r="F134" s="2"/>
      <c r="G134" s="2"/>
      <c r="H134" s="2"/>
      <c r="I134" s="2"/>
      <c r="J134" s="2"/>
      <c r="K134" s="2"/>
      <c r="L134" s="2"/>
    </row>
    <row r="135" spans="1:12" ht="12">
      <c r="A135" s="2"/>
      <c r="B135" s="2"/>
      <c r="C135" s="2"/>
      <c r="D135" s="2"/>
      <c r="E135" s="2"/>
      <c r="F135" s="2"/>
      <c r="G135" s="2"/>
      <c r="H135" s="2"/>
      <c r="I135" s="2"/>
      <c r="J135" s="2"/>
      <c r="K135" s="2"/>
      <c r="L135" s="2"/>
    </row>
    <row r="136" spans="1:12" ht="12">
      <c r="A136" s="2"/>
      <c r="B136" s="2"/>
      <c r="C136" s="2"/>
      <c r="D136" s="2"/>
      <c r="E136" s="2"/>
      <c r="F136" s="2"/>
      <c r="G136" s="2"/>
      <c r="H136" s="2"/>
      <c r="I136" s="2"/>
      <c r="J136" s="2"/>
      <c r="K136" s="2"/>
      <c r="L136" s="2"/>
    </row>
    <row r="137" spans="1:12" ht="12">
      <c r="A137" s="2"/>
      <c r="B137" s="2"/>
      <c r="C137" s="2"/>
      <c r="D137" s="2"/>
      <c r="E137" s="2"/>
      <c r="F137" s="2"/>
      <c r="G137" s="2"/>
      <c r="H137" s="2"/>
      <c r="I137" s="2"/>
      <c r="J137" s="2"/>
      <c r="K137" s="2"/>
      <c r="L137" s="2"/>
    </row>
    <row r="138" spans="1:12" ht="12">
      <c r="A138" s="2"/>
      <c r="B138" s="2"/>
      <c r="C138" s="2"/>
      <c r="D138" s="2"/>
      <c r="E138" s="2"/>
      <c r="F138" s="2"/>
      <c r="G138" s="2"/>
      <c r="H138" s="2"/>
      <c r="I138" s="2"/>
      <c r="J138" s="2"/>
      <c r="K138" s="2"/>
      <c r="L138" s="2"/>
    </row>
    <row r="139" spans="1:12" ht="12">
      <c r="A139" s="2"/>
      <c r="B139" s="2"/>
      <c r="C139" s="2"/>
      <c r="D139" s="2"/>
      <c r="E139" s="2"/>
      <c r="F139" s="2"/>
      <c r="G139" s="2"/>
      <c r="H139" s="2"/>
      <c r="I139" s="2"/>
      <c r="J139" s="2"/>
      <c r="K139" s="2"/>
      <c r="L139" s="2"/>
    </row>
    <row r="140" spans="1:12" ht="12">
      <c r="A140" s="2"/>
      <c r="B140" s="2"/>
      <c r="C140" s="2"/>
      <c r="D140" s="2"/>
      <c r="E140" s="2"/>
      <c r="F140" s="2"/>
      <c r="G140" s="2"/>
      <c r="H140" s="2"/>
      <c r="I140" s="2"/>
      <c r="J140" s="2"/>
      <c r="K140" s="2"/>
      <c r="L140" s="2"/>
    </row>
    <row r="141" spans="1:12" ht="12">
      <c r="A141" s="2"/>
      <c r="B141" s="2"/>
      <c r="C141" s="2"/>
      <c r="D141" s="2"/>
      <c r="E141" s="2"/>
      <c r="F141" s="2"/>
      <c r="G141" s="2"/>
      <c r="H141" s="2"/>
      <c r="I141" s="2"/>
      <c r="J141" s="2"/>
      <c r="K141" s="2"/>
      <c r="L141" s="2"/>
    </row>
    <row r="142" spans="1:12" ht="12">
      <c r="A142" s="2"/>
      <c r="B142" s="2"/>
      <c r="C142" s="2"/>
      <c r="D142" s="2"/>
      <c r="E142" s="2"/>
      <c r="F142" s="2"/>
      <c r="G142" s="2"/>
      <c r="H142" s="2"/>
      <c r="I142" s="2"/>
      <c r="J142" s="2"/>
      <c r="K142" s="2"/>
      <c r="L142" s="2"/>
    </row>
    <row r="143" spans="1:12" ht="12">
      <c r="A143" s="2"/>
      <c r="B143" s="2"/>
      <c r="C143" s="2"/>
      <c r="D143" s="2"/>
      <c r="E143" s="2"/>
      <c r="F143" s="2"/>
      <c r="G143" s="2"/>
      <c r="H143" s="2"/>
      <c r="I143" s="2"/>
      <c r="J143" s="2"/>
      <c r="K143" s="2"/>
      <c r="L143" s="2"/>
    </row>
    <row r="144" spans="1:12" ht="12">
      <c r="A144" s="2"/>
      <c r="B144" s="2"/>
      <c r="C144" s="2"/>
      <c r="D144" s="2"/>
      <c r="E144" s="2"/>
      <c r="F144" s="2"/>
      <c r="G144" s="2"/>
      <c r="H144" s="2"/>
      <c r="I144" s="2"/>
      <c r="J144" s="2"/>
      <c r="K144" s="2"/>
      <c r="L144" s="2"/>
    </row>
    <row r="145" spans="1:12" ht="12">
      <c r="A145" s="2"/>
      <c r="B145" s="2"/>
      <c r="C145" s="2"/>
      <c r="D145" s="2"/>
      <c r="E145" s="2"/>
      <c r="F145" s="2"/>
      <c r="G145" s="2"/>
      <c r="H145" s="2"/>
      <c r="I145" s="2"/>
      <c r="J145" s="2"/>
      <c r="K145" s="2"/>
      <c r="L145" s="2"/>
    </row>
    <row r="146" spans="1:12" ht="12">
      <c r="A146" s="2"/>
      <c r="B146" s="2"/>
      <c r="C146" s="2"/>
      <c r="D146" s="2"/>
      <c r="E146" s="2"/>
      <c r="F146" s="2"/>
      <c r="G146" s="2"/>
      <c r="H146" s="2"/>
      <c r="I146" s="2"/>
      <c r="J146" s="2"/>
      <c r="K146" s="2"/>
      <c r="L146" s="2"/>
    </row>
    <row r="147" spans="1:12" ht="12">
      <c r="A147" s="2"/>
      <c r="B147" s="2"/>
      <c r="C147" s="2"/>
      <c r="D147" s="2"/>
      <c r="E147" s="2"/>
      <c r="F147" s="2"/>
      <c r="G147" s="2"/>
      <c r="H147" s="2"/>
      <c r="I147" s="2"/>
      <c r="J147" s="2"/>
      <c r="K147" s="2"/>
      <c r="L147" s="2"/>
    </row>
    <row r="148" spans="1:12" ht="12">
      <c r="A148" s="2"/>
      <c r="B148" s="2"/>
      <c r="C148" s="2"/>
      <c r="D148" s="2"/>
      <c r="E148" s="2"/>
      <c r="F148" s="2"/>
      <c r="G148" s="2"/>
      <c r="H148" s="2"/>
      <c r="I148" s="2"/>
      <c r="J148" s="2"/>
      <c r="K148" s="2"/>
      <c r="L148" s="2"/>
    </row>
    <row r="149" spans="1:12" ht="12">
      <c r="A149" s="2"/>
      <c r="B149" s="2"/>
      <c r="C149" s="2"/>
      <c r="D149" s="2"/>
      <c r="E149" s="2"/>
      <c r="F149" s="2"/>
      <c r="G149" s="2"/>
      <c r="H149" s="2"/>
      <c r="I149" s="2"/>
      <c r="J149" s="2"/>
      <c r="K149" s="2"/>
      <c r="L149" s="2"/>
    </row>
    <row r="150" spans="1:12" ht="12">
      <c r="A150" s="2"/>
      <c r="B150" s="2"/>
      <c r="C150" s="2"/>
      <c r="D150" s="2"/>
      <c r="E150" s="2"/>
      <c r="F150" s="2"/>
      <c r="G150" s="2"/>
      <c r="H150" s="2"/>
      <c r="I150" s="2"/>
      <c r="J150" s="2"/>
      <c r="K150" s="2"/>
      <c r="L150" s="2"/>
    </row>
    <row r="151" spans="1:12" ht="12">
      <c r="A151" s="2"/>
      <c r="B151" s="2"/>
      <c r="C151" s="2"/>
      <c r="D151" s="2"/>
      <c r="E151" s="2"/>
      <c r="F151" s="2"/>
      <c r="G151" s="2"/>
      <c r="H151" s="2"/>
      <c r="I151" s="2"/>
      <c r="J151" s="2"/>
      <c r="K151" s="2"/>
      <c r="L151" s="2"/>
    </row>
    <row r="152" spans="1:12" ht="12">
      <c r="A152" s="2"/>
      <c r="B152" s="2"/>
      <c r="C152" s="2"/>
      <c r="D152" s="2"/>
      <c r="E152" s="2"/>
      <c r="F152" s="2"/>
      <c r="G152" s="2"/>
      <c r="H152" s="2"/>
      <c r="I152" s="2"/>
      <c r="J152" s="2"/>
      <c r="K152" s="2"/>
      <c r="L152" s="2"/>
    </row>
    <row r="153" spans="1:12" ht="12">
      <c r="A153" s="2"/>
      <c r="B153" s="2"/>
      <c r="C153" s="2"/>
      <c r="D153" s="2"/>
      <c r="E153" s="2"/>
      <c r="F153" s="2"/>
      <c r="G153" s="2"/>
      <c r="H153" s="2"/>
      <c r="I153" s="2"/>
      <c r="J153" s="2"/>
      <c r="K153" s="2"/>
      <c r="L153" s="2"/>
    </row>
    <row r="154" spans="1:12" ht="12">
      <c r="A154" s="2"/>
      <c r="B154" s="2"/>
      <c r="C154" s="2"/>
      <c r="D154" s="2"/>
      <c r="E154" s="2"/>
      <c r="F154" s="2"/>
      <c r="G154" s="2"/>
      <c r="H154" s="2"/>
      <c r="I154" s="2"/>
      <c r="J154" s="2"/>
      <c r="K154" s="2"/>
      <c r="L154" s="2"/>
    </row>
    <row r="155" spans="1:12" ht="12">
      <c r="A155" s="2"/>
      <c r="B155" s="2"/>
      <c r="C155" s="2"/>
      <c r="D155" s="2"/>
      <c r="E155" s="2"/>
      <c r="F155" s="2"/>
      <c r="G155" s="2"/>
      <c r="H155" s="2"/>
      <c r="I155" s="2"/>
      <c r="J155" s="2"/>
      <c r="K155" s="2"/>
      <c r="L155" s="2"/>
    </row>
    <row r="156" spans="1:12" ht="12">
      <c r="A156" s="2"/>
      <c r="B156" s="2"/>
      <c r="C156" s="2"/>
      <c r="D156" s="2"/>
      <c r="E156" s="2"/>
      <c r="F156" s="2"/>
      <c r="G156" s="2"/>
      <c r="H156" s="2"/>
      <c r="I156" s="2"/>
      <c r="J156" s="2"/>
      <c r="K156" s="2"/>
      <c r="L156" s="2"/>
    </row>
    <row r="157" spans="1:12" ht="12">
      <c r="A157" s="2"/>
      <c r="B157" s="2"/>
      <c r="C157" s="2"/>
      <c r="D157" s="2"/>
      <c r="E157" s="2"/>
      <c r="F157" s="2"/>
      <c r="G157" s="2"/>
      <c r="H157" s="2"/>
      <c r="I157" s="2"/>
      <c r="J157" s="2"/>
      <c r="K157" s="2"/>
      <c r="L157" s="2"/>
    </row>
    <row r="158" spans="1:12" ht="12">
      <c r="A158" s="2"/>
      <c r="B158" s="2"/>
      <c r="C158" s="2"/>
      <c r="D158" s="2"/>
      <c r="E158" s="2"/>
      <c r="F158" s="2"/>
      <c r="G158" s="2"/>
      <c r="H158" s="2"/>
      <c r="I158" s="2"/>
      <c r="J158" s="2"/>
      <c r="K158" s="2"/>
      <c r="L158" s="2"/>
    </row>
    <row r="159" spans="1:12" ht="12">
      <c r="A159" s="2"/>
      <c r="B159" s="2"/>
      <c r="C159" s="2"/>
      <c r="D159" s="2"/>
      <c r="E159" s="2"/>
      <c r="F159" s="2"/>
      <c r="G159" s="2"/>
      <c r="H159" s="2"/>
      <c r="I159" s="2"/>
      <c r="J159" s="2"/>
      <c r="K159" s="2"/>
      <c r="L159" s="2"/>
    </row>
    <row r="160" spans="1:12" ht="12">
      <c r="A160" s="2"/>
      <c r="B160" s="2"/>
      <c r="C160" s="2"/>
      <c r="D160" s="2"/>
      <c r="E160" s="2"/>
      <c r="F160" s="2"/>
      <c r="G160" s="2"/>
      <c r="H160" s="2"/>
      <c r="I160" s="2"/>
      <c r="J160" s="2"/>
      <c r="K160" s="2"/>
      <c r="L160" s="2"/>
    </row>
    <row r="161" spans="1:12" ht="12">
      <c r="A161" s="2"/>
      <c r="B161" s="2"/>
      <c r="C161" s="2"/>
      <c r="D161" s="2"/>
      <c r="E161" s="2"/>
      <c r="F161" s="2"/>
      <c r="G161" s="2"/>
      <c r="H161" s="2"/>
      <c r="I161" s="2"/>
      <c r="J161" s="2"/>
      <c r="K161" s="2"/>
      <c r="L161" s="2"/>
    </row>
    <row r="162" spans="1:12" ht="12">
      <c r="A162" s="2"/>
      <c r="B162" s="2"/>
      <c r="C162" s="2"/>
      <c r="D162" s="2"/>
      <c r="E162" s="2"/>
      <c r="F162" s="2"/>
      <c r="G162" s="2"/>
      <c r="H162" s="2"/>
      <c r="I162" s="2"/>
      <c r="J162" s="2"/>
      <c r="K162" s="2"/>
      <c r="L162" s="2"/>
    </row>
    <row r="163" spans="1:12" ht="12">
      <c r="A163" s="2"/>
      <c r="B163" s="2"/>
      <c r="C163" s="2"/>
      <c r="D163" s="2"/>
      <c r="E163" s="2"/>
      <c r="F163" s="2"/>
      <c r="G163" s="2"/>
      <c r="H163" s="2"/>
      <c r="I163" s="2"/>
      <c r="J163" s="2"/>
      <c r="K163" s="2"/>
      <c r="L163" s="2"/>
    </row>
    <row r="164" spans="1:12" ht="12">
      <c r="A164" s="2"/>
      <c r="B164" s="2"/>
      <c r="C164" s="2"/>
      <c r="D164" s="2"/>
      <c r="E164" s="2"/>
      <c r="F164" s="2"/>
      <c r="G164" s="2"/>
      <c r="H164" s="2"/>
      <c r="I164" s="2"/>
      <c r="J164" s="2"/>
      <c r="K164" s="2"/>
      <c r="L164" s="2"/>
    </row>
    <row r="165" spans="1:12" ht="12">
      <c r="A165" s="2"/>
      <c r="B165" s="2"/>
      <c r="C165" s="2"/>
      <c r="D165" s="2"/>
      <c r="E165" s="2"/>
      <c r="F165" s="2"/>
      <c r="G165" s="2"/>
      <c r="H165" s="2"/>
      <c r="I165" s="2"/>
      <c r="J165" s="2"/>
      <c r="K165" s="2"/>
      <c r="L165" s="2"/>
    </row>
    <row r="166" spans="1:12" ht="12">
      <c r="A166" s="2"/>
      <c r="B166" s="2"/>
      <c r="C166" s="2"/>
      <c r="D166" s="2"/>
      <c r="E166" s="2"/>
      <c r="F166" s="2"/>
      <c r="G166" s="2"/>
      <c r="H166" s="2"/>
      <c r="I166" s="2"/>
      <c r="J166" s="2"/>
      <c r="K166" s="2"/>
      <c r="L166" s="2"/>
    </row>
    <row r="167" spans="1:12" ht="12">
      <c r="A167" s="2"/>
      <c r="B167" s="2"/>
      <c r="C167" s="2"/>
      <c r="D167" s="2"/>
      <c r="E167" s="2"/>
      <c r="F167" s="2"/>
      <c r="G167" s="2"/>
      <c r="H167" s="2"/>
      <c r="I167" s="2"/>
      <c r="J167" s="2"/>
      <c r="K167" s="2"/>
      <c r="L167" s="2"/>
    </row>
    <row r="168" spans="1:12" ht="12">
      <c r="A168" s="2"/>
      <c r="B168" s="2"/>
      <c r="C168" s="2"/>
      <c r="D168" s="2"/>
      <c r="E168" s="2"/>
      <c r="F168" s="2"/>
      <c r="G168" s="2"/>
      <c r="H168" s="2"/>
      <c r="I168" s="2"/>
      <c r="J168" s="2"/>
      <c r="K168" s="2"/>
      <c r="L168" s="2"/>
    </row>
    <row r="169" spans="1:12" ht="12">
      <c r="A169" s="2"/>
      <c r="B169" s="2"/>
      <c r="C169" s="2"/>
      <c r="D169" s="2"/>
      <c r="E169" s="2"/>
      <c r="F169" s="2"/>
      <c r="G169" s="2"/>
      <c r="H169" s="2"/>
      <c r="I169" s="2"/>
      <c r="J169" s="2"/>
      <c r="K169" s="2"/>
      <c r="L169" s="2"/>
    </row>
    <row r="170" spans="1:12" ht="12">
      <c r="A170" s="2"/>
      <c r="B170" s="2"/>
      <c r="C170" s="2"/>
      <c r="D170" s="2"/>
      <c r="E170" s="2"/>
      <c r="F170" s="2"/>
      <c r="G170" s="2"/>
      <c r="H170" s="2"/>
      <c r="I170" s="2"/>
      <c r="J170" s="2"/>
      <c r="K170" s="2"/>
      <c r="L170" s="2"/>
    </row>
    <row r="171" spans="1:12" ht="12">
      <c r="A171" s="2"/>
      <c r="B171" s="2"/>
      <c r="C171" s="2"/>
      <c r="D171" s="2"/>
      <c r="E171" s="2"/>
      <c r="F171" s="2"/>
      <c r="G171" s="2"/>
      <c r="H171" s="2"/>
      <c r="I171" s="2"/>
      <c r="J171" s="2"/>
      <c r="K171" s="2"/>
      <c r="L171" s="2"/>
    </row>
    <row r="172" spans="1:12" ht="12">
      <c r="A172" s="2"/>
      <c r="B172" s="2"/>
      <c r="C172" s="2"/>
      <c r="D172" s="2"/>
      <c r="E172" s="2"/>
      <c r="F172" s="2"/>
      <c r="G172" s="2"/>
      <c r="H172" s="2"/>
      <c r="I172" s="2"/>
      <c r="J172" s="2"/>
      <c r="K172" s="2"/>
      <c r="L172" s="2"/>
    </row>
    <row r="173" spans="1:12" ht="12">
      <c r="A173" s="2"/>
      <c r="B173" s="2"/>
      <c r="C173" s="2"/>
      <c r="D173" s="2"/>
      <c r="E173" s="2"/>
      <c r="F173" s="2"/>
      <c r="G173" s="2"/>
      <c r="H173" s="2"/>
      <c r="I173" s="2"/>
      <c r="J173" s="2"/>
      <c r="K173" s="2"/>
      <c r="L173" s="2"/>
    </row>
    <row r="174" spans="1:12" ht="12">
      <c r="A174" s="2"/>
      <c r="B174" s="2"/>
      <c r="C174" s="2"/>
      <c r="D174" s="2"/>
      <c r="E174" s="2"/>
      <c r="F174" s="2"/>
      <c r="G174" s="2"/>
      <c r="H174" s="2"/>
      <c r="I174" s="2"/>
      <c r="J174" s="2"/>
      <c r="K174" s="2"/>
      <c r="L174" s="2"/>
    </row>
    <row r="175" spans="1:12" ht="12">
      <c r="A175" s="2"/>
      <c r="B175" s="2"/>
      <c r="C175" s="2"/>
      <c r="D175" s="2"/>
      <c r="E175" s="2"/>
      <c r="F175" s="2"/>
      <c r="G175" s="2"/>
      <c r="H175" s="2"/>
      <c r="I175" s="2"/>
      <c r="J175" s="2"/>
      <c r="K175" s="2"/>
      <c r="L175" s="2"/>
    </row>
    <row r="176" spans="1:12" ht="12">
      <c r="A176" s="2"/>
      <c r="B176" s="2"/>
      <c r="C176" s="2"/>
      <c r="D176" s="2"/>
      <c r="E176" s="2"/>
      <c r="F176" s="2"/>
      <c r="G176" s="2"/>
      <c r="H176" s="2"/>
      <c r="I176" s="2"/>
      <c r="J176" s="2"/>
      <c r="K176" s="2"/>
      <c r="L176" s="2"/>
    </row>
    <row r="177" spans="1:12" ht="12">
      <c r="A177" s="2"/>
      <c r="B177" s="2"/>
      <c r="C177" s="2"/>
      <c r="D177" s="2"/>
      <c r="E177" s="2"/>
      <c r="F177" s="2"/>
      <c r="G177" s="2"/>
      <c r="H177" s="2"/>
      <c r="I177" s="2"/>
      <c r="J177" s="2"/>
      <c r="K177" s="2"/>
      <c r="L177" s="2"/>
    </row>
    <row r="178" spans="1:12" ht="12">
      <c r="A178" s="2"/>
      <c r="B178" s="2"/>
      <c r="C178" s="2"/>
      <c r="D178" s="2"/>
      <c r="E178" s="2"/>
      <c r="F178" s="2"/>
      <c r="G178" s="2"/>
      <c r="H178" s="2"/>
      <c r="I178" s="2"/>
      <c r="J178" s="2"/>
      <c r="K178" s="2"/>
      <c r="L178" s="2"/>
    </row>
    <row r="179" spans="1:12" ht="12">
      <c r="A179" s="2"/>
      <c r="B179" s="2"/>
      <c r="C179" s="2"/>
      <c r="D179" s="2"/>
      <c r="E179" s="2"/>
      <c r="F179" s="2"/>
      <c r="G179" s="2"/>
      <c r="H179" s="2"/>
      <c r="I179" s="2"/>
      <c r="J179" s="2"/>
      <c r="K179" s="2"/>
      <c r="L179" s="2"/>
    </row>
    <row r="180" spans="1:12" ht="12">
      <c r="A180" s="2"/>
      <c r="B180" s="2"/>
      <c r="C180" s="2"/>
      <c r="D180" s="2"/>
      <c r="E180" s="2"/>
      <c r="F180" s="2"/>
      <c r="G180" s="2"/>
      <c r="H180" s="2"/>
      <c r="I180" s="2"/>
      <c r="J180" s="2"/>
      <c r="K180" s="2"/>
      <c r="L180" s="2"/>
    </row>
    <row r="181" spans="1:12" ht="12">
      <c r="A181" s="2"/>
      <c r="B181" s="2"/>
      <c r="C181" s="2"/>
      <c r="D181" s="2"/>
      <c r="E181" s="2"/>
      <c r="F181" s="2"/>
      <c r="G181" s="2"/>
      <c r="H181" s="2"/>
      <c r="I181" s="2"/>
      <c r="J181" s="2"/>
      <c r="K181" s="2"/>
      <c r="L181" s="2"/>
    </row>
    <row r="182" spans="1:12" ht="12">
      <c r="A182" s="2"/>
      <c r="B182" s="2"/>
      <c r="C182" s="2"/>
      <c r="D182" s="2"/>
      <c r="E182" s="2"/>
      <c r="F182" s="2"/>
      <c r="G182" s="2"/>
      <c r="H182" s="2"/>
      <c r="I182" s="2"/>
      <c r="J182" s="2"/>
      <c r="K182" s="2"/>
      <c r="L182" s="2"/>
    </row>
    <row r="183" spans="1:12" ht="12">
      <c r="A183" s="2"/>
      <c r="B183" s="2"/>
      <c r="C183" s="2"/>
      <c r="D183" s="2"/>
      <c r="E183" s="2"/>
      <c r="F183" s="2"/>
      <c r="G183" s="2"/>
      <c r="H183" s="2"/>
      <c r="I183" s="2"/>
      <c r="J183" s="2"/>
      <c r="K183" s="2"/>
      <c r="L183" s="2"/>
    </row>
    <row r="184" spans="1:12" ht="12">
      <c r="A184" s="2"/>
      <c r="B184" s="2"/>
      <c r="C184" s="2"/>
      <c r="D184" s="2"/>
      <c r="E184" s="2"/>
      <c r="F184" s="2"/>
      <c r="G184" s="2"/>
      <c r="H184" s="2"/>
      <c r="I184" s="2"/>
      <c r="J184" s="2"/>
      <c r="K184" s="2"/>
      <c r="L184" s="2"/>
    </row>
    <row r="185" spans="1:12" ht="12">
      <c r="A185" s="2"/>
      <c r="B185" s="2"/>
      <c r="C185" s="2"/>
      <c r="D185" s="2"/>
      <c r="E185" s="2"/>
      <c r="F185" s="2"/>
      <c r="G185" s="2"/>
      <c r="H185" s="2"/>
      <c r="I185" s="2"/>
      <c r="J185" s="2"/>
      <c r="K185" s="2"/>
      <c r="L185" s="2"/>
    </row>
    <row r="186" spans="1:12" ht="12">
      <c r="A186" s="2"/>
      <c r="B186" s="2"/>
      <c r="C186" s="2"/>
      <c r="D186" s="2"/>
      <c r="E186" s="2"/>
      <c r="F186" s="2"/>
      <c r="G186" s="2"/>
      <c r="H186" s="2"/>
      <c r="I186" s="2"/>
      <c r="J186" s="2"/>
      <c r="K186" s="2"/>
      <c r="L186" s="2"/>
    </row>
    <row r="187" spans="1:12" ht="12">
      <c r="A187" s="2"/>
      <c r="B187" s="2"/>
      <c r="C187" s="2"/>
      <c r="D187" s="2"/>
      <c r="E187" s="2"/>
      <c r="F187" s="2"/>
      <c r="G187" s="2"/>
      <c r="H187" s="2"/>
      <c r="I187" s="2"/>
      <c r="J187" s="2"/>
      <c r="K187" s="2"/>
      <c r="L187" s="2"/>
    </row>
    <row r="188" spans="1:12" ht="12">
      <c r="A188" s="2"/>
      <c r="B188" s="2"/>
      <c r="C188" s="2"/>
      <c r="D188" s="2"/>
      <c r="E188" s="2"/>
      <c r="F188" s="2"/>
      <c r="G188" s="2"/>
      <c r="H188" s="2"/>
      <c r="I188" s="2"/>
      <c r="J188" s="2"/>
      <c r="K188" s="2"/>
      <c r="L188" s="2"/>
    </row>
    <row r="189" spans="1:12" ht="12">
      <c r="A189" s="2"/>
      <c r="B189" s="2"/>
      <c r="C189" s="2"/>
      <c r="D189" s="2"/>
      <c r="E189" s="2"/>
      <c r="F189" s="2"/>
      <c r="G189" s="2"/>
      <c r="H189" s="2"/>
      <c r="I189" s="2"/>
      <c r="J189" s="2"/>
      <c r="K189" s="2"/>
      <c r="L189" s="2"/>
    </row>
    <row r="190" spans="1:12" ht="12">
      <c r="A190" s="2"/>
      <c r="B190" s="2"/>
      <c r="C190" s="2"/>
      <c r="D190" s="2"/>
      <c r="E190" s="2"/>
      <c r="F190" s="2"/>
      <c r="G190" s="2"/>
      <c r="H190" s="2"/>
      <c r="I190" s="2"/>
      <c r="J190" s="2"/>
      <c r="K190" s="2"/>
      <c r="L190" s="2"/>
    </row>
    <row r="191" spans="1:12" ht="12">
      <c r="A191" s="2"/>
      <c r="B191" s="2"/>
      <c r="C191" s="2"/>
      <c r="D191" s="2"/>
      <c r="E191" s="2"/>
      <c r="F191" s="2"/>
      <c r="G191" s="2"/>
      <c r="H191" s="2"/>
      <c r="I191" s="2"/>
      <c r="J191" s="2"/>
      <c r="K191" s="2"/>
      <c r="L191" s="2"/>
    </row>
    <row r="192" spans="1:12" ht="12">
      <c r="A192" s="2"/>
      <c r="B192" s="2"/>
      <c r="C192" s="2"/>
      <c r="D192" s="2"/>
      <c r="E192" s="2"/>
      <c r="F192" s="2"/>
      <c r="G192" s="2"/>
      <c r="H192" s="2"/>
      <c r="I192" s="2"/>
      <c r="J192" s="2"/>
      <c r="K192" s="2"/>
      <c r="L192" s="2"/>
    </row>
    <row r="193" spans="1:12" ht="12">
      <c r="A193" s="2"/>
      <c r="B193" s="2"/>
      <c r="C193" s="2"/>
      <c r="D193" s="2"/>
      <c r="E193" s="2"/>
      <c r="F193" s="2"/>
      <c r="G193" s="2"/>
      <c r="H193" s="2"/>
      <c r="I193" s="2"/>
      <c r="J193" s="2"/>
      <c r="K193" s="2"/>
      <c r="L193" s="2"/>
    </row>
    <row r="194" spans="1:12" ht="12">
      <c r="A194" s="2"/>
      <c r="B194" s="2"/>
      <c r="C194" s="2"/>
      <c r="D194" s="2"/>
      <c r="E194" s="2"/>
      <c r="F194" s="2"/>
      <c r="G194" s="2"/>
      <c r="H194" s="2"/>
      <c r="I194" s="2"/>
      <c r="J194" s="2"/>
      <c r="K194" s="2"/>
      <c r="L194" s="2"/>
    </row>
    <row r="195" spans="1:12" ht="12">
      <c r="A195" s="2"/>
      <c r="B195" s="2"/>
      <c r="C195" s="2"/>
      <c r="D195" s="2"/>
      <c r="E195" s="2"/>
      <c r="F195" s="2"/>
      <c r="G195" s="2"/>
      <c r="H195" s="2"/>
      <c r="I195" s="2"/>
      <c r="J195" s="2"/>
      <c r="K195" s="2"/>
      <c r="L195" s="2"/>
    </row>
    <row r="196" spans="1:12" ht="12">
      <c r="A196" s="2"/>
      <c r="B196" s="2"/>
      <c r="C196" s="2"/>
      <c r="D196" s="2"/>
      <c r="E196" s="2"/>
      <c r="F196" s="2"/>
      <c r="G196" s="2"/>
      <c r="H196" s="2"/>
      <c r="I196" s="2"/>
      <c r="J196" s="2"/>
      <c r="K196" s="2"/>
      <c r="L196" s="2"/>
    </row>
    <row r="197" spans="1:12" ht="12">
      <c r="A197" s="2"/>
      <c r="B197" s="2"/>
      <c r="C197" s="2"/>
      <c r="D197" s="2"/>
      <c r="E197" s="2"/>
      <c r="F197" s="2"/>
      <c r="G197" s="2"/>
      <c r="H197" s="2"/>
      <c r="I197" s="2"/>
      <c r="J197" s="2"/>
      <c r="K197" s="2"/>
      <c r="L197" s="2"/>
    </row>
    <row r="198" spans="1:12" ht="12">
      <c r="A198" s="2"/>
      <c r="B198" s="2"/>
      <c r="C198" s="2"/>
      <c r="D198" s="2"/>
      <c r="E198" s="2"/>
      <c r="F198" s="2"/>
      <c r="G198" s="2"/>
      <c r="H198" s="2"/>
      <c r="I198" s="2"/>
      <c r="J198" s="2"/>
      <c r="K198" s="2"/>
      <c r="L198" s="2"/>
    </row>
    <row r="199" spans="1:12" ht="12">
      <c r="A199" s="2"/>
      <c r="B199" s="2"/>
      <c r="C199" s="2"/>
      <c r="D199" s="2"/>
      <c r="E199" s="2"/>
      <c r="F199" s="2"/>
      <c r="G199" s="2"/>
      <c r="H199" s="2"/>
      <c r="I199" s="2"/>
      <c r="J199" s="2"/>
      <c r="K199" s="2"/>
      <c r="L199" s="2"/>
    </row>
    <row r="200" spans="1:12" ht="12">
      <c r="A200" s="2"/>
      <c r="B200" s="2"/>
      <c r="C200" s="2"/>
      <c r="D200" s="2"/>
      <c r="E200" s="2"/>
      <c r="F200" s="2"/>
      <c r="G200" s="2"/>
      <c r="H200" s="2"/>
      <c r="I200" s="2"/>
      <c r="J200" s="2"/>
      <c r="K200" s="2"/>
      <c r="L200" s="2"/>
    </row>
    <row r="201" spans="1:12" ht="12">
      <c r="A201" s="2"/>
      <c r="B201" s="2"/>
      <c r="C201" s="2"/>
      <c r="D201" s="2"/>
      <c r="E201" s="2"/>
      <c r="F201" s="2"/>
      <c r="G201" s="2"/>
      <c r="H201" s="2"/>
      <c r="I201" s="2"/>
      <c r="J201" s="2"/>
      <c r="K201" s="2"/>
      <c r="L201" s="2"/>
    </row>
    <row r="202" spans="1:12" ht="12">
      <c r="A202" s="2"/>
      <c r="B202" s="2"/>
      <c r="C202" s="2"/>
      <c r="D202" s="2"/>
      <c r="E202" s="2"/>
      <c r="F202" s="2"/>
      <c r="G202" s="2"/>
      <c r="H202" s="2"/>
      <c r="I202" s="2"/>
      <c r="J202" s="2"/>
      <c r="K202" s="2"/>
      <c r="L202" s="2"/>
    </row>
    <row r="203" spans="1:12" ht="12">
      <c r="A203" s="2"/>
      <c r="B203" s="2"/>
      <c r="C203" s="2"/>
      <c r="D203" s="2"/>
      <c r="E203" s="2"/>
      <c r="F203" s="2"/>
      <c r="G203" s="2"/>
      <c r="H203" s="2"/>
      <c r="I203" s="2"/>
      <c r="J203" s="2"/>
      <c r="K203" s="2"/>
      <c r="L203" s="2"/>
    </row>
    <row r="204" spans="1:12" ht="12">
      <c r="A204" s="2"/>
      <c r="B204" s="2"/>
      <c r="C204" s="2"/>
      <c r="D204" s="2"/>
      <c r="E204" s="2"/>
      <c r="F204" s="2"/>
      <c r="G204" s="2"/>
      <c r="H204" s="2"/>
      <c r="I204" s="2"/>
      <c r="J204" s="2"/>
      <c r="K204" s="2"/>
      <c r="L204" s="2"/>
    </row>
    <row r="205" spans="1:12" ht="12">
      <c r="A205" s="2"/>
      <c r="B205" s="2"/>
      <c r="C205" s="2"/>
      <c r="D205" s="2"/>
      <c r="E205" s="2"/>
      <c r="F205" s="2"/>
      <c r="G205" s="2"/>
      <c r="H205" s="2"/>
      <c r="I205" s="2"/>
      <c r="J205" s="2"/>
      <c r="K205" s="2"/>
      <c r="L205" s="2"/>
    </row>
    <row r="206" spans="1:12" ht="12">
      <c r="A206" s="2"/>
      <c r="B206" s="2"/>
      <c r="C206" s="2"/>
      <c r="D206" s="2"/>
      <c r="E206" s="2"/>
      <c r="F206" s="2"/>
      <c r="G206" s="2"/>
      <c r="H206" s="2"/>
      <c r="I206" s="2"/>
      <c r="J206" s="2"/>
      <c r="K206" s="2"/>
      <c r="L206" s="2"/>
    </row>
    <row r="207" spans="1:12" ht="12">
      <c r="A207" s="2"/>
      <c r="B207" s="2"/>
      <c r="C207" s="2"/>
      <c r="D207" s="2"/>
      <c r="E207" s="2"/>
      <c r="F207" s="2"/>
      <c r="G207" s="2"/>
      <c r="H207" s="2"/>
      <c r="I207" s="2"/>
      <c r="J207" s="2"/>
      <c r="K207" s="2"/>
      <c r="L207" s="2"/>
    </row>
    <row r="208" spans="1:12" ht="12">
      <c r="A208" s="2"/>
      <c r="B208" s="2"/>
      <c r="C208" s="2"/>
      <c r="D208" s="2"/>
      <c r="E208" s="2"/>
      <c r="F208" s="2"/>
      <c r="G208" s="2"/>
      <c r="H208" s="2"/>
      <c r="I208" s="2"/>
      <c r="J208" s="2"/>
      <c r="K208" s="2"/>
      <c r="L208" s="2"/>
    </row>
    <row r="209" spans="1:12" ht="12">
      <c r="A209" s="2"/>
      <c r="B209" s="2"/>
      <c r="C209" s="2"/>
      <c r="D209" s="2"/>
      <c r="E209" s="2"/>
      <c r="F209" s="2"/>
      <c r="G209" s="2"/>
      <c r="H209" s="2"/>
      <c r="I209" s="2"/>
      <c r="J209" s="2"/>
      <c r="K209" s="2"/>
      <c r="L209" s="2"/>
    </row>
    <row r="210" spans="1:12" ht="12">
      <c r="A210" s="2"/>
      <c r="B210" s="2"/>
      <c r="C210" s="2"/>
      <c r="D210" s="2"/>
      <c r="E210" s="2"/>
      <c r="F210" s="2"/>
      <c r="G210" s="2"/>
      <c r="H210" s="2"/>
      <c r="I210" s="2"/>
      <c r="J210" s="2"/>
      <c r="K210" s="2"/>
      <c r="L210" s="2"/>
    </row>
    <row r="211" spans="1:12" ht="12">
      <c r="A211" s="2"/>
      <c r="B211" s="2"/>
      <c r="C211" s="2"/>
      <c r="D211" s="2"/>
      <c r="E211" s="2"/>
      <c r="F211" s="2"/>
      <c r="G211" s="2"/>
      <c r="H211" s="2"/>
      <c r="I211" s="2"/>
      <c r="J211" s="2"/>
      <c r="K211" s="2"/>
      <c r="L211" s="2"/>
    </row>
    <row r="212" spans="1:12" ht="12">
      <c r="A212" s="2"/>
      <c r="B212" s="2"/>
      <c r="C212" s="2"/>
      <c r="D212" s="2"/>
      <c r="E212" s="2"/>
      <c r="F212" s="2"/>
      <c r="G212" s="2"/>
      <c r="H212" s="2"/>
      <c r="I212" s="2"/>
      <c r="J212" s="2"/>
      <c r="K212" s="2"/>
      <c r="L212" s="2"/>
    </row>
    <row r="213" spans="1:12" ht="12">
      <c r="A213" s="2"/>
      <c r="B213" s="2"/>
      <c r="C213" s="2"/>
      <c r="D213" s="2"/>
      <c r="E213" s="2"/>
      <c r="F213" s="2"/>
      <c r="G213" s="2"/>
      <c r="H213" s="2"/>
      <c r="I213" s="2"/>
      <c r="J213" s="2"/>
      <c r="K213" s="2"/>
      <c r="L213" s="2"/>
    </row>
    <row r="214" spans="1:12" ht="12">
      <c r="A214" s="2"/>
      <c r="B214" s="2"/>
      <c r="C214" s="2"/>
      <c r="D214" s="2"/>
      <c r="E214" s="2"/>
      <c r="F214" s="2"/>
      <c r="G214" s="2"/>
      <c r="H214" s="2"/>
      <c r="I214" s="2"/>
      <c r="J214" s="2"/>
      <c r="K214" s="2"/>
      <c r="L214" s="2"/>
    </row>
    <row r="215" spans="1:12" ht="12">
      <c r="A215" s="2"/>
      <c r="B215" s="2"/>
      <c r="C215" s="2"/>
      <c r="D215" s="2"/>
      <c r="E215" s="2"/>
      <c r="F215" s="2"/>
      <c r="G215" s="2"/>
      <c r="H215" s="2"/>
      <c r="I215" s="2"/>
      <c r="J215" s="2"/>
      <c r="K215" s="2"/>
      <c r="L215" s="2"/>
    </row>
    <row r="216" spans="1:12" ht="12">
      <c r="A216" s="2"/>
      <c r="B216" s="2"/>
      <c r="C216" s="2"/>
      <c r="D216" s="2"/>
      <c r="E216" s="2"/>
      <c r="F216" s="2"/>
      <c r="G216" s="2"/>
      <c r="H216" s="2"/>
      <c r="I216" s="2"/>
      <c r="J216" s="2"/>
      <c r="K216" s="2"/>
      <c r="L216" s="2"/>
    </row>
    <row r="217" spans="1:12" ht="12">
      <c r="A217" s="2"/>
      <c r="B217" s="2"/>
      <c r="C217" s="2"/>
      <c r="D217" s="2"/>
      <c r="E217" s="2"/>
      <c r="F217" s="2"/>
      <c r="G217" s="2"/>
      <c r="H217" s="2"/>
      <c r="I217" s="2"/>
      <c r="J217" s="2"/>
      <c r="K217" s="2"/>
      <c r="L217" s="2"/>
    </row>
    <row r="218" spans="1:12" ht="12">
      <c r="A218" s="2"/>
      <c r="B218" s="2"/>
      <c r="C218" s="2"/>
      <c r="D218" s="2"/>
      <c r="E218" s="2"/>
      <c r="F218" s="2"/>
      <c r="G218" s="2"/>
      <c r="H218" s="2"/>
      <c r="I218" s="2"/>
      <c r="J218" s="2"/>
      <c r="K218" s="2"/>
      <c r="L218" s="2"/>
    </row>
    <row r="219" spans="1:12" ht="12">
      <c r="A219" s="2"/>
      <c r="B219" s="2"/>
      <c r="C219" s="2"/>
      <c r="D219" s="2"/>
      <c r="E219" s="2"/>
      <c r="F219" s="2"/>
      <c r="G219" s="2"/>
      <c r="H219" s="2"/>
      <c r="I219" s="2"/>
      <c r="J219" s="2"/>
      <c r="K219" s="2"/>
      <c r="L219" s="2"/>
    </row>
    <row r="220" spans="1:12" ht="12">
      <c r="A220" s="2"/>
      <c r="B220" s="2"/>
      <c r="C220" s="2"/>
      <c r="D220" s="2"/>
      <c r="E220" s="2"/>
      <c r="F220" s="2"/>
      <c r="G220" s="2"/>
      <c r="H220" s="2"/>
      <c r="I220" s="2"/>
      <c r="J220" s="2"/>
      <c r="K220" s="2"/>
      <c r="L220" s="2"/>
    </row>
    <row r="221" spans="1:12" ht="12">
      <c r="A221" s="2"/>
      <c r="B221" s="2"/>
      <c r="C221" s="2"/>
      <c r="D221" s="2"/>
      <c r="E221" s="2"/>
      <c r="F221" s="2"/>
      <c r="G221" s="2"/>
      <c r="H221" s="2"/>
      <c r="I221" s="2"/>
      <c r="J221" s="2"/>
      <c r="K221" s="2"/>
      <c r="L221" s="2"/>
    </row>
    <row r="222" spans="1:12" ht="12">
      <c r="A222" s="2"/>
      <c r="B222" s="2"/>
      <c r="C222" s="2"/>
      <c r="D222" s="2"/>
      <c r="E222" s="2"/>
      <c r="F222" s="2"/>
      <c r="G222" s="2"/>
      <c r="H222" s="2"/>
      <c r="I222" s="2"/>
      <c r="J222" s="2"/>
      <c r="K222" s="2"/>
      <c r="L222" s="2"/>
    </row>
    <row r="223" spans="1:12" ht="12">
      <c r="A223" s="2"/>
      <c r="B223" s="2"/>
      <c r="C223" s="2"/>
      <c r="D223" s="2"/>
      <c r="E223" s="2"/>
      <c r="F223" s="2"/>
      <c r="G223" s="2"/>
      <c r="H223" s="2"/>
      <c r="I223" s="2"/>
      <c r="J223" s="2"/>
      <c r="K223" s="2"/>
      <c r="L223" s="2"/>
    </row>
    <row r="224" spans="1:12" ht="12">
      <c r="A224" s="2"/>
      <c r="B224" s="2"/>
      <c r="C224" s="2"/>
      <c r="D224" s="2"/>
      <c r="E224" s="2"/>
      <c r="F224" s="2"/>
      <c r="G224" s="2"/>
      <c r="H224" s="2"/>
      <c r="I224" s="2"/>
      <c r="J224" s="2"/>
      <c r="K224" s="2"/>
      <c r="L224" s="2"/>
    </row>
    <row r="225" spans="1:12" ht="12">
      <c r="A225" s="2"/>
      <c r="B225" s="2"/>
      <c r="C225" s="2"/>
      <c r="D225" s="2"/>
      <c r="E225" s="2"/>
      <c r="F225" s="2"/>
      <c r="G225" s="2"/>
      <c r="H225" s="2"/>
      <c r="I225" s="2"/>
      <c r="J225" s="2"/>
      <c r="K225" s="2"/>
      <c r="L225" s="2"/>
    </row>
    <row r="226" spans="1:12" ht="12">
      <c r="A226" s="2"/>
      <c r="B226" s="2"/>
      <c r="C226" s="2"/>
      <c r="D226" s="2"/>
      <c r="E226" s="2"/>
      <c r="F226" s="2"/>
      <c r="G226" s="2"/>
      <c r="H226" s="2"/>
      <c r="I226" s="2"/>
      <c r="J226" s="2"/>
      <c r="K226" s="2"/>
      <c r="L226" s="2"/>
    </row>
    <row r="227" spans="1:12" ht="12">
      <c r="A227" s="2"/>
      <c r="B227" s="2"/>
      <c r="C227" s="2"/>
      <c r="D227" s="2"/>
      <c r="E227" s="2"/>
      <c r="F227" s="2"/>
      <c r="G227" s="2"/>
      <c r="H227" s="2"/>
      <c r="I227" s="2"/>
      <c r="J227" s="2"/>
      <c r="K227" s="2"/>
      <c r="L227" s="2"/>
    </row>
    <row r="228" spans="1:12" ht="12">
      <c r="A228" s="2"/>
      <c r="B228" s="2"/>
      <c r="C228" s="2"/>
      <c r="D228" s="2"/>
      <c r="E228" s="2"/>
      <c r="F228" s="2"/>
      <c r="G228" s="2"/>
      <c r="H228" s="2"/>
      <c r="I228" s="2"/>
      <c r="J228" s="2"/>
      <c r="K228" s="2"/>
      <c r="L228" s="2"/>
    </row>
    <row r="229" spans="1:12" ht="12">
      <c r="A229" s="2"/>
      <c r="B229" s="2"/>
      <c r="C229" s="2"/>
      <c r="D229" s="2"/>
      <c r="E229" s="2"/>
      <c r="F229" s="2"/>
      <c r="G229" s="2"/>
      <c r="H229" s="2"/>
      <c r="I229" s="2"/>
      <c r="J229" s="2"/>
      <c r="K229" s="2"/>
      <c r="L229" s="2"/>
    </row>
    <row r="230" spans="1:12" ht="12">
      <c r="A230" s="2"/>
      <c r="B230" s="2"/>
      <c r="C230" s="2"/>
      <c r="D230" s="2"/>
      <c r="E230" s="2"/>
      <c r="F230" s="2"/>
      <c r="G230" s="2"/>
      <c r="H230" s="2"/>
      <c r="I230" s="2"/>
      <c r="J230" s="2"/>
      <c r="K230" s="2"/>
      <c r="L230" s="2"/>
    </row>
    <row r="231" spans="1:12" ht="12">
      <c r="A231" s="2"/>
      <c r="B231" s="2"/>
      <c r="C231" s="2"/>
      <c r="D231" s="2"/>
      <c r="E231" s="2"/>
      <c r="F231" s="2"/>
      <c r="G231" s="2"/>
      <c r="H231" s="2"/>
      <c r="I231" s="2"/>
      <c r="J231" s="2"/>
      <c r="K231" s="2"/>
      <c r="L231" s="2"/>
    </row>
    <row r="232" spans="1:12" ht="12">
      <c r="A232" s="2"/>
      <c r="B232" s="2"/>
      <c r="C232" s="2"/>
      <c r="D232" s="2"/>
      <c r="E232" s="2"/>
      <c r="F232" s="2"/>
      <c r="G232" s="2"/>
      <c r="H232" s="2"/>
      <c r="I232" s="2"/>
      <c r="J232" s="2"/>
      <c r="K232" s="2"/>
      <c r="L232" s="2"/>
    </row>
    <row r="233" spans="1:12" ht="12">
      <c r="A233" s="2"/>
      <c r="B233" s="2"/>
      <c r="C233" s="2"/>
      <c r="D233" s="2"/>
      <c r="E233" s="2"/>
      <c r="F233" s="2"/>
      <c r="G233" s="2"/>
      <c r="H233" s="2"/>
      <c r="I233" s="2"/>
      <c r="J233" s="2"/>
      <c r="K233" s="2"/>
      <c r="L233" s="2"/>
    </row>
    <row r="234" spans="1:12" ht="12">
      <c r="A234" s="2"/>
      <c r="B234" s="2"/>
      <c r="C234" s="2"/>
      <c r="D234" s="2"/>
      <c r="E234" s="2"/>
      <c r="F234" s="2"/>
      <c r="G234" s="2"/>
      <c r="H234" s="2"/>
      <c r="I234" s="2"/>
      <c r="J234" s="2"/>
      <c r="K234" s="2"/>
      <c r="L234" s="2"/>
    </row>
    <row r="235" spans="1:12" ht="12">
      <c r="A235" s="2"/>
      <c r="B235" s="2"/>
      <c r="C235" s="2"/>
      <c r="D235" s="2"/>
      <c r="E235" s="2"/>
      <c r="F235" s="2"/>
      <c r="G235" s="2"/>
      <c r="H235" s="2"/>
      <c r="I235" s="2"/>
      <c r="J235" s="2"/>
      <c r="K235" s="2"/>
      <c r="L235" s="2"/>
    </row>
    <row r="236" spans="1:12" ht="12">
      <c r="A236" s="2"/>
      <c r="B236" s="2"/>
      <c r="C236" s="2"/>
      <c r="D236" s="2"/>
      <c r="E236" s="2"/>
      <c r="F236" s="2"/>
      <c r="G236" s="2"/>
      <c r="H236" s="2"/>
      <c r="I236" s="2"/>
      <c r="J236" s="2"/>
      <c r="K236" s="2"/>
      <c r="L236" s="2"/>
    </row>
    <row r="237" spans="1:12" ht="12">
      <c r="A237" s="2"/>
      <c r="B237" s="2"/>
      <c r="C237" s="2"/>
      <c r="D237" s="2"/>
      <c r="E237" s="2"/>
      <c r="F237" s="2"/>
      <c r="G237" s="2"/>
      <c r="H237" s="2"/>
      <c r="I237" s="2"/>
      <c r="J237" s="2"/>
      <c r="K237" s="2"/>
      <c r="L237" s="2"/>
    </row>
    <row r="238" spans="1:12" ht="12">
      <c r="A238" s="2"/>
      <c r="B238" s="2"/>
      <c r="C238" s="2"/>
      <c r="D238" s="2"/>
      <c r="E238" s="2"/>
      <c r="F238" s="2"/>
      <c r="G238" s="2"/>
      <c r="H238" s="2"/>
      <c r="I238" s="2"/>
      <c r="J238" s="2"/>
      <c r="K238" s="2"/>
      <c r="L238" s="2"/>
    </row>
    <row r="239" spans="1:12" ht="12">
      <c r="A239" s="2"/>
      <c r="B239" s="2"/>
      <c r="C239" s="2"/>
      <c r="D239" s="2"/>
      <c r="E239" s="2"/>
      <c r="F239" s="2"/>
      <c r="G239" s="2"/>
      <c r="H239" s="2"/>
      <c r="I239" s="2"/>
      <c r="J239" s="2"/>
      <c r="K239" s="2"/>
      <c r="L239" s="2"/>
    </row>
    <row r="240" spans="1:12" ht="12">
      <c r="A240" s="2"/>
      <c r="B240" s="2"/>
      <c r="C240" s="2"/>
      <c r="D240" s="2"/>
      <c r="E240" s="2"/>
      <c r="F240" s="2"/>
      <c r="G240" s="2"/>
      <c r="H240" s="2"/>
      <c r="I240" s="2"/>
      <c r="J240" s="2"/>
      <c r="K240" s="2"/>
      <c r="L240" s="2"/>
    </row>
    <row r="241" spans="1:12" ht="12">
      <c r="A241" s="2"/>
      <c r="B241" s="2"/>
      <c r="C241" s="2"/>
      <c r="D241" s="2"/>
      <c r="E241" s="2"/>
      <c r="F241" s="2"/>
      <c r="G241" s="2"/>
      <c r="H241" s="2"/>
      <c r="I241" s="2"/>
      <c r="J241" s="2"/>
      <c r="K241" s="2"/>
      <c r="L241" s="2"/>
    </row>
    <row r="242" spans="1:12" ht="12">
      <c r="A242" s="2"/>
      <c r="B242" s="2"/>
      <c r="C242" s="2"/>
      <c r="D242" s="2"/>
      <c r="E242" s="2"/>
      <c r="F242" s="2"/>
      <c r="G242" s="2"/>
      <c r="H242" s="2"/>
      <c r="I242" s="2"/>
      <c r="J242" s="2"/>
      <c r="K242" s="2"/>
      <c r="L242" s="2"/>
    </row>
    <row r="243" spans="1:12" ht="12">
      <c r="A243" s="2"/>
      <c r="B243" s="2"/>
      <c r="C243" s="2"/>
      <c r="D243" s="2"/>
      <c r="E243" s="2"/>
      <c r="F243" s="2"/>
      <c r="G243" s="2"/>
      <c r="H243" s="2"/>
      <c r="I243" s="2"/>
      <c r="J243" s="2"/>
      <c r="K243" s="2"/>
      <c r="L243" s="2"/>
    </row>
    <row r="244" spans="1:12" ht="12">
      <c r="A244" s="2"/>
      <c r="B244" s="2"/>
      <c r="C244" s="2"/>
      <c r="D244" s="2"/>
      <c r="E244" s="2"/>
      <c r="F244" s="2"/>
      <c r="G244" s="2"/>
      <c r="H244" s="2"/>
      <c r="I244" s="2"/>
      <c r="J244" s="2"/>
      <c r="K244" s="2"/>
      <c r="L244" s="2"/>
    </row>
    <row r="245" spans="1:12" ht="12">
      <c r="A245" s="2"/>
      <c r="B245" s="2"/>
      <c r="C245" s="2"/>
      <c r="D245" s="2"/>
      <c r="E245" s="2"/>
      <c r="F245" s="2"/>
      <c r="G245" s="2"/>
      <c r="H245" s="2"/>
      <c r="I245" s="2"/>
      <c r="J245" s="2"/>
      <c r="K245" s="2"/>
      <c r="L245" s="2"/>
    </row>
    <row r="246" spans="1:12" ht="12">
      <c r="A246" s="2"/>
      <c r="B246" s="2"/>
      <c r="C246" s="2"/>
      <c r="D246" s="2"/>
      <c r="E246" s="2"/>
      <c r="F246" s="2"/>
      <c r="G246" s="2"/>
      <c r="H246" s="2"/>
      <c r="I246" s="2"/>
      <c r="J246" s="2"/>
      <c r="K246" s="2"/>
      <c r="L246" s="2"/>
    </row>
    <row r="247" spans="1:12" ht="12">
      <c r="A247" s="2"/>
      <c r="B247" s="2"/>
      <c r="C247" s="2"/>
      <c r="D247" s="2"/>
      <c r="E247" s="2"/>
      <c r="F247" s="2"/>
      <c r="G247" s="2"/>
      <c r="H247" s="2"/>
      <c r="I247" s="2"/>
      <c r="J247" s="2"/>
      <c r="K247" s="2"/>
      <c r="L247" s="2"/>
    </row>
    <row r="248" spans="1:12" ht="12">
      <c r="A248" s="2"/>
      <c r="B248" s="2"/>
      <c r="C248" s="2"/>
      <c r="D248" s="2"/>
      <c r="E248" s="2"/>
      <c r="F248" s="2"/>
      <c r="G248" s="2"/>
      <c r="H248" s="2"/>
      <c r="I248" s="2"/>
      <c r="J248" s="2"/>
      <c r="K248" s="2"/>
      <c r="L248" s="2"/>
    </row>
    <row r="249" spans="1:12" ht="12">
      <c r="A249" s="2"/>
      <c r="B249" s="2"/>
      <c r="C249" s="2"/>
      <c r="D249" s="2"/>
      <c r="E249" s="2"/>
      <c r="F249" s="2"/>
      <c r="G249" s="2"/>
      <c r="H249" s="2"/>
      <c r="I249" s="2"/>
      <c r="J249" s="2"/>
      <c r="K249" s="2"/>
      <c r="L249" s="2"/>
    </row>
    <row r="250" spans="1:12" ht="12">
      <c r="A250" s="2"/>
      <c r="B250" s="2"/>
      <c r="C250" s="2"/>
      <c r="D250" s="2"/>
      <c r="E250" s="2"/>
      <c r="F250" s="2"/>
      <c r="G250" s="2"/>
      <c r="H250" s="2"/>
      <c r="I250" s="2"/>
      <c r="J250" s="2"/>
      <c r="K250" s="2"/>
      <c r="L250" s="2"/>
    </row>
    <row r="251" spans="1:12" ht="12">
      <c r="A251" s="2"/>
      <c r="B251" s="2"/>
      <c r="C251" s="2"/>
      <c r="D251" s="2"/>
      <c r="E251" s="2"/>
      <c r="F251" s="2"/>
      <c r="G251" s="2"/>
      <c r="H251" s="2"/>
      <c r="I251" s="2"/>
      <c r="J251" s="2"/>
      <c r="K251" s="2"/>
      <c r="L251" s="2"/>
    </row>
    <row r="252" spans="1:12" ht="12">
      <c r="A252" s="2"/>
      <c r="B252" s="2"/>
      <c r="C252" s="2"/>
      <c r="D252" s="2"/>
      <c r="E252" s="2"/>
      <c r="F252" s="2"/>
      <c r="G252" s="2"/>
      <c r="H252" s="2"/>
      <c r="I252" s="2"/>
      <c r="J252" s="2"/>
      <c r="K252" s="2"/>
      <c r="L252" s="2"/>
    </row>
    <row r="253" spans="1:12" ht="12">
      <c r="A253" s="2"/>
      <c r="B253" s="2"/>
      <c r="C253" s="2"/>
      <c r="D253" s="2"/>
      <c r="E253" s="2"/>
      <c r="F253" s="2"/>
      <c r="G253" s="2"/>
      <c r="H253" s="2"/>
      <c r="I253" s="2"/>
      <c r="J253" s="2"/>
      <c r="K253" s="2"/>
      <c r="L253" s="2"/>
    </row>
    <row r="254" spans="1:12" ht="12">
      <c r="A254" s="2"/>
      <c r="B254" s="2"/>
      <c r="C254" s="2"/>
      <c r="D254" s="2"/>
      <c r="E254" s="2"/>
      <c r="F254" s="2"/>
      <c r="G254" s="2"/>
      <c r="H254" s="2"/>
      <c r="I254" s="2"/>
      <c r="J254" s="2"/>
      <c r="K254" s="2"/>
      <c r="L254" s="2"/>
    </row>
    <row r="255" spans="1:12" ht="12">
      <c r="A255" s="2"/>
      <c r="B255" s="2"/>
      <c r="C255" s="2"/>
      <c r="D255" s="2"/>
      <c r="E255" s="2"/>
      <c r="F255" s="2"/>
      <c r="G255" s="2"/>
      <c r="H255" s="2"/>
      <c r="I255" s="2"/>
      <c r="J255" s="2"/>
      <c r="K255" s="2"/>
      <c r="L255" s="2"/>
    </row>
    <row r="256" spans="1:12" ht="12">
      <c r="A256" s="2"/>
      <c r="B256" s="2"/>
      <c r="C256" s="2"/>
      <c r="D256" s="2"/>
      <c r="E256" s="2"/>
      <c r="F256" s="2"/>
      <c r="G256" s="2"/>
      <c r="H256" s="2"/>
      <c r="I256" s="2"/>
      <c r="J256" s="2"/>
      <c r="K256" s="2"/>
      <c r="L256" s="2"/>
    </row>
    <row r="257" spans="1:12" ht="12">
      <c r="A257" s="2"/>
      <c r="B257" s="2"/>
      <c r="C257" s="2"/>
      <c r="D257" s="2"/>
      <c r="E257" s="2"/>
      <c r="F257" s="2"/>
      <c r="G257" s="2"/>
      <c r="H257" s="2"/>
      <c r="I257" s="2"/>
      <c r="J257" s="2"/>
      <c r="K257" s="2"/>
      <c r="L257" s="2"/>
    </row>
    <row r="258" spans="1:12" ht="12">
      <c r="A258" s="2"/>
      <c r="B258" s="2"/>
      <c r="C258" s="2"/>
      <c r="D258" s="2"/>
      <c r="E258" s="2"/>
      <c r="F258" s="2"/>
      <c r="G258" s="2"/>
      <c r="H258" s="2"/>
      <c r="I258" s="2"/>
      <c r="J258" s="2"/>
      <c r="K258" s="2"/>
      <c r="L258" s="2"/>
    </row>
    <row r="259" spans="1:12" ht="12">
      <c r="A259" s="2"/>
      <c r="B259" s="2"/>
      <c r="C259" s="2"/>
      <c r="D259" s="2"/>
      <c r="E259" s="2"/>
      <c r="F259" s="2"/>
      <c r="G259" s="2"/>
      <c r="H259" s="2"/>
      <c r="I259" s="2"/>
      <c r="J259" s="2"/>
      <c r="K259" s="2"/>
      <c r="L259" s="2"/>
    </row>
    <row r="260" spans="1:12" ht="12">
      <c r="A260" s="2"/>
      <c r="B260" s="2"/>
      <c r="C260" s="2"/>
      <c r="D260" s="2"/>
      <c r="E260" s="2"/>
      <c r="F260" s="2"/>
      <c r="G260" s="2"/>
      <c r="H260" s="2"/>
      <c r="I260" s="2"/>
      <c r="J260" s="2"/>
      <c r="K260" s="2"/>
      <c r="L260" s="2"/>
    </row>
    <row r="261" spans="1:12" ht="12">
      <c r="A261" s="2"/>
      <c r="B261" s="2"/>
      <c r="C261" s="2"/>
      <c r="D261" s="2"/>
      <c r="E261" s="2"/>
      <c r="F261" s="2"/>
      <c r="G261" s="2"/>
      <c r="H261" s="2"/>
      <c r="I261" s="2"/>
      <c r="J261" s="2"/>
      <c r="K261" s="2"/>
      <c r="L261" s="2"/>
    </row>
    <row r="262" spans="1:12" ht="12">
      <c r="A262" s="2"/>
      <c r="B262" s="2"/>
      <c r="C262" s="2"/>
      <c r="D262" s="2"/>
      <c r="E262" s="2"/>
      <c r="F262" s="2"/>
      <c r="G262" s="2"/>
      <c r="H262" s="2"/>
      <c r="I262" s="2"/>
      <c r="J262" s="2"/>
      <c r="K262" s="2"/>
      <c r="L262" s="2"/>
    </row>
    <row r="263" spans="1:12" ht="12">
      <c r="A263" s="2"/>
      <c r="B263" s="2"/>
      <c r="C263" s="2"/>
      <c r="D263" s="2"/>
      <c r="E263" s="2"/>
      <c r="F263" s="2"/>
      <c r="G263" s="2"/>
      <c r="H263" s="2"/>
      <c r="I263" s="2"/>
      <c r="J263" s="2"/>
      <c r="K263" s="2"/>
      <c r="L263" s="2"/>
    </row>
    <row r="264" spans="1:12" ht="12">
      <c r="A264" s="2"/>
      <c r="B264" s="2"/>
      <c r="C264" s="2"/>
      <c r="D264" s="2"/>
      <c r="E264" s="2"/>
      <c r="F264" s="2"/>
      <c r="G264" s="2"/>
      <c r="H264" s="2"/>
      <c r="I264" s="2"/>
      <c r="J264" s="2"/>
      <c r="K264" s="2"/>
      <c r="L264" s="2"/>
    </row>
    <row r="265" spans="1:12" ht="12">
      <c r="A265" s="2"/>
      <c r="B265" s="2"/>
      <c r="C265" s="2"/>
      <c r="D265" s="2"/>
      <c r="E265" s="2"/>
      <c r="F265" s="2"/>
      <c r="G265" s="2"/>
      <c r="H265" s="2"/>
      <c r="I265" s="2"/>
      <c r="J265" s="2"/>
      <c r="K265" s="2"/>
      <c r="L265" s="2"/>
    </row>
    <row r="266" spans="1:12" ht="12">
      <c r="A266" s="2"/>
      <c r="B266" s="2"/>
      <c r="C266" s="2"/>
      <c r="D266" s="2"/>
      <c r="E266" s="2"/>
      <c r="F266" s="2"/>
      <c r="G266" s="2"/>
      <c r="H266" s="2"/>
      <c r="I266" s="2"/>
      <c r="J266" s="2"/>
      <c r="K266" s="2"/>
      <c r="L266" s="2"/>
    </row>
    <row r="267" spans="1:12" ht="12">
      <c r="A267" s="2"/>
      <c r="B267" s="2"/>
      <c r="C267" s="2"/>
      <c r="D267" s="2"/>
      <c r="E267" s="2"/>
      <c r="F267" s="2"/>
      <c r="G267" s="2"/>
      <c r="H267" s="2"/>
      <c r="I267" s="2"/>
      <c r="J267" s="2"/>
      <c r="K267" s="2"/>
      <c r="L267" s="2"/>
    </row>
    <row r="268" spans="1:12" ht="12">
      <c r="A268" s="2"/>
      <c r="B268" s="2"/>
      <c r="C268" s="2"/>
      <c r="D268" s="2"/>
      <c r="E268" s="2"/>
      <c r="F268" s="2"/>
      <c r="G268" s="2"/>
      <c r="H268" s="2"/>
      <c r="I268" s="2"/>
      <c r="J268" s="2"/>
      <c r="K268" s="2"/>
      <c r="L268" s="2"/>
    </row>
    <row r="269" spans="1:12" ht="12">
      <c r="A269" s="2"/>
      <c r="B269" s="2"/>
      <c r="C269" s="2"/>
      <c r="D269" s="2"/>
      <c r="E269" s="2"/>
      <c r="F269" s="2"/>
      <c r="G269" s="2"/>
      <c r="H269" s="2"/>
      <c r="I269" s="2"/>
      <c r="J269" s="2"/>
      <c r="K269" s="2"/>
      <c r="L269" s="2"/>
    </row>
    <row r="270" spans="1:12" ht="12">
      <c r="A270" s="2"/>
      <c r="B270" s="2"/>
      <c r="C270" s="2"/>
      <c r="D270" s="2"/>
      <c r="E270" s="2"/>
      <c r="F270" s="2"/>
      <c r="G270" s="2"/>
      <c r="H270" s="2"/>
      <c r="I270" s="2"/>
      <c r="J270" s="2"/>
      <c r="K270" s="2"/>
      <c r="L270" s="2"/>
    </row>
    <row r="271" spans="1:12" ht="12">
      <c r="A271" s="2"/>
      <c r="B271" s="2"/>
      <c r="C271" s="2"/>
      <c r="D271" s="2"/>
      <c r="E271" s="2"/>
      <c r="F271" s="2"/>
      <c r="G271" s="2"/>
      <c r="H271" s="2"/>
      <c r="I271" s="2"/>
      <c r="J271" s="2"/>
      <c r="K271" s="2"/>
      <c r="L271" s="2"/>
    </row>
    <row r="272" spans="1:12" ht="12">
      <c r="A272" s="2"/>
      <c r="B272" s="2"/>
      <c r="C272" s="2"/>
      <c r="D272" s="2"/>
      <c r="E272" s="2"/>
      <c r="F272" s="2"/>
      <c r="G272" s="2"/>
      <c r="H272" s="2"/>
      <c r="I272" s="2"/>
      <c r="J272" s="2"/>
      <c r="K272" s="2"/>
      <c r="L272" s="2"/>
    </row>
    <row r="273" spans="1:12" ht="12">
      <c r="A273" s="2"/>
      <c r="B273" s="2"/>
      <c r="C273" s="2"/>
      <c r="D273" s="2"/>
      <c r="E273" s="2"/>
      <c r="F273" s="2"/>
      <c r="G273" s="2"/>
      <c r="H273" s="2"/>
      <c r="I273" s="2"/>
      <c r="J273" s="2"/>
      <c r="K273" s="2"/>
      <c r="L273" s="2"/>
    </row>
    <row r="274" spans="1:12" ht="12">
      <c r="A274" s="2"/>
      <c r="B274" s="2"/>
      <c r="C274" s="2"/>
      <c r="D274" s="2"/>
      <c r="E274" s="2"/>
      <c r="F274" s="2"/>
      <c r="G274" s="2"/>
      <c r="H274" s="2"/>
      <c r="I274" s="2"/>
      <c r="J274" s="2"/>
      <c r="K274" s="2"/>
      <c r="L274" s="2"/>
    </row>
    <row r="275" spans="1:12" ht="12">
      <c r="A275" s="2"/>
      <c r="B275" s="2"/>
      <c r="C275" s="2"/>
      <c r="D275" s="2"/>
      <c r="E275" s="2"/>
      <c r="F275" s="2"/>
      <c r="G275" s="2"/>
      <c r="H275" s="2"/>
      <c r="I275" s="2"/>
      <c r="J275" s="2"/>
      <c r="K275" s="2"/>
      <c r="L275" s="2"/>
    </row>
    <row r="276" spans="1:12" ht="12">
      <c r="A276" s="2"/>
      <c r="B276" s="2"/>
      <c r="C276" s="2"/>
      <c r="D276" s="2"/>
      <c r="E276" s="2"/>
      <c r="F276" s="2"/>
      <c r="G276" s="2"/>
      <c r="H276" s="2"/>
      <c r="I276" s="2"/>
      <c r="J276" s="2"/>
      <c r="K276" s="2"/>
      <c r="L276" s="2"/>
    </row>
    <row r="277" spans="1:12" ht="12">
      <c r="A277" s="2"/>
      <c r="B277" s="2"/>
      <c r="C277" s="2"/>
      <c r="D277" s="2"/>
      <c r="E277" s="2"/>
      <c r="F277" s="2"/>
      <c r="G277" s="2"/>
      <c r="H277" s="2"/>
      <c r="I277" s="2"/>
      <c r="J277" s="2"/>
      <c r="K277" s="2"/>
      <c r="L277" s="2"/>
    </row>
    <row r="278" spans="1:12" ht="12">
      <c r="A278" s="2"/>
      <c r="B278" s="2"/>
      <c r="C278" s="2"/>
      <c r="D278" s="2"/>
      <c r="E278" s="2"/>
      <c r="F278" s="2"/>
      <c r="G278" s="2"/>
      <c r="H278" s="2"/>
      <c r="I278" s="2"/>
      <c r="J278" s="2"/>
      <c r="K278" s="2"/>
      <c r="L278" s="2"/>
    </row>
    <row r="279" spans="1:12" ht="12">
      <c r="A279" s="2"/>
      <c r="B279" s="2"/>
      <c r="C279" s="2"/>
      <c r="D279" s="2"/>
      <c r="E279" s="2"/>
      <c r="F279" s="2"/>
      <c r="G279" s="2"/>
      <c r="H279" s="2"/>
      <c r="I279" s="2"/>
      <c r="J279" s="2"/>
      <c r="K279" s="2"/>
      <c r="L279" s="2"/>
    </row>
    <row r="280" spans="1:12" ht="12">
      <c r="A280" s="2"/>
      <c r="B280" s="2"/>
      <c r="C280" s="2"/>
      <c r="D280" s="2"/>
      <c r="E280" s="2"/>
      <c r="F280" s="2"/>
      <c r="G280" s="2"/>
      <c r="H280" s="2"/>
      <c r="I280" s="2"/>
      <c r="J280" s="2"/>
      <c r="K280" s="2"/>
      <c r="L280" s="2"/>
    </row>
    <row r="281" spans="1:12" ht="12">
      <c r="A281" s="2"/>
      <c r="B281" s="2"/>
      <c r="C281" s="2"/>
      <c r="D281" s="2"/>
      <c r="E281" s="2"/>
      <c r="F281" s="2"/>
      <c r="G281" s="2"/>
      <c r="H281" s="2"/>
      <c r="I281" s="2"/>
      <c r="J281" s="2"/>
      <c r="K281" s="2"/>
      <c r="L281" s="2"/>
    </row>
    <row r="282" spans="1:12" ht="12">
      <c r="A282" s="2"/>
      <c r="B282" s="2"/>
      <c r="C282" s="2"/>
      <c r="D282" s="2"/>
      <c r="E282" s="2"/>
      <c r="F282" s="2"/>
      <c r="G282" s="2"/>
      <c r="H282" s="2"/>
      <c r="I282" s="2"/>
      <c r="J282" s="2"/>
      <c r="K282" s="2"/>
      <c r="L282" s="2"/>
    </row>
    <row r="283" spans="1:12" ht="12">
      <c r="A283" s="2"/>
      <c r="B283" s="2"/>
      <c r="C283" s="2"/>
      <c r="D283" s="2"/>
      <c r="E283" s="2"/>
      <c r="F283" s="2"/>
      <c r="G283" s="2"/>
      <c r="H283" s="2"/>
      <c r="I283" s="2"/>
      <c r="J283" s="2"/>
      <c r="K283" s="2"/>
      <c r="L283" s="2"/>
    </row>
    <row r="284" spans="1:12" ht="12">
      <c r="A284" s="2"/>
      <c r="B284" s="2"/>
      <c r="C284" s="2"/>
      <c r="D284" s="2"/>
      <c r="E284" s="2"/>
      <c r="F284" s="2"/>
      <c r="G284" s="2"/>
      <c r="H284" s="2"/>
      <c r="I284" s="2"/>
      <c r="J284" s="2"/>
      <c r="K284" s="2"/>
      <c r="L284" s="2"/>
    </row>
    <row r="285" spans="1:12" ht="12">
      <c r="A285" s="2"/>
      <c r="B285" s="2"/>
      <c r="C285" s="2"/>
      <c r="D285" s="2"/>
      <c r="E285" s="2"/>
      <c r="F285" s="2"/>
      <c r="G285" s="2"/>
      <c r="H285" s="2"/>
      <c r="I285" s="2"/>
      <c r="J285" s="2"/>
      <c r="K285" s="2"/>
      <c r="L285" s="2"/>
    </row>
    <row r="286" spans="1:12" ht="12">
      <c r="A286" s="2"/>
      <c r="B286" s="2"/>
      <c r="C286" s="2"/>
      <c r="D286" s="2"/>
      <c r="E286" s="2"/>
      <c r="F286" s="2"/>
      <c r="G286" s="2"/>
      <c r="H286" s="2"/>
      <c r="I286" s="2"/>
      <c r="J286" s="2"/>
      <c r="K286" s="2"/>
      <c r="L286" s="2"/>
    </row>
    <row r="287" spans="1:12" ht="12">
      <c r="A287" s="2"/>
      <c r="B287" s="2"/>
      <c r="C287" s="2"/>
      <c r="D287" s="2"/>
      <c r="E287" s="2"/>
      <c r="F287" s="2"/>
      <c r="G287" s="2"/>
      <c r="H287" s="2"/>
      <c r="I287" s="2"/>
      <c r="J287" s="2"/>
      <c r="K287" s="2"/>
      <c r="L287" s="2"/>
    </row>
    <row r="288" spans="1:12" ht="12">
      <c r="A288" s="2"/>
      <c r="B288" s="2"/>
      <c r="C288" s="2"/>
      <c r="D288" s="2"/>
      <c r="E288" s="2"/>
      <c r="F288" s="2"/>
      <c r="G288" s="2"/>
      <c r="H288" s="2"/>
      <c r="I288" s="2"/>
      <c r="J288" s="2"/>
      <c r="K288" s="2"/>
      <c r="L288" s="2"/>
    </row>
    <row r="289" spans="1:12" ht="12">
      <c r="A289" s="2"/>
      <c r="B289" s="2"/>
      <c r="C289" s="2"/>
      <c r="D289" s="2"/>
      <c r="E289" s="2"/>
      <c r="F289" s="2"/>
      <c r="G289" s="2"/>
      <c r="H289" s="2"/>
      <c r="I289" s="2"/>
      <c r="J289" s="2"/>
      <c r="K289" s="2"/>
      <c r="L289" s="2"/>
    </row>
    <row r="290" spans="1:12" ht="12">
      <c r="A290" s="2"/>
      <c r="B290" s="2"/>
      <c r="C290" s="2"/>
      <c r="D290" s="2"/>
      <c r="E290" s="2"/>
      <c r="F290" s="2"/>
      <c r="G290" s="2"/>
      <c r="H290" s="2"/>
      <c r="I290" s="2"/>
      <c r="J290" s="2"/>
      <c r="K290" s="2"/>
      <c r="L290" s="2"/>
    </row>
    <row r="291" spans="1:12" ht="12">
      <c r="A291" s="2"/>
      <c r="B291" s="2"/>
      <c r="C291" s="2"/>
      <c r="D291" s="2"/>
      <c r="E291" s="2"/>
      <c r="F291" s="2"/>
      <c r="G291" s="2"/>
      <c r="H291" s="2"/>
      <c r="I291" s="2"/>
      <c r="J291" s="2"/>
      <c r="K291" s="2"/>
      <c r="L291" s="2"/>
    </row>
    <row r="292" spans="1:12" ht="12">
      <c r="A292" s="2"/>
      <c r="B292" s="2"/>
      <c r="C292" s="2"/>
      <c r="D292" s="2"/>
      <c r="E292" s="2"/>
      <c r="F292" s="2"/>
      <c r="G292" s="2"/>
      <c r="H292" s="2"/>
      <c r="I292" s="2"/>
      <c r="J292" s="2"/>
      <c r="K292" s="2"/>
      <c r="L292" s="2"/>
    </row>
    <row r="293" spans="1:12" ht="12">
      <c r="A293" s="2"/>
      <c r="B293" s="2"/>
      <c r="C293" s="2"/>
      <c r="D293" s="2"/>
      <c r="E293" s="2"/>
      <c r="F293" s="2"/>
      <c r="G293" s="2"/>
      <c r="H293" s="2"/>
      <c r="I293" s="2"/>
      <c r="J293" s="2"/>
      <c r="K293" s="2"/>
      <c r="L293" s="2"/>
    </row>
    <row r="294" spans="1:12" ht="12">
      <c r="A294" s="2"/>
      <c r="B294" s="2"/>
      <c r="C294" s="2"/>
      <c r="D294" s="2"/>
      <c r="E294" s="2"/>
      <c r="F294" s="2"/>
      <c r="G294" s="2"/>
      <c r="H294" s="2"/>
      <c r="I294" s="2"/>
      <c r="J294" s="2"/>
      <c r="K294" s="2"/>
      <c r="L294" s="2"/>
    </row>
    <row r="295" spans="1:12" ht="12">
      <c r="A295" s="2"/>
      <c r="B295" s="2"/>
      <c r="C295" s="2"/>
      <c r="D295" s="2"/>
      <c r="E295" s="2"/>
      <c r="F295" s="2"/>
      <c r="G295" s="2"/>
      <c r="H295" s="2"/>
      <c r="I295" s="2"/>
      <c r="J295" s="2"/>
      <c r="K295" s="2"/>
      <c r="L295" s="2"/>
    </row>
    <row r="296" spans="1:12" ht="12">
      <c r="A296" s="2"/>
      <c r="B296" s="2"/>
      <c r="C296" s="2"/>
      <c r="D296" s="2"/>
      <c r="E296" s="2"/>
      <c r="F296" s="2"/>
      <c r="G296" s="2"/>
      <c r="H296" s="2"/>
      <c r="I296" s="2"/>
      <c r="J296" s="2"/>
      <c r="K296" s="2"/>
      <c r="L296" s="2"/>
    </row>
    <row r="297" spans="1:12" ht="12">
      <c r="A297" s="2"/>
      <c r="B297" s="2"/>
      <c r="C297" s="2"/>
      <c r="D297" s="2"/>
      <c r="E297" s="2"/>
      <c r="F297" s="2"/>
      <c r="G297" s="2"/>
      <c r="H297" s="2"/>
      <c r="I297" s="2"/>
      <c r="J297" s="2"/>
      <c r="K297" s="2"/>
      <c r="L297" s="2"/>
    </row>
    <row r="298" spans="1:12" ht="12">
      <c r="A298" s="2"/>
      <c r="B298" s="2"/>
      <c r="C298" s="2"/>
      <c r="D298" s="2"/>
      <c r="E298" s="2"/>
      <c r="F298" s="2"/>
      <c r="G298" s="2"/>
      <c r="H298" s="2"/>
      <c r="I298" s="2"/>
      <c r="J298" s="2"/>
      <c r="K298" s="2"/>
      <c r="L298" s="2"/>
    </row>
    <row r="299" spans="1:12" ht="12">
      <c r="A299" s="2"/>
      <c r="B299" s="2"/>
      <c r="C299" s="2"/>
      <c r="D299" s="2"/>
      <c r="E299" s="2"/>
      <c r="F299" s="2"/>
      <c r="G299" s="2"/>
      <c r="H299" s="2"/>
      <c r="I299" s="2"/>
      <c r="J299" s="2"/>
      <c r="K299" s="2"/>
      <c r="L299" s="2"/>
    </row>
    <row r="300" spans="1:12" ht="12">
      <c r="A300" s="2"/>
      <c r="B300" s="2"/>
      <c r="C300" s="2"/>
      <c r="D300" s="2"/>
      <c r="E300" s="2"/>
      <c r="F300" s="2"/>
      <c r="G300" s="2"/>
      <c r="H300" s="2"/>
      <c r="I300" s="2"/>
      <c r="J300" s="2"/>
      <c r="K300" s="2"/>
      <c r="L300" s="2"/>
    </row>
    <row r="301" spans="1:12" ht="12">
      <c r="A301" s="2"/>
      <c r="B301" s="2"/>
      <c r="C301" s="2"/>
      <c r="D301" s="2"/>
      <c r="E301" s="2"/>
      <c r="F301" s="2"/>
      <c r="G301" s="2"/>
      <c r="H301" s="2"/>
      <c r="I301" s="2"/>
      <c r="J301" s="2"/>
      <c r="K301" s="2"/>
      <c r="L301" s="2"/>
    </row>
    <row r="302" spans="1:12" ht="12">
      <c r="A302" s="2"/>
      <c r="B302" s="2"/>
      <c r="C302" s="2"/>
      <c r="D302" s="2"/>
      <c r="E302" s="2"/>
      <c r="F302" s="2"/>
      <c r="G302" s="2"/>
      <c r="H302" s="2"/>
      <c r="I302" s="2"/>
      <c r="J302" s="2"/>
      <c r="K302" s="2"/>
      <c r="L302" s="2"/>
    </row>
    <row r="303" spans="1:12" ht="12">
      <c r="A303" s="2"/>
      <c r="B303" s="2"/>
      <c r="C303" s="2"/>
      <c r="D303" s="2"/>
      <c r="E303" s="2"/>
      <c r="F303" s="2"/>
      <c r="G303" s="2"/>
      <c r="H303" s="2"/>
      <c r="I303" s="2"/>
      <c r="J303" s="2"/>
      <c r="K303" s="2"/>
      <c r="L303" s="2"/>
    </row>
    <row r="304" spans="1:12" ht="12">
      <c r="A304" s="2"/>
      <c r="B304" s="2"/>
      <c r="C304" s="2"/>
      <c r="D304" s="2"/>
      <c r="E304" s="2"/>
      <c r="F304" s="2"/>
      <c r="G304" s="2"/>
      <c r="H304" s="2"/>
      <c r="I304" s="2"/>
      <c r="J304" s="2"/>
      <c r="K304" s="2"/>
      <c r="L304" s="2"/>
    </row>
    <row r="305" spans="1:12" ht="12">
      <c r="A305" s="2"/>
      <c r="B305" s="2"/>
      <c r="C305" s="2"/>
      <c r="D305" s="2"/>
      <c r="E305" s="2"/>
      <c r="F305" s="2"/>
      <c r="G305" s="2"/>
      <c r="H305" s="2"/>
      <c r="I305" s="2"/>
      <c r="J305" s="2"/>
      <c r="K305" s="2"/>
      <c r="L305" s="2"/>
    </row>
    <row r="306" spans="1:12" ht="12">
      <c r="A306" s="2"/>
      <c r="B306" s="2"/>
      <c r="C306" s="2"/>
      <c r="D306" s="2"/>
      <c r="E306" s="2"/>
      <c r="F306" s="2"/>
      <c r="G306" s="2"/>
      <c r="H306" s="2"/>
      <c r="I306" s="2"/>
      <c r="J306" s="2"/>
      <c r="K306" s="2"/>
      <c r="L306" s="2"/>
    </row>
    <row r="307" spans="1:12" ht="12">
      <c r="A307" s="2"/>
      <c r="B307" s="2"/>
      <c r="C307" s="2"/>
      <c r="D307" s="2"/>
      <c r="E307" s="2"/>
      <c r="F307" s="2"/>
      <c r="G307" s="2"/>
      <c r="H307" s="2"/>
      <c r="I307" s="2"/>
      <c r="J307" s="2"/>
      <c r="K307" s="2"/>
      <c r="L307" s="2"/>
    </row>
    <row r="308" spans="1:12" ht="12">
      <c r="A308" s="2"/>
      <c r="B308" s="2"/>
      <c r="C308" s="2"/>
      <c r="D308" s="2"/>
      <c r="E308" s="2"/>
      <c r="F308" s="2"/>
      <c r="G308" s="2"/>
      <c r="H308" s="2"/>
      <c r="I308" s="2"/>
      <c r="J308" s="2"/>
      <c r="K308" s="2"/>
      <c r="L308" s="2"/>
    </row>
    <row r="309" spans="1:12" ht="12">
      <c r="A309" s="2"/>
      <c r="B309" s="2"/>
      <c r="C309" s="2"/>
      <c r="D309" s="2"/>
      <c r="E309" s="2"/>
      <c r="F309" s="2"/>
      <c r="G309" s="2"/>
      <c r="H309" s="2"/>
      <c r="I309" s="2"/>
      <c r="J309" s="2"/>
      <c r="K309" s="2"/>
      <c r="L309" s="2"/>
    </row>
    <row r="310" spans="1:12" ht="12">
      <c r="A310" s="2"/>
      <c r="B310" s="2"/>
      <c r="C310" s="2"/>
      <c r="D310" s="2"/>
      <c r="E310" s="2"/>
      <c r="F310" s="2"/>
      <c r="G310" s="2"/>
      <c r="H310" s="2"/>
      <c r="I310" s="2"/>
      <c r="J310" s="2"/>
      <c r="K310" s="2"/>
      <c r="L310" s="2"/>
    </row>
  </sheetData>
  <mergeCells count="33">
    <mergeCell ref="B50:C50"/>
    <mergeCell ref="B51:C51"/>
    <mergeCell ref="B52:C52"/>
    <mergeCell ref="B47:C47"/>
    <mergeCell ref="B48:C48"/>
    <mergeCell ref="B49:C49"/>
    <mergeCell ref="B41:C41"/>
    <mergeCell ref="B45:C45"/>
    <mergeCell ref="B46:C46"/>
    <mergeCell ref="B44:C44"/>
    <mergeCell ref="B24:C24"/>
    <mergeCell ref="B39:C39"/>
    <mergeCell ref="B40:C40"/>
    <mergeCell ref="B38:C38"/>
    <mergeCell ref="B18:C18"/>
    <mergeCell ref="B10:C10"/>
    <mergeCell ref="B7:C7"/>
    <mergeCell ref="B8:C8"/>
    <mergeCell ref="B9:C9"/>
    <mergeCell ref="B11:C11"/>
    <mergeCell ref="B12:C12"/>
    <mergeCell ref="B13:C13"/>
    <mergeCell ref="B14:C14"/>
    <mergeCell ref="A5:C5"/>
    <mergeCell ref="B6:C6"/>
    <mergeCell ref="A22:C22"/>
    <mergeCell ref="B23:C23"/>
    <mergeCell ref="B19:C19"/>
    <mergeCell ref="B20:C20"/>
    <mergeCell ref="B21:C21"/>
    <mergeCell ref="B15:C15"/>
    <mergeCell ref="B16:C16"/>
    <mergeCell ref="B17:C17"/>
  </mergeCells>
  <printOptions/>
  <pageMargins left="0.3937007874015748" right="0.3937007874015748" top="0.3937007874015748" bottom="0.3937007874015748" header="0.5118110236220472" footer="0.5118110236220472"/>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codeName="Sheet9"/>
  <dimension ref="A1:J238"/>
  <sheetViews>
    <sheetView view="pageBreakPreview" zoomScaleSheetLayoutView="100" workbookViewId="0" topLeftCell="A1">
      <selection activeCell="F9" sqref="F9"/>
    </sheetView>
  </sheetViews>
  <sheetFormatPr defaultColWidth="9.00390625" defaultRowHeight="13.5"/>
  <cols>
    <col min="1" max="1" width="15.125" style="256" customWidth="1"/>
    <col min="2" max="2" width="8.625" style="9" customWidth="1"/>
    <col min="3" max="3" width="11.875" style="9" customWidth="1"/>
    <col min="4" max="9" width="10.625" style="9" customWidth="1"/>
    <col min="10" max="16384" width="9.00390625" style="9" customWidth="1"/>
  </cols>
  <sheetData>
    <row r="1" s="20" customFormat="1" ht="18" customHeight="1">
      <c r="A1" s="22" t="s">
        <v>678</v>
      </c>
    </row>
    <row r="2" s="20" customFormat="1" ht="18" customHeight="1">
      <c r="A2" s="22" t="s">
        <v>110</v>
      </c>
    </row>
    <row r="3" spans="1:9" s="20" customFormat="1" ht="15" customHeight="1" thickBot="1">
      <c r="A3" s="117" t="s">
        <v>1177</v>
      </c>
      <c r="B3" s="117"/>
      <c r="C3" s="117"/>
      <c r="D3" s="117"/>
      <c r="E3" s="117"/>
      <c r="F3" s="117"/>
      <c r="G3" s="279"/>
      <c r="H3" s="279"/>
      <c r="I3" s="117"/>
    </row>
    <row r="4" spans="1:9" s="20" customFormat="1" ht="15" customHeight="1" thickTop="1">
      <c r="A4" s="277" t="s">
        <v>1191</v>
      </c>
      <c r="B4" s="280"/>
      <c r="C4" s="280"/>
      <c r="D4" s="280" t="s">
        <v>529</v>
      </c>
      <c r="E4" s="280" t="s">
        <v>1178</v>
      </c>
      <c r="F4" s="281" t="s">
        <v>530</v>
      </c>
      <c r="G4" s="282"/>
      <c r="H4" s="280" t="s">
        <v>531</v>
      </c>
      <c r="I4" s="281"/>
    </row>
    <row r="5" spans="1:9" s="20" customFormat="1" ht="15" customHeight="1">
      <c r="A5" s="283" t="s">
        <v>1192</v>
      </c>
      <c r="B5" s="284" t="s">
        <v>532</v>
      </c>
      <c r="C5" s="284" t="s">
        <v>1179</v>
      </c>
      <c r="D5" s="284" t="s">
        <v>534</v>
      </c>
      <c r="E5" s="284" t="s">
        <v>534</v>
      </c>
      <c r="F5" s="284" t="s">
        <v>535</v>
      </c>
      <c r="G5" s="284" t="s">
        <v>529</v>
      </c>
      <c r="H5" s="284" t="s">
        <v>1180</v>
      </c>
      <c r="I5" s="285" t="s">
        <v>21</v>
      </c>
    </row>
    <row r="6" spans="1:9" s="20" customFormat="1" ht="15" customHeight="1">
      <c r="A6" s="278" t="s">
        <v>536</v>
      </c>
      <c r="B6" s="286"/>
      <c r="C6" s="286"/>
      <c r="D6" s="287" t="s">
        <v>538</v>
      </c>
      <c r="E6" s="287" t="s">
        <v>538</v>
      </c>
      <c r="F6" s="287" t="s">
        <v>539</v>
      </c>
      <c r="G6" s="287" t="s">
        <v>540</v>
      </c>
      <c r="H6" s="287" t="s">
        <v>541</v>
      </c>
      <c r="I6" s="288"/>
    </row>
    <row r="7" spans="1:9" s="20" customFormat="1" ht="15" customHeight="1">
      <c r="A7" s="289"/>
      <c r="B7" s="290" t="s">
        <v>542</v>
      </c>
      <c r="C7" s="290" t="s">
        <v>543</v>
      </c>
      <c r="D7" s="290" t="s">
        <v>544</v>
      </c>
      <c r="E7" s="290" t="s">
        <v>544</v>
      </c>
      <c r="F7" s="187" t="s">
        <v>545</v>
      </c>
      <c r="G7" s="187" t="s">
        <v>545</v>
      </c>
      <c r="H7" s="187" t="s">
        <v>545</v>
      </c>
      <c r="I7" s="189" t="s">
        <v>546</v>
      </c>
    </row>
    <row r="8" spans="1:9" s="255" customFormat="1" ht="15" customHeight="1">
      <c r="A8" s="291" t="s">
        <v>524</v>
      </c>
      <c r="B8" s="292"/>
      <c r="C8" s="292"/>
      <c r="D8" s="292"/>
      <c r="E8" s="292"/>
      <c r="F8" s="202"/>
      <c r="G8" s="202"/>
      <c r="H8" s="202"/>
      <c r="I8" s="203"/>
    </row>
    <row r="9" spans="1:9" s="255" customFormat="1" ht="15" customHeight="1">
      <c r="A9" s="293" t="s">
        <v>1193</v>
      </c>
      <c r="B9" s="1057">
        <v>42.3</v>
      </c>
      <c r="C9" s="1058">
        <v>13.2</v>
      </c>
      <c r="D9" s="1059">
        <v>169</v>
      </c>
      <c r="E9" s="1059">
        <v>12</v>
      </c>
      <c r="F9" s="1060">
        <v>283.2</v>
      </c>
      <c r="G9" s="1060">
        <v>260.8</v>
      </c>
      <c r="H9" s="1061">
        <v>578.2</v>
      </c>
      <c r="I9" s="1062">
        <v>12152</v>
      </c>
    </row>
    <row r="10" spans="1:9" ht="15" customHeight="1">
      <c r="A10" s="294" t="s">
        <v>1181</v>
      </c>
      <c r="B10" s="1063">
        <v>18.9</v>
      </c>
      <c r="C10" s="1064">
        <v>0.8</v>
      </c>
      <c r="D10" s="1065">
        <v>173</v>
      </c>
      <c r="E10" s="1065">
        <v>10</v>
      </c>
      <c r="F10" s="1066">
        <v>163.8</v>
      </c>
      <c r="G10" s="1066">
        <v>149.8</v>
      </c>
      <c r="H10" s="1067">
        <v>56.2</v>
      </c>
      <c r="I10" s="1068">
        <v>152</v>
      </c>
    </row>
    <row r="11" spans="1:9" ht="15" customHeight="1">
      <c r="A11" s="294" t="s">
        <v>1182</v>
      </c>
      <c r="B11" s="1063">
        <v>22.9</v>
      </c>
      <c r="C11" s="1064">
        <v>2.7</v>
      </c>
      <c r="D11" s="1065">
        <v>169</v>
      </c>
      <c r="E11" s="1065">
        <v>16</v>
      </c>
      <c r="F11" s="1066">
        <v>206.8</v>
      </c>
      <c r="G11" s="1066">
        <v>182.7</v>
      </c>
      <c r="H11" s="1067">
        <v>310</v>
      </c>
      <c r="I11" s="1068">
        <v>976</v>
      </c>
    </row>
    <row r="12" spans="1:9" ht="15" customHeight="1">
      <c r="A12" s="294" t="s">
        <v>1183</v>
      </c>
      <c r="B12" s="1063">
        <v>27.5</v>
      </c>
      <c r="C12" s="1064">
        <v>5.5</v>
      </c>
      <c r="D12" s="1065">
        <v>167</v>
      </c>
      <c r="E12" s="1065">
        <v>14</v>
      </c>
      <c r="F12" s="1066">
        <v>223.2</v>
      </c>
      <c r="G12" s="1066">
        <v>199.8</v>
      </c>
      <c r="H12" s="1067">
        <v>424.9</v>
      </c>
      <c r="I12" s="1068">
        <v>1356</v>
      </c>
    </row>
    <row r="13" spans="1:9" ht="15" customHeight="1">
      <c r="A13" s="294" t="s">
        <v>1184</v>
      </c>
      <c r="B13" s="1063">
        <v>32.4</v>
      </c>
      <c r="C13" s="1064">
        <v>8.5</v>
      </c>
      <c r="D13" s="1065">
        <v>169</v>
      </c>
      <c r="E13" s="1065">
        <v>13</v>
      </c>
      <c r="F13" s="1066">
        <v>256.5</v>
      </c>
      <c r="G13" s="1066">
        <v>230.6</v>
      </c>
      <c r="H13" s="1067">
        <v>505.1</v>
      </c>
      <c r="I13" s="1068">
        <v>1495</v>
      </c>
    </row>
    <row r="14" spans="1:9" ht="15" customHeight="1">
      <c r="A14" s="294" t="s">
        <v>1185</v>
      </c>
      <c r="B14" s="1063">
        <v>37.5</v>
      </c>
      <c r="C14" s="1064">
        <v>11.5</v>
      </c>
      <c r="D14" s="1065">
        <v>169</v>
      </c>
      <c r="E14" s="1065">
        <v>12</v>
      </c>
      <c r="F14" s="1066">
        <v>288.1</v>
      </c>
      <c r="G14" s="1066">
        <v>261.8</v>
      </c>
      <c r="H14" s="1067">
        <v>600.6</v>
      </c>
      <c r="I14" s="1068">
        <v>1422</v>
      </c>
    </row>
    <row r="15" spans="1:9" ht="15" customHeight="1">
      <c r="A15" s="294" t="s">
        <v>1186</v>
      </c>
      <c r="B15" s="1063">
        <v>42.5</v>
      </c>
      <c r="C15" s="1064">
        <v>14.8</v>
      </c>
      <c r="D15" s="1065">
        <v>167</v>
      </c>
      <c r="E15" s="1065">
        <v>14</v>
      </c>
      <c r="F15" s="1066">
        <v>318.4</v>
      </c>
      <c r="G15" s="1066">
        <v>287</v>
      </c>
      <c r="H15" s="1067">
        <v>704.5</v>
      </c>
      <c r="I15" s="1068">
        <v>1472</v>
      </c>
    </row>
    <row r="16" spans="1:9" ht="15" customHeight="1">
      <c r="A16" s="294" t="s">
        <v>1187</v>
      </c>
      <c r="B16" s="1063">
        <v>47.5</v>
      </c>
      <c r="C16" s="1064">
        <v>18.3</v>
      </c>
      <c r="D16" s="1065">
        <v>169</v>
      </c>
      <c r="E16" s="1065">
        <v>11</v>
      </c>
      <c r="F16" s="1066">
        <v>342.8</v>
      </c>
      <c r="G16" s="1066">
        <v>317.8</v>
      </c>
      <c r="H16" s="1067">
        <v>800.9</v>
      </c>
      <c r="I16" s="1068">
        <v>1406</v>
      </c>
    </row>
    <row r="17" spans="1:9" ht="15" customHeight="1">
      <c r="A17" s="294" t="s">
        <v>1188</v>
      </c>
      <c r="B17" s="1063">
        <v>52.5</v>
      </c>
      <c r="C17" s="1064">
        <v>20.1</v>
      </c>
      <c r="D17" s="1065">
        <v>169</v>
      </c>
      <c r="E17" s="1065">
        <v>10</v>
      </c>
      <c r="F17" s="1066">
        <v>337.5</v>
      </c>
      <c r="G17" s="1066">
        <v>318.7</v>
      </c>
      <c r="H17" s="1067">
        <v>764.5</v>
      </c>
      <c r="I17" s="1068">
        <v>1514</v>
      </c>
    </row>
    <row r="18" spans="1:9" ht="15" customHeight="1">
      <c r="A18" s="294" t="s">
        <v>1189</v>
      </c>
      <c r="B18" s="1063">
        <v>57.4</v>
      </c>
      <c r="C18" s="1064">
        <v>20.5</v>
      </c>
      <c r="D18" s="1065">
        <v>170</v>
      </c>
      <c r="E18" s="1065">
        <v>8</v>
      </c>
      <c r="F18" s="1066">
        <v>315.3</v>
      </c>
      <c r="G18" s="1066">
        <v>301.1</v>
      </c>
      <c r="H18" s="1067">
        <v>686.5</v>
      </c>
      <c r="I18" s="1068">
        <v>1446</v>
      </c>
    </row>
    <row r="19" spans="1:9" ht="15" customHeight="1">
      <c r="A19" s="294" t="s">
        <v>478</v>
      </c>
      <c r="B19" s="1063">
        <v>62.1</v>
      </c>
      <c r="C19" s="1064">
        <v>15.9</v>
      </c>
      <c r="D19" s="1065">
        <v>169</v>
      </c>
      <c r="E19" s="1065">
        <v>9</v>
      </c>
      <c r="F19" s="1066">
        <v>228.6</v>
      </c>
      <c r="G19" s="1066">
        <v>217.4</v>
      </c>
      <c r="H19" s="1067">
        <v>265.2</v>
      </c>
      <c r="I19" s="1068">
        <v>751</v>
      </c>
    </row>
    <row r="20" spans="1:9" ht="15" customHeight="1">
      <c r="A20" s="294" t="s">
        <v>479</v>
      </c>
      <c r="B20" s="1063">
        <v>66.7</v>
      </c>
      <c r="C20" s="1064">
        <v>12.9</v>
      </c>
      <c r="D20" s="1065">
        <v>170</v>
      </c>
      <c r="E20" s="1065">
        <v>7</v>
      </c>
      <c r="F20" s="1066">
        <v>190.8</v>
      </c>
      <c r="G20" s="1066">
        <v>182.5</v>
      </c>
      <c r="H20" s="1067">
        <v>87.1</v>
      </c>
      <c r="I20" s="1068">
        <v>107</v>
      </c>
    </row>
    <row r="21" spans="1:9" ht="15" customHeight="1">
      <c r="A21" s="295" t="s">
        <v>480</v>
      </c>
      <c r="B21" s="1063">
        <v>73.5</v>
      </c>
      <c r="C21" s="1064">
        <v>14.9</v>
      </c>
      <c r="D21" s="1065">
        <v>168</v>
      </c>
      <c r="E21" s="1065">
        <v>1</v>
      </c>
      <c r="F21" s="1066">
        <v>180.1</v>
      </c>
      <c r="G21" s="1066">
        <v>178.9</v>
      </c>
      <c r="H21" s="1067">
        <v>134.9</v>
      </c>
      <c r="I21" s="1068">
        <v>55</v>
      </c>
    </row>
    <row r="22" spans="1:9" ht="4.5" customHeight="1">
      <c r="A22" s="294"/>
      <c r="B22" s="1063"/>
      <c r="C22" s="1064"/>
      <c r="D22" s="1065"/>
      <c r="E22" s="1065"/>
      <c r="F22" s="1066"/>
      <c r="G22" s="1066"/>
      <c r="H22" s="1067"/>
      <c r="I22" s="1068"/>
    </row>
    <row r="23" spans="1:9" s="255" customFormat="1" ht="15" customHeight="1">
      <c r="A23" s="293" t="s">
        <v>481</v>
      </c>
      <c r="B23" s="1057">
        <v>41.1</v>
      </c>
      <c r="C23" s="1058">
        <v>10.9</v>
      </c>
      <c r="D23" s="1059">
        <v>167</v>
      </c>
      <c r="E23" s="1059">
        <v>7</v>
      </c>
      <c r="F23" s="1060">
        <v>198.7</v>
      </c>
      <c r="G23" s="1060">
        <v>186.4</v>
      </c>
      <c r="H23" s="1061">
        <v>365.8</v>
      </c>
      <c r="I23" s="1062">
        <v>7362</v>
      </c>
    </row>
    <row r="24" spans="1:9" ht="15" customHeight="1">
      <c r="A24" s="294" t="s">
        <v>1181</v>
      </c>
      <c r="B24" s="1063">
        <v>19</v>
      </c>
      <c r="C24" s="1064">
        <v>0.8</v>
      </c>
      <c r="D24" s="1065">
        <v>171</v>
      </c>
      <c r="E24" s="1065">
        <v>6</v>
      </c>
      <c r="F24" s="1066">
        <v>146.2</v>
      </c>
      <c r="G24" s="1066">
        <v>140.2</v>
      </c>
      <c r="H24" s="1067">
        <v>46.3</v>
      </c>
      <c r="I24" s="1068">
        <v>120</v>
      </c>
    </row>
    <row r="25" spans="1:9" ht="15" customHeight="1">
      <c r="A25" s="294" t="s">
        <v>1182</v>
      </c>
      <c r="B25" s="1063">
        <v>22.8</v>
      </c>
      <c r="C25" s="1064">
        <v>2.5</v>
      </c>
      <c r="D25" s="1065">
        <v>170</v>
      </c>
      <c r="E25" s="1065">
        <v>10</v>
      </c>
      <c r="F25" s="1066">
        <v>166.9</v>
      </c>
      <c r="G25" s="1066">
        <v>155.2</v>
      </c>
      <c r="H25" s="1067">
        <v>209.5</v>
      </c>
      <c r="I25" s="1068">
        <v>755</v>
      </c>
    </row>
    <row r="26" spans="1:9" ht="15" customHeight="1">
      <c r="A26" s="294" t="s">
        <v>1183</v>
      </c>
      <c r="B26" s="1063">
        <v>27.3</v>
      </c>
      <c r="C26" s="1064">
        <v>4.8</v>
      </c>
      <c r="D26" s="1065">
        <v>167</v>
      </c>
      <c r="E26" s="1065">
        <v>8</v>
      </c>
      <c r="F26" s="1066">
        <v>190</v>
      </c>
      <c r="G26" s="1066">
        <v>175.8</v>
      </c>
      <c r="H26" s="1067">
        <v>326.4</v>
      </c>
      <c r="I26" s="1068">
        <v>792</v>
      </c>
    </row>
    <row r="27" spans="1:9" ht="15" customHeight="1">
      <c r="A27" s="294" t="s">
        <v>1184</v>
      </c>
      <c r="B27" s="1063">
        <v>32.6</v>
      </c>
      <c r="C27" s="1064">
        <v>8.2</v>
      </c>
      <c r="D27" s="1065">
        <v>167</v>
      </c>
      <c r="E27" s="1065">
        <v>8</v>
      </c>
      <c r="F27" s="1066">
        <v>201</v>
      </c>
      <c r="G27" s="1066">
        <v>187.8</v>
      </c>
      <c r="H27" s="1067">
        <v>406.4</v>
      </c>
      <c r="I27" s="1068">
        <v>977</v>
      </c>
    </row>
    <row r="28" spans="1:9" ht="15" customHeight="1">
      <c r="A28" s="294" t="s">
        <v>1185</v>
      </c>
      <c r="B28" s="1063">
        <v>37.5</v>
      </c>
      <c r="C28" s="1064">
        <v>10.7</v>
      </c>
      <c r="D28" s="1065">
        <v>166</v>
      </c>
      <c r="E28" s="1065">
        <v>8</v>
      </c>
      <c r="F28" s="1066">
        <v>210.6</v>
      </c>
      <c r="G28" s="1066">
        <v>195.7</v>
      </c>
      <c r="H28" s="1067">
        <v>420.7</v>
      </c>
      <c r="I28" s="1068">
        <v>888</v>
      </c>
    </row>
    <row r="29" spans="1:9" ht="15" customHeight="1">
      <c r="A29" s="294" t="s">
        <v>1186</v>
      </c>
      <c r="B29" s="1063">
        <v>42.5</v>
      </c>
      <c r="C29" s="1064">
        <v>12.7</v>
      </c>
      <c r="D29" s="1065">
        <v>164</v>
      </c>
      <c r="E29" s="1065">
        <v>8</v>
      </c>
      <c r="F29" s="1066">
        <v>206.3</v>
      </c>
      <c r="G29" s="1066">
        <v>193.2</v>
      </c>
      <c r="H29" s="1067">
        <v>411.6</v>
      </c>
      <c r="I29" s="1068">
        <v>879</v>
      </c>
    </row>
    <row r="30" spans="1:9" ht="15" customHeight="1">
      <c r="A30" s="294" t="s">
        <v>1187</v>
      </c>
      <c r="B30" s="1063">
        <v>47.7</v>
      </c>
      <c r="C30" s="1064">
        <v>14</v>
      </c>
      <c r="D30" s="1065">
        <v>167</v>
      </c>
      <c r="E30" s="1065">
        <v>7</v>
      </c>
      <c r="F30" s="1066">
        <v>210</v>
      </c>
      <c r="G30" s="1066">
        <v>199.2</v>
      </c>
      <c r="H30" s="1067">
        <v>430.1</v>
      </c>
      <c r="I30" s="1068">
        <v>882</v>
      </c>
    </row>
    <row r="31" spans="1:9" ht="15" customHeight="1">
      <c r="A31" s="294" t="s">
        <v>1188</v>
      </c>
      <c r="B31" s="1063">
        <v>52.5</v>
      </c>
      <c r="C31" s="1064">
        <v>15</v>
      </c>
      <c r="D31" s="1065">
        <v>165</v>
      </c>
      <c r="E31" s="1065">
        <v>6</v>
      </c>
      <c r="F31" s="1066">
        <v>206.4</v>
      </c>
      <c r="G31" s="1066">
        <v>195.9</v>
      </c>
      <c r="H31" s="1067">
        <v>396.5</v>
      </c>
      <c r="I31" s="1068">
        <v>936</v>
      </c>
    </row>
    <row r="32" spans="1:9" ht="15" customHeight="1">
      <c r="A32" s="294" t="s">
        <v>1189</v>
      </c>
      <c r="B32" s="1063">
        <v>57.5</v>
      </c>
      <c r="C32" s="1064">
        <v>18</v>
      </c>
      <c r="D32" s="1065">
        <v>168</v>
      </c>
      <c r="E32" s="1065">
        <v>7</v>
      </c>
      <c r="F32" s="1066">
        <v>209.2</v>
      </c>
      <c r="G32" s="1066">
        <v>196.5</v>
      </c>
      <c r="H32" s="1067">
        <v>387.9</v>
      </c>
      <c r="I32" s="1068">
        <v>741</v>
      </c>
    </row>
    <row r="33" spans="1:9" ht="15" customHeight="1">
      <c r="A33" s="294" t="s">
        <v>478</v>
      </c>
      <c r="B33" s="1063">
        <v>62.2</v>
      </c>
      <c r="C33" s="1064">
        <v>15.4</v>
      </c>
      <c r="D33" s="1065">
        <v>168</v>
      </c>
      <c r="E33" s="1065">
        <v>5</v>
      </c>
      <c r="F33" s="1066">
        <v>172.7</v>
      </c>
      <c r="G33" s="1066">
        <v>163.8</v>
      </c>
      <c r="H33" s="1067">
        <v>218.8</v>
      </c>
      <c r="I33" s="1068">
        <v>341</v>
      </c>
    </row>
    <row r="34" spans="1:9" ht="15" customHeight="1">
      <c r="A34" s="294" t="s">
        <v>479</v>
      </c>
      <c r="B34" s="1063">
        <v>67.1</v>
      </c>
      <c r="C34" s="1064">
        <v>18.2</v>
      </c>
      <c r="D34" s="1065">
        <v>161</v>
      </c>
      <c r="E34" s="1065">
        <v>6</v>
      </c>
      <c r="F34" s="1066">
        <v>191</v>
      </c>
      <c r="G34" s="1066">
        <v>185.2</v>
      </c>
      <c r="H34" s="1067">
        <v>293.2</v>
      </c>
      <c r="I34" s="1068">
        <v>24</v>
      </c>
    </row>
    <row r="35" spans="1:9" ht="15" customHeight="1">
      <c r="A35" s="295" t="s">
        <v>480</v>
      </c>
      <c r="B35" s="1063">
        <v>72.3</v>
      </c>
      <c r="C35" s="1064">
        <v>25.4</v>
      </c>
      <c r="D35" s="1065">
        <v>177</v>
      </c>
      <c r="E35" s="1065">
        <v>2</v>
      </c>
      <c r="F35" s="1066">
        <v>258.4</v>
      </c>
      <c r="G35" s="1066">
        <v>247.9</v>
      </c>
      <c r="H35" s="1067">
        <v>691.1</v>
      </c>
      <c r="I35" s="1068">
        <v>27</v>
      </c>
    </row>
    <row r="36" spans="1:9" ht="4.5" customHeight="1">
      <c r="A36" s="296"/>
      <c r="B36" s="1042"/>
      <c r="C36" s="498"/>
      <c r="D36" s="499"/>
      <c r="E36" s="499"/>
      <c r="F36" s="500"/>
      <c r="G36" s="500"/>
      <c r="H36" s="500"/>
      <c r="I36" s="4"/>
    </row>
    <row r="37" spans="1:9" s="255" customFormat="1" ht="15" customHeight="1">
      <c r="A37" s="291" t="s">
        <v>482</v>
      </c>
      <c r="B37" s="1043"/>
      <c r="C37" s="301"/>
      <c r="D37" s="496"/>
      <c r="E37" s="496"/>
      <c r="F37" s="206"/>
      <c r="G37" s="206"/>
      <c r="H37" s="206"/>
      <c r="I37" s="520"/>
    </row>
    <row r="38" spans="1:10" s="255" customFormat="1" ht="15" customHeight="1">
      <c r="A38" s="293" t="s">
        <v>483</v>
      </c>
      <c r="B38" s="1057">
        <v>45.5</v>
      </c>
      <c r="C38" s="1058">
        <v>12.2</v>
      </c>
      <c r="D38" s="1059">
        <v>172</v>
      </c>
      <c r="E38" s="1059">
        <v>7</v>
      </c>
      <c r="F38" s="1060">
        <v>249.8</v>
      </c>
      <c r="G38" s="1060">
        <v>237.9</v>
      </c>
      <c r="H38" s="1061">
        <v>246.3</v>
      </c>
      <c r="I38" s="1062">
        <v>1352</v>
      </c>
      <c r="J38" s="1057"/>
    </row>
    <row r="39" spans="1:10" ht="15" customHeight="1">
      <c r="A39" s="294" t="s">
        <v>1181</v>
      </c>
      <c r="B39" s="1063">
        <v>18.6</v>
      </c>
      <c r="C39" s="1064">
        <v>0.6</v>
      </c>
      <c r="D39" s="1065">
        <v>178</v>
      </c>
      <c r="E39" s="1065">
        <v>1</v>
      </c>
      <c r="F39" s="1066">
        <v>145.6</v>
      </c>
      <c r="G39" s="1066">
        <v>144.4</v>
      </c>
      <c r="H39" s="1067">
        <v>0</v>
      </c>
      <c r="I39" s="1068">
        <v>31</v>
      </c>
      <c r="J39" s="1063"/>
    </row>
    <row r="40" spans="1:10" ht="15" customHeight="1">
      <c r="A40" s="294" t="s">
        <v>1182</v>
      </c>
      <c r="B40" s="1063">
        <v>22.3</v>
      </c>
      <c r="C40" s="1064">
        <v>2.7</v>
      </c>
      <c r="D40" s="1065">
        <v>181</v>
      </c>
      <c r="E40" s="1065">
        <v>12</v>
      </c>
      <c r="F40" s="1066">
        <v>205</v>
      </c>
      <c r="G40" s="1066">
        <v>187.3</v>
      </c>
      <c r="H40" s="1067">
        <v>115.9</v>
      </c>
      <c r="I40" s="1068">
        <v>87</v>
      </c>
      <c r="J40" s="1063"/>
    </row>
    <row r="41" spans="1:10" ht="15" customHeight="1">
      <c r="A41" s="294" t="s">
        <v>1183</v>
      </c>
      <c r="B41" s="1063">
        <v>28</v>
      </c>
      <c r="C41" s="1064">
        <v>6.2</v>
      </c>
      <c r="D41" s="1065">
        <v>174</v>
      </c>
      <c r="E41" s="1065">
        <v>12</v>
      </c>
      <c r="F41" s="1066">
        <v>225.9</v>
      </c>
      <c r="G41" s="1066">
        <v>207.2</v>
      </c>
      <c r="H41" s="1067">
        <v>119.1</v>
      </c>
      <c r="I41" s="1068">
        <v>124</v>
      </c>
      <c r="J41" s="1063"/>
    </row>
    <row r="42" spans="1:10" ht="15" customHeight="1">
      <c r="A42" s="294" t="s">
        <v>1184</v>
      </c>
      <c r="B42" s="1063">
        <v>31.7</v>
      </c>
      <c r="C42" s="1064">
        <v>9.7</v>
      </c>
      <c r="D42" s="1065">
        <v>176</v>
      </c>
      <c r="E42" s="1065">
        <v>10</v>
      </c>
      <c r="F42" s="1066">
        <v>249.9</v>
      </c>
      <c r="G42" s="1066">
        <v>232</v>
      </c>
      <c r="H42" s="1067">
        <v>287.8</v>
      </c>
      <c r="I42" s="1068">
        <v>151</v>
      </c>
      <c r="J42" s="1063"/>
    </row>
    <row r="43" spans="1:10" ht="15" customHeight="1">
      <c r="A43" s="294" t="s">
        <v>1185</v>
      </c>
      <c r="B43" s="1063">
        <v>37.4</v>
      </c>
      <c r="C43" s="1064">
        <v>11.8</v>
      </c>
      <c r="D43" s="1065">
        <v>173</v>
      </c>
      <c r="E43" s="1065">
        <v>6</v>
      </c>
      <c r="F43" s="1066">
        <v>254.3</v>
      </c>
      <c r="G43" s="1066">
        <v>242.8</v>
      </c>
      <c r="H43" s="1067">
        <v>360.6</v>
      </c>
      <c r="I43" s="1068">
        <v>153</v>
      </c>
      <c r="J43" s="1063"/>
    </row>
    <row r="44" spans="1:10" ht="15" customHeight="1">
      <c r="A44" s="294" t="s">
        <v>1186</v>
      </c>
      <c r="B44" s="1063">
        <v>42.6</v>
      </c>
      <c r="C44" s="1064">
        <v>15.7</v>
      </c>
      <c r="D44" s="1065">
        <v>167</v>
      </c>
      <c r="E44" s="1065">
        <v>15</v>
      </c>
      <c r="F44" s="1066">
        <v>290.7</v>
      </c>
      <c r="G44" s="1066">
        <v>261.2</v>
      </c>
      <c r="H44" s="1067">
        <v>362.6</v>
      </c>
      <c r="I44" s="1068">
        <v>85</v>
      </c>
      <c r="J44" s="1063"/>
    </row>
    <row r="45" spans="1:10" ht="15" customHeight="1">
      <c r="A45" s="294" t="s">
        <v>1187</v>
      </c>
      <c r="B45" s="1063">
        <v>47.2</v>
      </c>
      <c r="C45" s="1064">
        <v>18.5</v>
      </c>
      <c r="D45" s="1065">
        <v>174</v>
      </c>
      <c r="E45" s="1065">
        <v>6</v>
      </c>
      <c r="F45" s="1066">
        <v>300</v>
      </c>
      <c r="G45" s="1066">
        <v>284.4</v>
      </c>
      <c r="H45" s="1067">
        <v>399.9</v>
      </c>
      <c r="I45" s="1068">
        <v>98</v>
      </c>
      <c r="J45" s="1063"/>
    </row>
    <row r="46" spans="1:10" ht="15" customHeight="1">
      <c r="A46" s="294" t="s">
        <v>1188</v>
      </c>
      <c r="B46" s="1063">
        <v>52.4</v>
      </c>
      <c r="C46" s="1064">
        <v>16.3</v>
      </c>
      <c r="D46" s="1065">
        <v>170</v>
      </c>
      <c r="E46" s="1065">
        <v>4</v>
      </c>
      <c r="F46" s="1066">
        <v>269.1</v>
      </c>
      <c r="G46" s="1066">
        <v>261.6</v>
      </c>
      <c r="H46" s="1067">
        <v>290.7</v>
      </c>
      <c r="I46" s="1068">
        <v>165</v>
      </c>
      <c r="J46" s="1063"/>
    </row>
    <row r="47" spans="1:10" ht="15" customHeight="1">
      <c r="A47" s="294" t="s">
        <v>1189</v>
      </c>
      <c r="B47" s="1063">
        <v>57.5</v>
      </c>
      <c r="C47" s="1064">
        <v>16.7</v>
      </c>
      <c r="D47" s="1065">
        <v>169</v>
      </c>
      <c r="E47" s="1065">
        <v>3</v>
      </c>
      <c r="F47" s="1066">
        <v>279.2</v>
      </c>
      <c r="G47" s="1066">
        <v>276.1</v>
      </c>
      <c r="H47" s="1067">
        <v>312.6</v>
      </c>
      <c r="I47" s="1068">
        <v>218</v>
      </c>
      <c r="J47" s="1063"/>
    </row>
    <row r="48" spans="1:10" ht="15" customHeight="1">
      <c r="A48" s="294" t="s">
        <v>478</v>
      </c>
      <c r="B48" s="1063">
        <v>62.4</v>
      </c>
      <c r="C48" s="1064">
        <v>11.2</v>
      </c>
      <c r="D48" s="1065">
        <v>166</v>
      </c>
      <c r="E48" s="1065">
        <v>4</v>
      </c>
      <c r="F48" s="1066">
        <v>223.9</v>
      </c>
      <c r="G48" s="1066">
        <v>216.7</v>
      </c>
      <c r="H48" s="1067">
        <v>121.3</v>
      </c>
      <c r="I48" s="1068">
        <v>164</v>
      </c>
      <c r="J48" s="1063"/>
    </row>
    <row r="49" spans="1:10" ht="15" customHeight="1">
      <c r="A49" s="294" t="s">
        <v>479</v>
      </c>
      <c r="B49" s="1063">
        <v>66.3</v>
      </c>
      <c r="C49" s="1064">
        <v>10.8</v>
      </c>
      <c r="D49" s="1065">
        <v>170</v>
      </c>
      <c r="E49" s="1065">
        <v>10</v>
      </c>
      <c r="F49" s="1066">
        <v>211.3</v>
      </c>
      <c r="G49" s="1066">
        <v>198.3</v>
      </c>
      <c r="H49" s="1067">
        <v>58.9</v>
      </c>
      <c r="I49" s="1068">
        <v>43</v>
      </c>
      <c r="J49" s="1063"/>
    </row>
    <row r="50" spans="1:10" ht="15" customHeight="1">
      <c r="A50" s="295" t="s">
        <v>480</v>
      </c>
      <c r="B50" s="1063">
        <v>72.4</v>
      </c>
      <c r="C50" s="1064">
        <v>13.3</v>
      </c>
      <c r="D50" s="1065">
        <v>174</v>
      </c>
      <c r="E50" s="1065">
        <v>1</v>
      </c>
      <c r="F50" s="1066">
        <v>171.2</v>
      </c>
      <c r="G50" s="1066">
        <v>170</v>
      </c>
      <c r="H50" s="1067">
        <v>39.5</v>
      </c>
      <c r="I50" s="1068">
        <v>34</v>
      </c>
      <c r="J50" s="1063"/>
    </row>
    <row r="51" spans="1:10" ht="4.5" customHeight="1">
      <c r="A51" s="294"/>
      <c r="B51" s="1063"/>
      <c r="C51" s="1064"/>
      <c r="D51" s="1065"/>
      <c r="E51" s="1065"/>
      <c r="F51" s="1066"/>
      <c r="G51" s="1066"/>
      <c r="H51" s="1067"/>
      <c r="I51" s="1068"/>
      <c r="J51" s="1063"/>
    </row>
    <row r="52" spans="1:10" s="255" customFormat="1" ht="15" customHeight="1">
      <c r="A52" s="293" t="s">
        <v>481</v>
      </c>
      <c r="B52" s="1057">
        <v>41.8</v>
      </c>
      <c r="C52" s="1058">
        <v>12.6</v>
      </c>
      <c r="D52" s="1059">
        <v>170</v>
      </c>
      <c r="E52" s="1059">
        <v>4</v>
      </c>
      <c r="F52" s="1060">
        <v>187.6</v>
      </c>
      <c r="G52" s="1060">
        <v>181.2</v>
      </c>
      <c r="H52" s="1061">
        <v>172.3</v>
      </c>
      <c r="I52" s="1062">
        <v>206</v>
      </c>
      <c r="J52" s="1057"/>
    </row>
    <row r="53" spans="1:10" ht="15" customHeight="1">
      <c r="A53" s="294" t="s">
        <v>1181</v>
      </c>
      <c r="B53" s="1063">
        <v>19.5</v>
      </c>
      <c r="C53" s="1064">
        <v>1.5</v>
      </c>
      <c r="D53" s="1065">
        <v>185</v>
      </c>
      <c r="E53" s="1065">
        <v>0</v>
      </c>
      <c r="F53" s="1066">
        <v>155.3</v>
      </c>
      <c r="G53" s="1066">
        <v>155.1</v>
      </c>
      <c r="H53" s="1067">
        <v>159.2</v>
      </c>
      <c r="I53" s="1068">
        <v>6</v>
      </c>
      <c r="J53" s="1063"/>
    </row>
    <row r="54" spans="1:10" ht="15" customHeight="1">
      <c r="A54" s="294" t="s">
        <v>1182</v>
      </c>
      <c r="B54" s="1063">
        <v>24</v>
      </c>
      <c r="C54" s="1064">
        <v>2</v>
      </c>
      <c r="D54" s="1065">
        <v>176</v>
      </c>
      <c r="E54" s="1065">
        <v>7</v>
      </c>
      <c r="F54" s="1066">
        <v>176.4</v>
      </c>
      <c r="G54" s="1066">
        <v>167.9</v>
      </c>
      <c r="H54" s="1067">
        <v>145</v>
      </c>
      <c r="I54" s="1068">
        <v>7</v>
      </c>
      <c r="J54" s="1063"/>
    </row>
    <row r="55" spans="1:10" ht="15" customHeight="1">
      <c r="A55" s="294" t="s">
        <v>1183</v>
      </c>
      <c r="B55" s="1063">
        <v>28.5</v>
      </c>
      <c r="C55" s="1064">
        <v>5.3</v>
      </c>
      <c r="D55" s="1065">
        <v>172</v>
      </c>
      <c r="E55" s="1065">
        <v>10</v>
      </c>
      <c r="F55" s="1066">
        <v>197.2</v>
      </c>
      <c r="G55" s="1066">
        <v>178</v>
      </c>
      <c r="H55" s="1067">
        <v>76.4</v>
      </c>
      <c r="I55" s="1068">
        <v>14</v>
      </c>
      <c r="J55" s="1063"/>
    </row>
    <row r="56" spans="1:10" ht="15" customHeight="1">
      <c r="A56" s="294" t="s">
        <v>1184</v>
      </c>
      <c r="B56" s="1063">
        <v>31.7</v>
      </c>
      <c r="C56" s="1064">
        <v>5.2</v>
      </c>
      <c r="D56" s="1065">
        <v>172</v>
      </c>
      <c r="E56" s="1065">
        <v>4</v>
      </c>
      <c r="F56" s="1066">
        <v>173</v>
      </c>
      <c r="G56" s="1066">
        <v>168.1</v>
      </c>
      <c r="H56" s="1067">
        <v>143</v>
      </c>
      <c r="I56" s="1068">
        <v>58</v>
      </c>
      <c r="J56" s="1063"/>
    </row>
    <row r="57" spans="1:10" ht="15" customHeight="1">
      <c r="A57" s="294" t="s">
        <v>1185</v>
      </c>
      <c r="B57" s="1063">
        <v>37.6</v>
      </c>
      <c r="C57" s="1064">
        <v>14.7</v>
      </c>
      <c r="D57" s="1065">
        <v>172</v>
      </c>
      <c r="E57" s="1065">
        <v>3</v>
      </c>
      <c r="F57" s="1066">
        <v>222.3</v>
      </c>
      <c r="G57" s="1066">
        <v>216.6</v>
      </c>
      <c r="H57" s="1067">
        <v>85.1</v>
      </c>
      <c r="I57" s="1068">
        <v>12</v>
      </c>
      <c r="J57" s="1063"/>
    </row>
    <row r="58" spans="1:10" ht="15" customHeight="1">
      <c r="A58" s="294" t="s">
        <v>1186</v>
      </c>
      <c r="B58" s="1063">
        <v>42.7</v>
      </c>
      <c r="C58" s="1064">
        <v>9</v>
      </c>
      <c r="D58" s="1065">
        <v>170</v>
      </c>
      <c r="E58" s="1065">
        <v>12</v>
      </c>
      <c r="F58" s="1066">
        <v>193.3</v>
      </c>
      <c r="G58" s="1066">
        <v>176.5</v>
      </c>
      <c r="H58" s="1067">
        <v>67.3</v>
      </c>
      <c r="I58" s="1068">
        <v>23</v>
      </c>
      <c r="J58" s="1063"/>
    </row>
    <row r="59" spans="1:10" ht="15" customHeight="1">
      <c r="A59" s="294" t="s">
        <v>1187</v>
      </c>
      <c r="B59" s="1063">
        <v>47.1</v>
      </c>
      <c r="C59" s="1064">
        <v>20</v>
      </c>
      <c r="D59" s="1065">
        <v>176</v>
      </c>
      <c r="E59" s="1065">
        <v>2</v>
      </c>
      <c r="F59" s="1066">
        <v>196.6</v>
      </c>
      <c r="G59" s="1066">
        <v>193.1</v>
      </c>
      <c r="H59" s="1067">
        <v>216</v>
      </c>
      <c r="I59" s="1068">
        <v>26</v>
      </c>
      <c r="J59" s="1063"/>
    </row>
    <row r="60" spans="1:10" ht="15" customHeight="1">
      <c r="A60" s="294" t="s">
        <v>1188</v>
      </c>
      <c r="B60" s="1063">
        <v>51.7</v>
      </c>
      <c r="C60" s="1064">
        <v>18.1</v>
      </c>
      <c r="D60" s="1065">
        <v>161</v>
      </c>
      <c r="E60" s="1065">
        <v>0</v>
      </c>
      <c r="F60" s="1066">
        <v>179.2</v>
      </c>
      <c r="G60" s="1066">
        <v>178.3</v>
      </c>
      <c r="H60" s="1067">
        <v>286.1</v>
      </c>
      <c r="I60" s="1068">
        <v>22</v>
      </c>
      <c r="J60" s="1063"/>
    </row>
    <row r="61" spans="1:10" ht="15" customHeight="1">
      <c r="A61" s="294" t="s">
        <v>1189</v>
      </c>
      <c r="B61" s="1063">
        <v>58.1</v>
      </c>
      <c r="C61" s="1064">
        <v>17.8</v>
      </c>
      <c r="D61" s="1065">
        <v>160</v>
      </c>
      <c r="E61" s="1065">
        <v>3</v>
      </c>
      <c r="F61" s="1066">
        <v>188.5</v>
      </c>
      <c r="G61" s="1066">
        <v>183.6</v>
      </c>
      <c r="H61" s="1067">
        <v>338.2</v>
      </c>
      <c r="I61" s="1068">
        <v>29</v>
      </c>
      <c r="J61" s="1063"/>
    </row>
    <row r="62" spans="1:10" ht="15" customHeight="1">
      <c r="A62" s="294" t="s">
        <v>478</v>
      </c>
      <c r="B62" s="1063">
        <v>63.4</v>
      </c>
      <c r="C62" s="1064">
        <v>38.2</v>
      </c>
      <c r="D62" s="1065">
        <v>173</v>
      </c>
      <c r="E62" s="1065">
        <v>0</v>
      </c>
      <c r="F62" s="1066">
        <v>226.8</v>
      </c>
      <c r="G62" s="1066">
        <v>226.3</v>
      </c>
      <c r="H62" s="1067">
        <v>0</v>
      </c>
      <c r="I62" s="1068">
        <v>10</v>
      </c>
      <c r="J62" s="1063"/>
    </row>
    <row r="63" spans="1:10" ht="15" customHeight="1">
      <c r="A63" s="294" t="s">
        <v>479</v>
      </c>
      <c r="B63" s="1063">
        <v>65.5</v>
      </c>
      <c r="C63" s="1064">
        <v>12.5</v>
      </c>
      <c r="D63" s="1065">
        <v>165</v>
      </c>
      <c r="E63" s="1065">
        <v>0</v>
      </c>
      <c r="F63" s="1066">
        <v>129.5</v>
      </c>
      <c r="G63" s="1066">
        <v>129.5</v>
      </c>
      <c r="H63" s="1067">
        <v>0</v>
      </c>
      <c r="I63" s="1068">
        <v>1</v>
      </c>
      <c r="J63" s="1063"/>
    </row>
    <row r="64" spans="1:10" ht="15" customHeight="1">
      <c r="A64" s="295" t="s">
        <v>480</v>
      </c>
      <c r="B64" s="1063" t="s">
        <v>779</v>
      </c>
      <c r="C64" s="1064" t="s">
        <v>779</v>
      </c>
      <c r="D64" s="1065" t="s">
        <v>779</v>
      </c>
      <c r="E64" s="1065" t="s">
        <v>779</v>
      </c>
      <c r="F64" s="1066" t="s">
        <v>779</v>
      </c>
      <c r="G64" s="1066" t="s">
        <v>779</v>
      </c>
      <c r="H64" s="1067" t="s">
        <v>779</v>
      </c>
      <c r="I64" s="1068" t="s">
        <v>779</v>
      </c>
      <c r="J64" s="1063"/>
    </row>
    <row r="65" spans="1:9" ht="4.5" customHeight="1" thickBot="1">
      <c r="A65" s="297"/>
      <c r="B65" s="298" t="s">
        <v>779</v>
      </c>
      <c r="C65" s="298" t="s">
        <v>779</v>
      </c>
      <c r="D65" s="299" t="s">
        <v>779</v>
      </c>
      <c r="E65" s="299" t="s">
        <v>779</v>
      </c>
      <c r="F65" s="204" t="s">
        <v>779</v>
      </c>
      <c r="G65" s="204" t="s">
        <v>779</v>
      </c>
      <c r="H65" s="204" t="s">
        <v>779</v>
      </c>
      <c r="I65" s="205" t="s">
        <v>779</v>
      </c>
    </row>
    <row r="66" spans="1:9" ht="12.75" customHeight="1">
      <c r="A66" s="300" t="s">
        <v>484</v>
      </c>
      <c r="I66" s="2"/>
    </row>
    <row r="67" spans="1:9" ht="12.75" customHeight="1">
      <c r="A67" s="300" t="s">
        <v>485</v>
      </c>
      <c r="I67" s="2"/>
    </row>
    <row r="68" spans="1:9" ht="12.75" customHeight="1">
      <c r="A68" s="300" t="s">
        <v>642</v>
      </c>
      <c r="I68" s="2"/>
    </row>
    <row r="69" spans="1:9" ht="12.75" customHeight="1">
      <c r="A69" s="300" t="s">
        <v>486</v>
      </c>
      <c r="I69" s="2"/>
    </row>
    <row r="70" spans="1:9" ht="12.75" customHeight="1">
      <c r="A70" s="300" t="s">
        <v>106</v>
      </c>
      <c r="I70" s="2"/>
    </row>
    <row r="71" spans="1:9" ht="12.75" customHeight="1">
      <c r="A71" s="300" t="s">
        <v>105</v>
      </c>
      <c r="I71" s="2"/>
    </row>
    <row r="72" spans="1:9" ht="12.75" customHeight="1">
      <c r="A72" s="300" t="s">
        <v>1190</v>
      </c>
      <c r="I72" s="2"/>
    </row>
    <row r="73" spans="1:9" s="255" customFormat="1" ht="15" customHeight="1">
      <c r="A73" s="291" t="s">
        <v>487</v>
      </c>
      <c r="B73" s="1044"/>
      <c r="C73" s="301"/>
      <c r="D73" s="302"/>
      <c r="E73" s="302"/>
      <c r="F73" s="206"/>
      <c r="G73" s="206"/>
      <c r="H73" s="206"/>
      <c r="I73" s="520"/>
    </row>
    <row r="74" spans="1:9" s="255" customFormat="1" ht="15" customHeight="1">
      <c r="A74" s="293" t="s">
        <v>488</v>
      </c>
      <c r="B74" s="1057">
        <v>40.9</v>
      </c>
      <c r="C74" s="1058">
        <v>14.7</v>
      </c>
      <c r="D74" s="1059">
        <v>167</v>
      </c>
      <c r="E74" s="1059">
        <v>14</v>
      </c>
      <c r="F74" s="1060">
        <v>290.6</v>
      </c>
      <c r="G74" s="1060">
        <v>260.9</v>
      </c>
      <c r="H74" s="1061">
        <v>690</v>
      </c>
      <c r="I74" s="1062">
        <v>5157</v>
      </c>
    </row>
    <row r="75" spans="1:9" ht="15" customHeight="1">
      <c r="A75" s="294" t="s">
        <v>1181</v>
      </c>
      <c r="B75" s="1063">
        <v>19</v>
      </c>
      <c r="C75" s="1064">
        <v>0.7</v>
      </c>
      <c r="D75" s="1065">
        <v>171</v>
      </c>
      <c r="E75" s="1065">
        <v>12</v>
      </c>
      <c r="F75" s="1066">
        <v>168.8</v>
      </c>
      <c r="G75" s="1066">
        <v>151.8</v>
      </c>
      <c r="H75" s="1067">
        <v>51.8</v>
      </c>
      <c r="I75" s="1068">
        <v>83</v>
      </c>
    </row>
    <row r="76" spans="1:9" ht="15" customHeight="1">
      <c r="A76" s="294" t="s">
        <v>1182</v>
      </c>
      <c r="B76" s="1063">
        <v>22.8</v>
      </c>
      <c r="C76" s="1064">
        <v>3.1</v>
      </c>
      <c r="D76" s="1065">
        <v>169</v>
      </c>
      <c r="E76" s="1065">
        <v>19</v>
      </c>
      <c r="F76" s="1066">
        <v>208.6</v>
      </c>
      <c r="G76" s="1066">
        <v>178.5</v>
      </c>
      <c r="H76" s="1067">
        <v>385.9</v>
      </c>
      <c r="I76" s="1068">
        <v>495</v>
      </c>
    </row>
    <row r="77" spans="1:9" ht="15" customHeight="1">
      <c r="A77" s="294" t="s">
        <v>1183</v>
      </c>
      <c r="B77" s="1063">
        <v>27.4</v>
      </c>
      <c r="C77" s="1064">
        <v>6.2</v>
      </c>
      <c r="D77" s="1065">
        <v>167</v>
      </c>
      <c r="E77" s="1065">
        <v>16</v>
      </c>
      <c r="F77" s="1066">
        <v>223.1</v>
      </c>
      <c r="G77" s="1066">
        <v>195</v>
      </c>
      <c r="H77" s="1067">
        <v>489.8</v>
      </c>
      <c r="I77" s="1068">
        <v>590</v>
      </c>
    </row>
    <row r="78" spans="1:9" ht="15" customHeight="1">
      <c r="A78" s="294" t="s">
        <v>1184</v>
      </c>
      <c r="B78" s="1063">
        <v>32.7</v>
      </c>
      <c r="C78" s="1064">
        <v>10.1</v>
      </c>
      <c r="D78" s="1065">
        <v>168</v>
      </c>
      <c r="E78" s="1065">
        <v>17</v>
      </c>
      <c r="F78" s="1066">
        <v>260.7</v>
      </c>
      <c r="G78" s="1066">
        <v>225.4</v>
      </c>
      <c r="H78" s="1067">
        <v>606</v>
      </c>
      <c r="I78" s="1068">
        <v>611</v>
      </c>
    </row>
    <row r="79" spans="1:9" ht="15" customHeight="1">
      <c r="A79" s="294" t="s">
        <v>1185</v>
      </c>
      <c r="B79" s="1063">
        <v>37.5</v>
      </c>
      <c r="C79" s="1064">
        <v>12.8</v>
      </c>
      <c r="D79" s="1065">
        <v>166</v>
      </c>
      <c r="E79" s="1065">
        <v>16</v>
      </c>
      <c r="F79" s="1066">
        <v>293</v>
      </c>
      <c r="G79" s="1066">
        <v>254.7</v>
      </c>
      <c r="H79" s="1067">
        <v>695.3</v>
      </c>
      <c r="I79" s="1068">
        <v>661</v>
      </c>
    </row>
    <row r="80" spans="1:9" ht="15" customHeight="1">
      <c r="A80" s="294" t="s">
        <v>1186</v>
      </c>
      <c r="B80" s="1063">
        <v>42.5</v>
      </c>
      <c r="C80" s="1064">
        <v>16.6</v>
      </c>
      <c r="D80" s="1065">
        <v>166</v>
      </c>
      <c r="E80" s="1065">
        <v>17</v>
      </c>
      <c r="F80" s="1066">
        <v>321.7</v>
      </c>
      <c r="G80" s="1066">
        <v>281.2</v>
      </c>
      <c r="H80" s="1067">
        <v>800.9</v>
      </c>
      <c r="I80" s="1068">
        <v>712</v>
      </c>
    </row>
    <row r="81" spans="1:9" ht="15" customHeight="1">
      <c r="A81" s="294" t="s">
        <v>1187</v>
      </c>
      <c r="B81" s="1063">
        <v>47.5</v>
      </c>
      <c r="C81" s="1064">
        <v>20.9</v>
      </c>
      <c r="D81" s="1065">
        <v>166</v>
      </c>
      <c r="E81" s="1065">
        <v>11</v>
      </c>
      <c r="F81" s="1066">
        <v>350.7</v>
      </c>
      <c r="G81" s="1066">
        <v>323</v>
      </c>
      <c r="H81" s="1067">
        <v>923.3</v>
      </c>
      <c r="I81" s="1068">
        <v>634</v>
      </c>
    </row>
    <row r="82" spans="1:9" ht="15" customHeight="1">
      <c r="A82" s="294" t="s">
        <v>1188</v>
      </c>
      <c r="B82" s="1063">
        <v>52.5</v>
      </c>
      <c r="C82" s="1064">
        <v>21.8</v>
      </c>
      <c r="D82" s="1065">
        <v>167</v>
      </c>
      <c r="E82" s="1065">
        <v>11</v>
      </c>
      <c r="F82" s="1066">
        <v>348.8</v>
      </c>
      <c r="G82" s="1066">
        <v>325.7</v>
      </c>
      <c r="H82" s="1067">
        <v>876.4</v>
      </c>
      <c r="I82" s="1068">
        <v>589</v>
      </c>
    </row>
    <row r="83" spans="1:9" ht="15" customHeight="1">
      <c r="A83" s="294" t="s">
        <v>1189</v>
      </c>
      <c r="B83" s="1063">
        <v>57.3</v>
      </c>
      <c r="C83" s="1064">
        <v>24.4</v>
      </c>
      <c r="D83" s="1065">
        <v>169</v>
      </c>
      <c r="E83" s="1065">
        <v>9</v>
      </c>
      <c r="F83" s="1066">
        <v>335.7</v>
      </c>
      <c r="G83" s="1066">
        <v>317.2</v>
      </c>
      <c r="H83" s="1067">
        <v>899.6</v>
      </c>
      <c r="I83" s="1068">
        <v>573</v>
      </c>
    </row>
    <row r="84" spans="1:9" ht="15" customHeight="1">
      <c r="A84" s="294" t="s">
        <v>478</v>
      </c>
      <c r="B84" s="1063">
        <v>61.9</v>
      </c>
      <c r="C84" s="1064">
        <v>19.7</v>
      </c>
      <c r="D84" s="1065">
        <v>167</v>
      </c>
      <c r="E84" s="1065">
        <v>11</v>
      </c>
      <c r="F84" s="1066">
        <v>229.8</v>
      </c>
      <c r="G84" s="1066">
        <v>215</v>
      </c>
      <c r="H84" s="1067">
        <v>281.6</v>
      </c>
      <c r="I84" s="1068">
        <v>199</v>
      </c>
    </row>
    <row r="85" spans="1:9" ht="15" customHeight="1">
      <c r="A85" s="294" t="s">
        <v>479</v>
      </c>
      <c r="B85" s="1063">
        <v>67.7</v>
      </c>
      <c r="C85" s="1064">
        <v>18.9</v>
      </c>
      <c r="D85" s="1065">
        <v>158</v>
      </c>
      <c r="E85" s="1065">
        <v>8</v>
      </c>
      <c r="F85" s="1066">
        <v>189.9</v>
      </c>
      <c r="G85" s="1066">
        <v>178.2</v>
      </c>
      <c r="H85" s="1067">
        <v>158.7</v>
      </c>
      <c r="I85" s="1068">
        <v>7</v>
      </c>
    </row>
    <row r="86" spans="1:9" ht="15" customHeight="1">
      <c r="A86" s="295" t="s">
        <v>480</v>
      </c>
      <c r="B86" s="1063">
        <v>76.3</v>
      </c>
      <c r="C86" s="1064">
        <v>25.1</v>
      </c>
      <c r="D86" s="1065">
        <v>157</v>
      </c>
      <c r="E86" s="1065">
        <v>2</v>
      </c>
      <c r="F86" s="1066">
        <v>232.5</v>
      </c>
      <c r="G86" s="1066">
        <v>229.9</v>
      </c>
      <c r="H86" s="1067">
        <v>129.5</v>
      </c>
      <c r="I86" s="1068">
        <v>3</v>
      </c>
    </row>
    <row r="87" spans="1:9" ht="4.5" customHeight="1">
      <c r="A87" s="294"/>
      <c r="B87" s="1063"/>
      <c r="C87" s="1064"/>
      <c r="D87" s="1065"/>
      <c r="E87" s="1065"/>
      <c r="F87" s="1066"/>
      <c r="G87" s="1066"/>
      <c r="H87" s="1067"/>
      <c r="I87" s="1068"/>
    </row>
    <row r="88" spans="1:9" s="255" customFormat="1" ht="15" customHeight="1">
      <c r="A88" s="293" t="s">
        <v>481</v>
      </c>
      <c r="B88" s="1057">
        <v>41.4</v>
      </c>
      <c r="C88" s="1058">
        <v>12.3</v>
      </c>
      <c r="D88" s="1059">
        <v>168</v>
      </c>
      <c r="E88" s="1059">
        <v>11</v>
      </c>
      <c r="F88" s="1060">
        <v>182.2</v>
      </c>
      <c r="G88" s="1060">
        <v>168.8</v>
      </c>
      <c r="H88" s="1061">
        <v>286.6</v>
      </c>
      <c r="I88" s="1062">
        <v>2850</v>
      </c>
    </row>
    <row r="89" spans="1:9" ht="15" customHeight="1">
      <c r="A89" s="294" t="s">
        <v>1181</v>
      </c>
      <c r="B89" s="1063">
        <v>19</v>
      </c>
      <c r="C89" s="1064">
        <v>0.9</v>
      </c>
      <c r="D89" s="1065">
        <v>172</v>
      </c>
      <c r="E89" s="1065">
        <v>9</v>
      </c>
      <c r="F89" s="1066">
        <v>149.6</v>
      </c>
      <c r="G89" s="1066">
        <v>140.8</v>
      </c>
      <c r="H89" s="1067">
        <v>53.6</v>
      </c>
      <c r="I89" s="1068">
        <v>59</v>
      </c>
    </row>
    <row r="90" spans="1:9" ht="15" customHeight="1">
      <c r="A90" s="294" t="s">
        <v>1182</v>
      </c>
      <c r="B90" s="1063">
        <v>22.7</v>
      </c>
      <c r="C90" s="1064">
        <v>2.6</v>
      </c>
      <c r="D90" s="1065">
        <v>172</v>
      </c>
      <c r="E90" s="1065">
        <v>14</v>
      </c>
      <c r="F90" s="1066">
        <v>159.4</v>
      </c>
      <c r="G90" s="1066">
        <v>144.2</v>
      </c>
      <c r="H90" s="1067">
        <v>152.1</v>
      </c>
      <c r="I90" s="1068">
        <v>303</v>
      </c>
    </row>
    <row r="91" spans="1:9" ht="15" customHeight="1">
      <c r="A91" s="294" t="s">
        <v>1183</v>
      </c>
      <c r="B91" s="1063">
        <v>27.1</v>
      </c>
      <c r="C91" s="1064">
        <v>4.8</v>
      </c>
      <c r="D91" s="1065">
        <v>168</v>
      </c>
      <c r="E91" s="1065">
        <v>13</v>
      </c>
      <c r="F91" s="1066">
        <v>175.5</v>
      </c>
      <c r="G91" s="1066">
        <v>158.5</v>
      </c>
      <c r="H91" s="1067">
        <v>191.4</v>
      </c>
      <c r="I91" s="1068">
        <v>245</v>
      </c>
    </row>
    <row r="92" spans="1:9" ht="15" customHeight="1">
      <c r="A92" s="294" t="s">
        <v>1184</v>
      </c>
      <c r="B92" s="1063">
        <v>32.8</v>
      </c>
      <c r="C92" s="1064">
        <v>8.9</v>
      </c>
      <c r="D92" s="1065">
        <v>170</v>
      </c>
      <c r="E92" s="1065">
        <v>11</v>
      </c>
      <c r="F92" s="1066">
        <v>190.7</v>
      </c>
      <c r="G92" s="1066">
        <v>174.8</v>
      </c>
      <c r="H92" s="1067">
        <v>346.8</v>
      </c>
      <c r="I92" s="1068">
        <v>329</v>
      </c>
    </row>
    <row r="93" spans="1:9" ht="15" customHeight="1">
      <c r="A93" s="294" t="s">
        <v>1185</v>
      </c>
      <c r="B93" s="1063">
        <v>37.8</v>
      </c>
      <c r="C93" s="1064">
        <v>11.4</v>
      </c>
      <c r="D93" s="1065">
        <v>166</v>
      </c>
      <c r="E93" s="1065">
        <v>10</v>
      </c>
      <c r="F93" s="1066">
        <v>189.8</v>
      </c>
      <c r="G93" s="1066">
        <v>176.1</v>
      </c>
      <c r="H93" s="1067">
        <v>330.8</v>
      </c>
      <c r="I93" s="1068">
        <v>324</v>
      </c>
    </row>
    <row r="94" spans="1:9" ht="15" customHeight="1">
      <c r="A94" s="294" t="s">
        <v>1186</v>
      </c>
      <c r="B94" s="1063">
        <v>42.4</v>
      </c>
      <c r="C94" s="1064">
        <v>14</v>
      </c>
      <c r="D94" s="1065">
        <v>164</v>
      </c>
      <c r="E94" s="1065">
        <v>10</v>
      </c>
      <c r="F94" s="1066">
        <v>193.2</v>
      </c>
      <c r="G94" s="1066">
        <v>179</v>
      </c>
      <c r="H94" s="1067">
        <v>374.8</v>
      </c>
      <c r="I94" s="1068">
        <v>379</v>
      </c>
    </row>
    <row r="95" spans="1:9" ht="15" customHeight="1">
      <c r="A95" s="294" t="s">
        <v>1187</v>
      </c>
      <c r="B95" s="1063">
        <v>47.6</v>
      </c>
      <c r="C95" s="1064">
        <v>15.6</v>
      </c>
      <c r="D95" s="1065">
        <v>168</v>
      </c>
      <c r="E95" s="1065">
        <v>9</v>
      </c>
      <c r="F95" s="1066">
        <v>195.8</v>
      </c>
      <c r="G95" s="1066">
        <v>183.3</v>
      </c>
      <c r="H95" s="1067">
        <v>360.6</v>
      </c>
      <c r="I95" s="1068">
        <v>395</v>
      </c>
    </row>
    <row r="96" spans="1:9" ht="15" customHeight="1">
      <c r="A96" s="294" t="s">
        <v>1188</v>
      </c>
      <c r="B96" s="1063">
        <v>52.4</v>
      </c>
      <c r="C96" s="1064">
        <v>16.8</v>
      </c>
      <c r="D96" s="1065">
        <v>166</v>
      </c>
      <c r="E96" s="1065">
        <v>10</v>
      </c>
      <c r="F96" s="1066">
        <v>177.3</v>
      </c>
      <c r="G96" s="1066">
        <v>165.2</v>
      </c>
      <c r="H96" s="1067">
        <v>257</v>
      </c>
      <c r="I96" s="1068">
        <v>383</v>
      </c>
    </row>
    <row r="97" spans="1:9" ht="15" customHeight="1">
      <c r="A97" s="294" t="s">
        <v>1189</v>
      </c>
      <c r="B97" s="1063">
        <v>57.4</v>
      </c>
      <c r="C97" s="1064">
        <v>20.3</v>
      </c>
      <c r="D97" s="1065">
        <v>170</v>
      </c>
      <c r="E97" s="1065">
        <v>8</v>
      </c>
      <c r="F97" s="1066">
        <v>184.3</v>
      </c>
      <c r="G97" s="1066">
        <v>174.4</v>
      </c>
      <c r="H97" s="1067">
        <v>316.2</v>
      </c>
      <c r="I97" s="1068">
        <v>326</v>
      </c>
    </row>
    <row r="98" spans="1:9" ht="15" customHeight="1">
      <c r="A98" s="294" t="s">
        <v>478</v>
      </c>
      <c r="B98" s="1063">
        <v>61.7</v>
      </c>
      <c r="C98" s="1064">
        <v>18.3</v>
      </c>
      <c r="D98" s="1065">
        <v>172</v>
      </c>
      <c r="E98" s="1065">
        <v>12</v>
      </c>
      <c r="F98" s="1066">
        <v>155</v>
      </c>
      <c r="G98" s="1066">
        <v>144.6</v>
      </c>
      <c r="H98" s="1067">
        <v>133.4</v>
      </c>
      <c r="I98" s="1068">
        <v>104</v>
      </c>
    </row>
    <row r="99" spans="1:9" ht="15" customHeight="1">
      <c r="A99" s="294" t="s">
        <v>479</v>
      </c>
      <c r="B99" s="1063">
        <v>66.9</v>
      </c>
      <c r="C99" s="1064">
        <v>23.7</v>
      </c>
      <c r="D99" s="1065">
        <v>155</v>
      </c>
      <c r="E99" s="1065">
        <v>5</v>
      </c>
      <c r="F99" s="1066">
        <v>108.2</v>
      </c>
      <c r="G99" s="1066">
        <v>105.3</v>
      </c>
      <c r="H99" s="1067">
        <v>10.8</v>
      </c>
      <c r="I99" s="1068">
        <v>5</v>
      </c>
    </row>
    <row r="100" spans="1:9" ht="15" customHeight="1">
      <c r="A100" s="295" t="s">
        <v>480</v>
      </c>
      <c r="B100" s="1063" t="s">
        <v>779</v>
      </c>
      <c r="C100" s="1064" t="s">
        <v>779</v>
      </c>
      <c r="D100" s="1065" t="s">
        <v>779</v>
      </c>
      <c r="E100" s="1065" t="s">
        <v>779</v>
      </c>
      <c r="F100" s="1066" t="s">
        <v>779</v>
      </c>
      <c r="G100" s="1066" t="s">
        <v>779</v>
      </c>
      <c r="H100" s="1067" t="s">
        <v>779</v>
      </c>
      <c r="I100" s="1068" t="s">
        <v>779</v>
      </c>
    </row>
    <row r="101" spans="1:9" ht="4.5" customHeight="1">
      <c r="A101" s="296"/>
      <c r="B101" s="1045"/>
      <c r="C101" s="498"/>
      <c r="D101" s="503"/>
      <c r="E101" s="503"/>
      <c r="F101" s="500"/>
      <c r="G101" s="500"/>
      <c r="H101" s="500"/>
      <c r="I101" s="4"/>
    </row>
    <row r="102" spans="1:9" s="255" customFormat="1" ht="15" customHeight="1">
      <c r="A102" s="291" t="s">
        <v>1331</v>
      </c>
      <c r="B102" s="1044"/>
      <c r="C102" s="301"/>
      <c r="D102" s="302"/>
      <c r="E102" s="302"/>
      <c r="F102" s="206"/>
      <c r="G102" s="206"/>
      <c r="H102" s="206"/>
      <c r="I102" s="520"/>
    </row>
    <row r="103" spans="1:9" s="255" customFormat="1" ht="15" customHeight="1">
      <c r="A103" s="293" t="s">
        <v>467</v>
      </c>
      <c r="B103" s="1057">
        <v>41.5</v>
      </c>
      <c r="C103" s="1058">
        <v>14.9</v>
      </c>
      <c r="D103" s="1059">
        <v>167</v>
      </c>
      <c r="E103" s="1059">
        <v>8</v>
      </c>
      <c r="F103" s="1060">
        <v>279.7</v>
      </c>
      <c r="G103" s="1060">
        <v>267.3</v>
      </c>
      <c r="H103" s="1061">
        <v>558.7</v>
      </c>
      <c r="I103" s="1062">
        <v>1381</v>
      </c>
    </row>
    <row r="104" spans="1:9" ht="15" customHeight="1">
      <c r="A104" s="294" t="s">
        <v>1181</v>
      </c>
      <c r="B104" s="1063">
        <v>19</v>
      </c>
      <c r="C104" s="1064">
        <v>0.8</v>
      </c>
      <c r="D104" s="1065">
        <v>170</v>
      </c>
      <c r="E104" s="1065">
        <v>16</v>
      </c>
      <c r="F104" s="1066">
        <v>152.1</v>
      </c>
      <c r="G104" s="1066">
        <v>135.4</v>
      </c>
      <c r="H104" s="1067">
        <v>9.6</v>
      </c>
      <c r="I104" s="1068">
        <v>14</v>
      </c>
    </row>
    <row r="105" spans="1:9" ht="15" customHeight="1">
      <c r="A105" s="294" t="s">
        <v>1182</v>
      </c>
      <c r="B105" s="1063">
        <v>23.2</v>
      </c>
      <c r="C105" s="1064">
        <v>2.5</v>
      </c>
      <c r="D105" s="1065">
        <v>162</v>
      </c>
      <c r="E105" s="1065">
        <v>14</v>
      </c>
      <c r="F105" s="1066">
        <v>198.8</v>
      </c>
      <c r="G105" s="1066">
        <v>182.2</v>
      </c>
      <c r="H105" s="1067">
        <v>301.3</v>
      </c>
      <c r="I105" s="1068">
        <v>132</v>
      </c>
    </row>
    <row r="106" spans="1:9" ht="15" customHeight="1">
      <c r="A106" s="294" t="s">
        <v>1183</v>
      </c>
      <c r="B106" s="1063">
        <v>27.5</v>
      </c>
      <c r="C106" s="1064">
        <v>5.6</v>
      </c>
      <c r="D106" s="1065">
        <v>163</v>
      </c>
      <c r="E106" s="1065">
        <v>14</v>
      </c>
      <c r="F106" s="1066">
        <v>222</v>
      </c>
      <c r="G106" s="1066">
        <v>203</v>
      </c>
      <c r="H106" s="1067">
        <v>481.3</v>
      </c>
      <c r="I106" s="1068">
        <v>169</v>
      </c>
    </row>
    <row r="107" spans="1:9" ht="15" customHeight="1">
      <c r="A107" s="294" t="s">
        <v>1184</v>
      </c>
      <c r="B107" s="1063">
        <v>32.6</v>
      </c>
      <c r="C107" s="1064">
        <v>8.6</v>
      </c>
      <c r="D107" s="1065">
        <v>168</v>
      </c>
      <c r="E107" s="1065">
        <v>10</v>
      </c>
      <c r="F107" s="1066">
        <v>259.3</v>
      </c>
      <c r="G107" s="1066">
        <v>244.7</v>
      </c>
      <c r="H107" s="1067">
        <v>579.4</v>
      </c>
      <c r="I107" s="1068">
        <v>191</v>
      </c>
    </row>
    <row r="108" spans="1:9" ht="15" customHeight="1">
      <c r="A108" s="294" t="s">
        <v>1185</v>
      </c>
      <c r="B108" s="1063">
        <v>37.7</v>
      </c>
      <c r="C108" s="1064">
        <v>12.5</v>
      </c>
      <c r="D108" s="1065">
        <v>171</v>
      </c>
      <c r="E108" s="1065">
        <v>10</v>
      </c>
      <c r="F108" s="1066">
        <v>271.3</v>
      </c>
      <c r="G108" s="1066">
        <v>257.2</v>
      </c>
      <c r="H108" s="1067">
        <v>563.5</v>
      </c>
      <c r="I108" s="1068">
        <v>152</v>
      </c>
    </row>
    <row r="109" spans="1:9" ht="15" customHeight="1">
      <c r="A109" s="294" t="s">
        <v>1186</v>
      </c>
      <c r="B109" s="1063">
        <v>42.4</v>
      </c>
      <c r="C109" s="1064">
        <v>17.2</v>
      </c>
      <c r="D109" s="1065">
        <v>170</v>
      </c>
      <c r="E109" s="1065">
        <v>5</v>
      </c>
      <c r="F109" s="1066">
        <v>317.6</v>
      </c>
      <c r="G109" s="1066">
        <v>310.1</v>
      </c>
      <c r="H109" s="1067">
        <v>712.6</v>
      </c>
      <c r="I109" s="1068">
        <v>141</v>
      </c>
    </row>
    <row r="110" spans="1:9" ht="15" customHeight="1">
      <c r="A110" s="294" t="s">
        <v>1187</v>
      </c>
      <c r="B110" s="1063">
        <v>47.6</v>
      </c>
      <c r="C110" s="1064">
        <v>18.4</v>
      </c>
      <c r="D110" s="1065">
        <v>169</v>
      </c>
      <c r="E110" s="1065">
        <v>8</v>
      </c>
      <c r="F110" s="1066">
        <v>325.8</v>
      </c>
      <c r="G110" s="1066">
        <v>313.6</v>
      </c>
      <c r="H110" s="1067">
        <v>676</v>
      </c>
      <c r="I110" s="1068">
        <v>143</v>
      </c>
    </row>
    <row r="111" spans="1:9" ht="15" customHeight="1">
      <c r="A111" s="294" t="s">
        <v>1188</v>
      </c>
      <c r="B111" s="1063">
        <v>52.5</v>
      </c>
      <c r="C111" s="1064">
        <v>24.6</v>
      </c>
      <c r="D111" s="1065">
        <v>166</v>
      </c>
      <c r="E111" s="1065">
        <v>5</v>
      </c>
      <c r="F111" s="1066">
        <v>333.1</v>
      </c>
      <c r="G111" s="1066">
        <v>321.4</v>
      </c>
      <c r="H111" s="1067">
        <v>697.1</v>
      </c>
      <c r="I111" s="1068">
        <v>209</v>
      </c>
    </row>
    <row r="112" spans="1:9" ht="15" customHeight="1">
      <c r="A112" s="294" t="s">
        <v>1189</v>
      </c>
      <c r="B112" s="1063">
        <v>57.4</v>
      </c>
      <c r="C112" s="1064">
        <v>25.9</v>
      </c>
      <c r="D112" s="1065">
        <v>170</v>
      </c>
      <c r="E112" s="1065">
        <v>3</v>
      </c>
      <c r="F112" s="1066">
        <v>349.3</v>
      </c>
      <c r="G112" s="1066">
        <v>343.4</v>
      </c>
      <c r="H112" s="1067">
        <v>662.7</v>
      </c>
      <c r="I112" s="1068">
        <v>149</v>
      </c>
    </row>
    <row r="113" spans="1:9" ht="15" customHeight="1">
      <c r="A113" s="294" t="s">
        <v>478</v>
      </c>
      <c r="B113" s="1063">
        <v>62.1</v>
      </c>
      <c r="C113" s="1064">
        <v>21</v>
      </c>
      <c r="D113" s="1065">
        <v>166</v>
      </c>
      <c r="E113" s="1065">
        <v>5</v>
      </c>
      <c r="F113" s="1066">
        <v>210</v>
      </c>
      <c r="G113" s="1066">
        <v>204.1</v>
      </c>
      <c r="H113" s="1067">
        <v>165.9</v>
      </c>
      <c r="I113" s="1068">
        <v>67</v>
      </c>
    </row>
    <row r="114" spans="1:9" ht="15" customHeight="1">
      <c r="A114" s="294" t="s">
        <v>479</v>
      </c>
      <c r="B114" s="1063">
        <v>67.6</v>
      </c>
      <c r="C114" s="1064">
        <v>15.6</v>
      </c>
      <c r="D114" s="1065">
        <v>171</v>
      </c>
      <c r="E114" s="1065">
        <v>1</v>
      </c>
      <c r="F114" s="1066">
        <v>169.1</v>
      </c>
      <c r="G114" s="1066">
        <v>167.1</v>
      </c>
      <c r="H114" s="1067">
        <v>58.1</v>
      </c>
      <c r="I114" s="1068">
        <v>12</v>
      </c>
    </row>
    <row r="115" spans="1:9" ht="15" customHeight="1">
      <c r="A115" s="295" t="s">
        <v>480</v>
      </c>
      <c r="B115" s="1063">
        <v>76.7</v>
      </c>
      <c r="C115" s="1064">
        <v>36.9</v>
      </c>
      <c r="D115" s="1065">
        <v>145</v>
      </c>
      <c r="E115" s="1065">
        <v>0</v>
      </c>
      <c r="F115" s="1066">
        <v>161.7</v>
      </c>
      <c r="G115" s="1066">
        <v>161.7</v>
      </c>
      <c r="H115" s="1067">
        <v>283.2</v>
      </c>
      <c r="I115" s="1068">
        <v>2</v>
      </c>
    </row>
    <row r="116" spans="1:9" ht="4.5" customHeight="1">
      <c r="A116" s="294"/>
      <c r="B116" s="1063"/>
      <c r="C116" s="1064"/>
      <c r="D116" s="1065"/>
      <c r="E116" s="1065"/>
      <c r="F116" s="1066"/>
      <c r="G116" s="1066"/>
      <c r="H116" s="1067"/>
      <c r="I116" s="1068"/>
    </row>
    <row r="117" spans="1:9" s="255" customFormat="1" ht="15" customHeight="1">
      <c r="A117" s="293" t="s">
        <v>481</v>
      </c>
      <c r="B117" s="1057">
        <v>40.3</v>
      </c>
      <c r="C117" s="1058">
        <v>12.1</v>
      </c>
      <c r="D117" s="1059">
        <v>165</v>
      </c>
      <c r="E117" s="1059">
        <v>6</v>
      </c>
      <c r="F117" s="1060">
        <v>184.4</v>
      </c>
      <c r="G117" s="1060">
        <v>177.6</v>
      </c>
      <c r="H117" s="1061">
        <v>291.5</v>
      </c>
      <c r="I117" s="1062">
        <v>735</v>
      </c>
    </row>
    <row r="118" spans="1:9" ht="15" customHeight="1">
      <c r="A118" s="294" t="s">
        <v>1181</v>
      </c>
      <c r="B118" s="1063">
        <v>18.9</v>
      </c>
      <c r="C118" s="1064">
        <v>0.7</v>
      </c>
      <c r="D118" s="1065">
        <v>174</v>
      </c>
      <c r="E118" s="1065">
        <v>6</v>
      </c>
      <c r="F118" s="1066">
        <v>139.1</v>
      </c>
      <c r="G118" s="1066">
        <v>134.2</v>
      </c>
      <c r="H118" s="1067">
        <v>15.2</v>
      </c>
      <c r="I118" s="1068">
        <v>10</v>
      </c>
    </row>
    <row r="119" spans="1:9" ht="15" customHeight="1">
      <c r="A119" s="294" t="s">
        <v>1182</v>
      </c>
      <c r="B119" s="1063">
        <v>23.2</v>
      </c>
      <c r="C119" s="1064">
        <v>3.4</v>
      </c>
      <c r="D119" s="1065">
        <v>167</v>
      </c>
      <c r="E119" s="1065">
        <v>11</v>
      </c>
      <c r="F119" s="1066">
        <v>169.9</v>
      </c>
      <c r="G119" s="1066">
        <v>158.1</v>
      </c>
      <c r="H119" s="1067">
        <v>314.7</v>
      </c>
      <c r="I119" s="1068">
        <v>89</v>
      </c>
    </row>
    <row r="120" spans="1:9" ht="15" customHeight="1">
      <c r="A120" s="294" t="s">
        <v>1183</v>
      </c>
      <c r="B120" s="1063">
        <v>27.8</v>
      </c>
      <c r="C120" s="1064">
        <v>5.3</v>
      </c>
      <c r="D120" s="1065">
        <v>167</v>
      </c>
      <c r="E120" s="1065">
        <v>6</v>
      </c>
      <c r="F120" s="1066">
        <v>179</v>
      </c>
      <c r="G120" s="1066">
        <v>172.4</v>
      </c>
      <c r="H120" s="1067">
        <v>266.8</v>
      </c>
      <c r="I120" s="1068">
        <v>81</v>
      </c>
    </row>
    <row r="121" spans="1:9" ht="15" customHeight="1">
      <c r="A121" s="294" t="s">
        <v>1184</v>
      </c>
      <c r="B121" s="1063">
        <v>32</v>
      </c>
      <c r="C121" s="1064">
        <v>8.1</v>
      </c>
      <c r="D121" s="1065">
        <v>163</v>
      </c>
      <c r="E121" s="1065">
        <v>7</v>
      </c>
      <c r="F121" s="1066">
        <v>182.1</v>
      </c>
      <c r="G121" s="1066">
        <v>173.3</v>
      </c>
      <c r="H121" s="1067">
        <v>367.4</v>
      </c>
      <c r="I121" s="1068">
        <v>101</v>
      </c>
    </row>
    <row r="122" spans="1:9" ht="15" customHeight="1">
      <c r="A122" s="294" t="s">
        <v>1185</v>
      </c>
      <c r="B122" s="1063">
        <v>37.5</v>
      </c>
      <c r="C122" s="1064">
        <v>11.8</v>
      </c>
      <c r="D122" s="1065">
        <v>165</v>
      </c>
      <c r="E122" s="1065">
        <v>5</v>
      </c>
      <c r="F122" s="1066">
        <v>187.8</v>
      </c>
      <c r="G122" s="1066">
        <v>181.1</v>
      </c>
      <c r="H122" s="1067">
        <v>333.7</v>
      </c>
      <c r="I122" s="1068">
        <v>85</v>
      </c>
    </row>
    <row r="123" spans="1:9" ht="15" customHeight="1">
      <c r="A123" s="294" t="s">
        <v>1186</v>
      </c>
      <c r="B123" s="1063">
        <v>42.6</v>
      </c>
      <c r="C123" s="1064">
        <v>13.3</v>
      </c>
      <c r="D123" s="1065">
        <v>162</v>
      </c>
      <c r="E123" s="1065">
        <v>4</v>
      </c>
      <c r="F123" s="1066">
        <v>189</v>
      </c>
      <c r="G123" s="1066">
        <v>184.5</v>
      </c>
      <c r="H123" s="1067">
        <v>246.7</v>
      </c>
      <c r="I123" s="1068">
        <v>99</v>
      </c>
    </row>
    <row r="124" spans="1:9" ht="15" customHeight="1">
      <c r="A124" s="294" t="s">
        <v>1187</v>
      </c>
      <c r="B124" s="1063">
        <v>48</v>
      </c>
      <c r="C124" s="1064">
        <v>17.3</v>
      </c>
      <c r="D124" s="1065">
        <v>168</v>
      </c>
      <c r="E124" s="1065">
        <v>4</v>
      </c>
      <c r="F124" s="1066">
        <v>204.6</v>
      </c>
      <c r="G124" s="1066">
        <v>199.2</v>
      </c>
      <c r="H124" s="1067">
        <v>339.1</v>
      </c>
      <c r="I124" s="1068">
        <v>84</v>
      </c>
    </row>
    <row r="125" spans="1:9" ht="15" customHeight="1">
      <c r="A125" s="294" t="s">
        <v>1188</v>
      </c>
      <c r="B125" s="1063">
        <v>52.6</v>
      </c>
      <c r="C125" s="1064">
        <v>17.4</v>
      </c>
      <c r="D125" s="1065">
        <v>163</v>
      </c>
      <c r="E125" s="1065">
        <v>5</v>
      </c>
      <c r="F125" s="1066">
        <v>192.7</v>
      </c>
      <c r="G125" s="1066">
        <v>186.9</v>
      </c>
      <c r="H125" s="1067">
        <v>328.4</v>
      </c>
      <c r="I125" s="1068">
        <v>86</v>
      </c>
    </row>
    <row r="126" spans="1:9" ht="15" customHeight="1">
      <c r="A126" s="294" t="s">
        <v>1189</v>
      </c>
      <c r="B126" s="1063">
        <v>57.8</v>
      </c>
      <c r="C126" s="1064">
        <v>21.4</v>
      </c>
      <c r="D126" s="1065">
        <v>168</v>
      </c>
      <c r="E126" s="1065">
        <v>4</v>
      </c>
      <c r="F126" s="1066">
        <v>183.7</v>
      </c>
      <c r="G126" s="1066">
        <v>178.6</v>
      </c>
      <c r="H126" s="1067">
        <v>206.3</v>
      </c>
      <c r="I126" s="1068">
        <v>73</v>
      </c>
    </row>
    <row r="127" spans="1:9" ht="15" customHeight="1">
      <c r="A127" s="294" t="s">
        <v>478</v>
      </c>
      <c r="B127" s="1063">
        <v>62.3</v>
      </c>
      <c r="C127" s="1064">
        <v>18.3</v>
      </c>
      <c r="D127" s="1065">
        <v>166</v>
      </c>
      <c r="E127" s="1065">
        <v>4</v>
      </c>
      <c r="F127" s="1066">
        <v>159.9</v>
      </c>
      <c r="G127" s="1066">
        <v>155</v>
      </c>
      <c r="H127" s="1067">
        <v>121.7</v>
      </c>
      <c r="I127" s="1068">
        <v>22</v>
      </c>
    </row>
    <row r="128" spans="1:9" ht="15" customHeight="1">
      <c r="A128" s="294" t="s">
        <v>479</v>
      </c>
      <c r="B128" s="1063">
        <v>66.1</v>
      </c>
      <c r="C128" s="1064">
        <v>21.3</v>
      </c>
      <c r="D128" s="1065">
        <v>177</v>
      </c>
      <c r="E128" s="1065">
        <v>13</v>
      </c>
      <c r="F128" s="1066">
        <v>163.5</v>
      </c>
      <c r="G128" s="1066">
        <v>150.3</v>
      </c>
      <c r="H128" s="1067">
        <v>0</v>
      </c>
      <c r="I128" s="1068">
        <v>1</v>
      </c>
    </row>
    <row r="129" spans="1:9" ht="15" customHeight="1">
      <c r="A129" s="295" t="s">
        <v>480</v>
      </c>
      <c r="B129" s="1063">
        <v>73.5</v>
      </c>
      <c r="C129" s="1064">
        <v>30.6</v>
      </c>
      <c r="D129" s="1065">
        <v>186</v>
      </c>
      <c r="E129" s="1065">
        <v>1</v>
      </c>
      <c r="F129" s="1066">
        <v>145.1</v>
      </c>
      <c r="G129" s="1066">
        <v>144.1</v>
      </c>
      <c r="H129" s="1067">
        <v>48.6</v>
      </c>
      <c r="I129" s="1068">
        <v>4</v>
      </c>
    </row>
    <row r="130" spans="1:9" ht="4.5" customHeight="1" thickBot="1">
      <c r="A130" s="297"/>
      <c r="B130" s="1046"/>
      <c r="C130" s="298"/>
      <c r="D130" s="299"/>
      <c r="E130" s="299"/>
      <c r="F130" s="204"/>
      <c r="G130" s="204"/>
      <c r="H130" s="204"/>
      <c r="I130" s="1047"/>
    </row>
    <row r="131" ht="12.75" customHeight="1">
      <c r="A131" s="300" t="s">
        <v>484</v>
      </c>
    </row>
    <row r="132" ht="12.75" customHeight="1">
      <c r="A132" s="300" t="s">
        <v>485</v>
      </c>
    </row>
    <row r="133" ht="12.75" customHeight="1">
      <c r="A133" s="300" t="s">
        <v>642</v>
      </c>
    </row>
    <row r="134" ht="12.75" customHeight="1">
      <c r="A134" s="300" t="s">
        <v>486</v>
      </c>
    </row>
    <row r="135" ht="12.75" customHeight="1">
      <c r="A135" s="300" t="s">
        <v>106</v>
      </c>
    </row>
    <row r="136" ht="12.75" customHeight="1">
      <c r="A136" s="300" t="s">
        <v>107</v>
      </c>
    </row>
    <row r="137" ht="12.75" customHeight="1">
      <c r="A137" s="300" t="s">
        <v>1190</v>
      </c>
    </row>
    <row r="138" spans="1:9" s="255" customFormat="1" ht="15" customHeight="1">
      <c r="A138" s="291" t="s">
        <v>1332</v>
      </c>
      <c r="B138" s="1044"/>
      <c r="C138" s="301"/>
      <c r="D138" s="302"/>
      <c r="E138" s="302"/>
      <c r="F138" s="206"/>
      <c r="G138" s="206"/>
      <c r="H138" s="206"/>
      <c r="I138" s="1048"/>
    </row>
    <row r="139" spans="1:9" s="255" customFormat="1" ht="15" customHeight="1">
      <c r="A139" s="293" t="s">
        <v>467</v>
      </c>
      <c r="B139" s="1057">
        <v>42.5</v>
      </c>
      <c r="C139" s="1058">
        <v>17</v>
      </c>
      <c r="D139" s="1059">
        <v>156</v>
      </c>
      <c r="E139" s="1059">
        <v>8</v>
      </c>
      <c r="F139" s="1060">
        <v>416.6</v>
      </c>
      <c r="G139" s="1060">
        <v>396.7</v>
      </c>
      <c r="H139" s="1061">
        <v>1116.9</v>
      </c>
      <c r="I139" s="1069">
        <v>374</v>
      </c>
    </row>
    <row r="140" spans="1:9" ht="15" customHeight="1">
      <c r="A140" s="294" t="s">
        <v>1181</v>
      </c>
      <c r="B140" s="1063" t="s">
        <v>779</v>
      </c>
      <c r="C140" s="1064" t="s">
        <v>779</v>
      </c>
      <c r="D140" s="1065" t="s">
        <v>779</v>
      </c>
      <c r="E140" s="1065" t="s">
        <v>779</v>
      </c>
      <c r="F140" s="1066" t="s">
        <v>779</v>
      </c>
      <c r="G140" s="1066" t="s">
        <v>779</v>
      </c>
      <c r="H140" s="1067" t="s">
        <v>779</v>
      </c>
      <c r="I140" s="1070" t="s">
        <v>779</v>
      </c>
    </row>
    <row r="141" spans="1:9" ht="15" customHeight="1">
      <c r="A141" s="294" t="s">
        <v>1182</v>
      </c>
      <c r="B141" s="1063">
        <v>23.6</v>
      </c>
      <c r="C141" s="1064">
        <v>1.2</v>
      </c>
      <c r="D141" s="1065">
        <v>158</v>
      </c>
      <c r="E141" s="1065">
        <v>10</v>
      </c>
      <c r="F141" s="1066">
        <v>200</v>
      </c>
      <c r="G141" s="1066">
        <v>184</v>
      </c>
      <c r="H141" s="1067">
        <v>206.8</v>
      </c>
      <c r="I141" s="1070">
        <v>28</v>
      </c>
    </row>
    <row r="142" spans="1:9" ht="15" customHeight="1">
      <c r="A142" s="294" t="s">
        <v>1183</v>
      </c>
      <c r="B142" s="1063">
        <v>27</v>
      </c>
      <c r="C142" s="1064">
        <v>4.2</v>
      </c>
      <c r="D142" s="1065">
        <v>158</v>
      </c>
      <c r="E142" s="1065">
        <v>17</v>
      </c>
      <c r="F142" s="1066">
        <v>248.2</v>
      </c>
      <c r="G142" s="1066">
        <v>216.5</v>
      </c>
      <c r="H142" s="1067">
        <v>631.8</v>
      </c>
      <c r="I142" s="1070">
        <v>41</v>
      </c>
    </row>
    <row r="143" spans="1:9" ht="15" customHeight="1">
      <c r="A143" s="294" t="s">
        <v>1184</v>
      </c>
      <c r="B143" s="1063">
        <v>32.1</v>
      </c>
      <c r="C143" s="1064">
        <v>7.3</v>
      </c>
      <c r="D143" s="1065">
        <v>156</v>
      </c>
      <c r="E143" s="1065">
        <v>9</v>
      </c>
      <c r="F143" s="1066">
        <v>316.8</v>
      </c>
      <c r="G143" s="1066">
        <v>297.2</v>
      </c>
      <c r="H143" s="1067">
        <v>668.8</v>
      </c>
      <c r="I143" s="1070">
        <v>34</v>
      </c>
    </row>
    <row r="144" spans="1:9" ht="15" customHeight="1">
      <c r="A144" s="294" t="s">
        <v>1185</v>
      </c>
      <c r="B144" s="1063">
        <v>37.5</v>
      </c>
      <c r="C144" s="1064">
        <v>11.6</v>
      </c>
      <c r="D144" s="1065">
        <v>155</v>
      </c>
      <c r="E144" s="1065">
        <v>10</v>
      </c>
      <c r="F144" s="1066">
        <v>377.2</v>
      </c>
      <c r="G144" s="1066">
        <v>352.1</v>
      </c>
      <c r="H144" s="1067">
        <v>891</v>
      </c>
      <c r="I144" s="1070">
        <v>31</v>
      </c>
    </row>
    <row r="145" spans="1:9" ht="15" customHeight="1">
      <c r="A145" s="294" t="s">
        <v>1186</v>
      </c>
      <c r="B145" s="1063">
        <v>42.4</v>
      </c>
      <c r="C145" s="1064">
        <v>18</v>
      </c>
      <c r="D145" s="1065">
        <v>154</v>
      </c>
      <c r="E145" s="1065">
        <v>10</v>
      </c>
      <c r="F145" s="1066">
        <v>470.1</v>
      </c>
      <c r="G145" s="1066">
        <v>441.3</v>
      </c>
      <c r="H145" s="1067">
        <v>1264.6</v>
      </c>
      <c r="I145" s="1070">
        <v>85</v>
      </c>
    </row>
    <row r="146" spans="1:9" ht="15" customHeight="1">
      <c r="A146" s="294" t="s">
        <v>1187</v>
      </c>
      <c r="B146" s="1063">
        <v>47.6</v>
      </c>
      <c r="C146" s="1064">
        <v>20.8</v>
      </c>
      <c r="D146" s="1065">
        <v>157</v>
      </c>
      <c r="E146" s="1065">
        <v>4</v>
      </c>
      <c r="F146" s="1066">
        <v>537.6</v>
      </c>
      <c r="G146" s="1066">
        <v>527.6</v>
      </c>
      <c r="H146" s="1067">
        <v>1819.6</v>
      </c>
      <c r="I146" s="1070">
        <v>39</v>
      </c>
    </row>
    <row r="147" spans="1:9" ht="15" customHeight="1">
      <c r="A147" s="294" t="s">
        <v>1188</v>
      </c>
      <c r="B147" s="1063">
        <v>52.7</v>
      </c>
      <c r="C147" s="1064">
        <v>27.9</v>
      </c>
      <c r="D147" s="1065">
        <v>158</v>
      </c>
      <c r="E147" s="1065">
        <v>5</v>
      </c>
      <c r="F147" s="1066">
        <v>548</v>
      </c>
      <c r="G147" s="1066">
        <v>532.1</v>
      </c>
      <c r="H147" s="1067">
        <v>1444</v>
      </c>
      <c r="I147" s="1070">
        <v>70</v>
      </c>
    </row>
    <row r="148" spans="1:9" ht="15" customHeight="1">
      <c r="A148" s="294" t="s">
        <v>1189</v>
      </c>
      <c r="B148" s="1063">
        <v>57.3</v>
      </c>
      <c r="C148" s="1064">
        <v>27.9</v>
      </c>
      <c r="D148" s="1065">
        <v>157</v>
      </c>
      <c r="E148" s="1065">
        <v>4</v>
      </c>
      <c r="F148" s="1066">
        <v>439.7</v>
      </c>
      <c r="G148" s="1066">
        <v>431.5</v>
      </c>
      <c r="H148" s="1067">
        <v>1443.4</v>
      </c>
      <c r="I148" s="1070">
        <v>36</v>
      </c>
    </row>
    <row r="149" spans="1:9" ht="15" customHeight="1">
      <c r="A149" s="294" t="s">
        <v>478</v>
      </c>
      <c r="B149" s="1063">
        <v>61.9</v>
      </c>
      <c r="C149" s="1064">
        <v>22.8</v>
      </c>
      <c r="D149" s="1065">
        <v>158</v>
      </c>
      <c r="E149" s="1065">
        <v>1</v>
      </c>
      <c r="F149" s="1066">
        <v>254.3</v>
      </c>
      <c r="G149" s="1066">
        <v>251.4</v>
      </c>
      <c r="H149" s="1067">
        <v>596.3</v>
      </c>
      <c r="I149" s="1070">
        <v>9</v>
      </c>
    </row>
    <row r="150" spans="1:9" ht="15" customHeight="1">
      <c r="A150" s="294" t="s">
        <v>479</v>
      </c>
      <c r="B150" s="1063">
        <v>65.5</v>
      </c>
      <c r="C150" s="1064">
        <v>22.5</v>
      </c>
      <c r="D150" s="1065">
        <v>133</v>
      </c>
      <c r="E150" s="1065">
        <v>0</v>
      </c>
      <c r="F150" s="1066">
        <v>326.3</v>
      </c>
      <c r="G150" s="1066">
        <v>326.3</v>
      </c>
      <c r="H150" s="1067">
        <v>176.7</v>
      </c>
      <c r="I150" s="1070">
        <v>2</v>
      </c>
    </row>
    <row r="151" spans="1:9" ht="15" customHeight="1">
      <c r="A151" s="295" t="s">
        <v>480</v>
      </c>
      <c r="B151" s="1063" t="s">
        <v>779</v>
      </c>
      <c r="C151" s="1064" t="s">
        <v>779</v>
      </c>
      <c r="D151" s="1065" t="s">
        <v>779</v>
      </c>
      <c r="E151" s="1065" t="s">
        <v>779</v>
      </c>
      <c r="F151" s="1066" t="s">
        <v>779</v>
      </c>
      <c r="G151" s="1066" t="s">
        <v>779</v>
      </c>
      <c r="H151" s="1067" t="s">
        <v>779</v>
      </c>
      <c r="I151" s="1070" t="s">
        <v>779</v>
      </c>
    </row>
    <row r="152" spans="1:9" ht="15" customHeight="1">
      <c r="A152" s="294"/>
      <c r="B152" s="1063"/>
      <c r="C152" s="1064"/>
      <c r="D152" s="1065"/>
      <c r="E152" s="1065"/>
      <c r="F152" s="1066"/>
      <c r="G152" s="1066"/>
      <c r="H152" s="1067"/>
      <c r="I152" s="1070"/>
    </row>
    <row r="153" spans="1:9" s="255" customFormat="1" ht="15" customHeight="1">
      <c r="A153" s="293" t="s">
        <v>481</v>
      </c>
      <c r="B153" s="1057">
        <v>39.9</v>
      </c>
      <c r="C153" s="1058">
        <v>11</v>
      </c>
      <c r="D153" s="1059">
        <v>152</v>
      </c>
      <c r="E153" s="1059">
        <v>8</v>
      </c>
      <c r="F153" s="1060">
        <v>253.9</v>
      </c>
      <c r="G153" s="1060">
        <v>240.5</v>
      </c>
      <c r="H153" s="1061">
        <v>514.6</v>
      </c>
      <c r="I153" s="1069">
        <v>298</v>
      </c>
    </row>
    <row r="154" spans="1:9" ht="15" customHeight="1">
      <c r="A154" s="294" t="s">
        <v>1181</v>
      </c>
      <c r="B154" s="1063">
        <v>19.5</v>
      </c>
      <c r="C154" s="1064">
        <v>1.1</v>
      </c>
      <c r="D154" s="1065">
        <v>156</v>
      </c>
      <c r="E154" s="1065">
        <v>3</v>
      </c>
      <c r="F154" s="1066">
        <v>145</v>
      </c>
      <c r="G154" s="1066">
        <v>141.8</v>
      </c>
      <c r="H154" s="1067">
        <v>163.4</v>
      </c>
      <c r="I154" s="1070">
        <v>2</v>
      </c>
    </row>
    <row r="155" spans="1:9" ht="15" customHeight="1">
      <c r="A155" s="294" t="s">
        <v>1182</v>
      </c>
      <c r="B155" s="1063">
        <v>22.9</v>
      </c>
      <c r="C155" s="1064">
        <v>2.2</v>
      </c>
      <c r="D155" s="1065">
        <v>158</v>
      </c>
      <c r="E155" s="1065">
        <v>11</v>
      </c>
      <c r="F155" s="1066">
        <v>177.2</v>
      </c>
      <c r="G155" s="1066">
        <v>163.3</v>
      </c>
      <c r="H155" s="1067">
        <v>371.9</v>
      </c>
      <c r="I155" s="1070">
        <v>45</v>
      </c>
    </row>
    <row r="156" spans="1:9" ht="15" customHeight="1">
      <c r="A156" s="294" t="s">
        <v>1183</v>
      </c>
      <c r="B156" s="1063">
        <v>27.6</v>
      </c>
      <c r="C156" s="1064">
        <v>5</v>
      </c>
      <c r="D156" s="1065">
        <v>152</v>
      </c>
      <c r="E156" s="1065">
        <v>10</v>
      </c>
      <c r="F156" s="1066">
        <v>209.8</v>
      </c>
      <c r="G156" s="1066">
        <v>194.2</v>
      </c>
      <c r="H156" s="1067">
        <v>711.4</v>
      </c>
      <c r="I156" s="1070">
        <v>31</v>
      </c>
    </row>
    <row r="157" spans="1:9" ht="15" customHeight="1">
      <c r="A157" s="294" t="s">
        <v>1184</v>
      </c>
      <c r="B157" s="1063">
        <v>33.2</v>
      </c>
      <c r="C157" s="1064">
        <v>8.7</v>
      </c>
      <c r="D157" s="1065">
        <v>154</v>
      </c>
      <c r="E157" s="1065">
        <v>7</v>
      </c>
      <c r="F157" s="1066">
        <v>244.2</v>
      </c>
      <c r="G157" s="1066">
        <v>232.1</v>
      </c>
      <c r="H157" s="1067">
        <v>625.9</v>
      </c>
      <c r="I157" s="1070">
        <v>29</v>
      </c>
    </row>
    <row r="158" spans="1:9" ht="15" customHeight="1">
      <c r="A158" s="294" t="s">
        <v>1185</v>
      </c>
      <c r="B158" s="1063">
        <v>37.6</v>
      </c>
      <c r="C158" s="1064">
        <v>12.2</v>
      </c>
      <c r="D158" s="1065">
        <v>160</v>
      </c>
      <c r="E158" s="1065">
        <v>14</v>
      </c>
      <c r="F158" s="1066">
        <v>262.1</v>
      </c>
      <c r="G158" s="1066">
        <v>235.2</v>
      </c>
      <c r="H158" s="1067">
        <v>478.7</v>
      </c>
      <c r="I158" s="1070">
        <v>49</v>
      </c>
    </row>
    <row r="159" spans="1:9" ht="15" customHeight="1">
      <c r="A159" s="294" t="s">
        <v>1186</v>
      </c>
      <c r="B159" s="1063">
        <v>42.7</v>
      </c>
      <c r="C159" s="1064">
        <v>9.8</v>
      </c>
      <c r="D159" s="1065">
        <v>151</v>
      </c>
      <c r="E159" s="1065">
        <v>6</v>
      </c>
      <c r="F159" s="1066">
        <v>214.3</v>
      </c>
      <c r="G159" s="1066">
        <v>204.3</v>
      </c>
      <c r="H159" s="1067">
        <v>478.6</v>
      </c>
      <c r="I159" s="1070">
        <v>40</v>
      </c>
    </row>
    <row r="160" spans="1:9" ht="15" customHeight="1">
      <c r="A160" s="294" t="s">
        <v>1187</v>
      </c>
      <c r="B160" s="1063">
        <v>47.6</v>
      </c>
      <c r="C160" s="1064">
        <v>13.6</v>
      </c>
      <c r="D160" s="1065">
        <v>148</v>
      </c>
      <c r="E160" s="1065">
        <v>4</v>
      </c>
      <c r="F160" s="1066">
        <v>254</v>
      </c>
      <c r="G160" s="1066">
        <v>245.3</v>
      </c>
      <c r="H160" s="1067">
        <v>495.8</v>
      </c>
      <c r="I160" s="1070">
        <v>32</v>
      </c>
    </row>
    <row r="161" spans="1:9" ht="15" customHeight="1">
      <c r="A161" s="294" t="s">
        <v>1188</v>
      </c>
      <c r="B161" s="1063">
        <v>52.8</v>
      </c>
      <c r="C161" s="1064">
        <v>18.5</v>
      </c>
      <c r="D161" s="1065">
        <v>149</v>
      </c>
      <c r="E161" s="1065">
        <v>7</v>
      </c>
      <c r="F161" s="1066">
        <v>327.4</v>
      </c>
      <c r="G161" s="1066">
        <v>315.4</v>
      </c>
      <c r="H161" s="1067">
        <v>575.9</v>
      </c>
      <c r="I161" s="1070">
        <v>40</v>
      </c>
    </row>
    <row r="162" spans="1:9" ht="15" customHeight="1">
      <c r="A162" s="294" t="s">
        <v>1189</v>
      </c>
      <c r="B162" s="1063">
        <v>57.8</v>
      </c>
      <c r="C162" s="1064">
        <v>19.6</v>
      </c>
      <c r="D162" s="1065">
        <v>143</v>
      </c>
      <c r="E162" s="1065">
        <v>1</v>
      </c>
      <c r="F162" s="1066">
        <v>316.4</v>
      </c>
      <c r="G162" s="1066">
        <v>313.9</v>
      </c>
      <c r="H162" s="1067">
        <v>603.9</v>
      </c>
      <c r="I162" s="1070">
        <v>18</v>
      </c>
    </row>
    <row r="163" spans="1:9" ht="15" customHeight="1">
      <c r="A163" s="294" t="s">
        <v>478</v>
      </c>
      <c r="B163" s="1063">
        <v>62.2</v>
      </c>
      <c r="C163" s="1064">
        <v>19.4</v>
      </c>
      <c r="D163" s="1065">
        <v>131</v>
      </c>
      <c r="E163" s="1065">
        <v>0</v>
      </c>
      <c r="F163" s="1066">
        <v>433.4</v>
      </c>
      <c r="G163" s="1066">
        <v>433.4</v>
      </c>
      <c r="H163" s="1067">
        <v>230.1</v>
      </c>
      <c r="I163" s="1070">
        <v>12</v>
      </c>
    </row>
    <row r="164" spans="1:9" ht="15" customHeight="1">
      <c r="A164" s="294" t="s">
        <v>479</v>
      </c>
      <c r="B164" s="1063">
        <v>66</v>
      </c>
      <c r="C164" s="1064">
        <v>25</v>
      </c>
      <c r="D164" s="1065">
        <v>154</v>
      </c>
      <c r="E164" s="1065">
        <v>0</v>
      </c>
      <c r="F164" s="1066">
        <v>402.2</v>
      </c>
      <c r="G164" s="1066">
        <v>402.2</v>
      </c>
      <c r="H164" s="1067">
        <v>2239.7</v>
      </c>
      <c r="I164" s="1070">
        <v>1</v>
      </c>
    </row>
    <row r="165" spans="1:9" ht="15" customHeight="1">
      <c r="A165" s="295" t="s">
        <v>480</v>
      </c>
      <c r="B165" s="1063" t="s">
        <v>779</v>
      </c>
      <c r="C165" s="1064" t="s">
        <v>779</v>
      </c>
      <c r="D165" s="1065" t="s">
        <v>779</v>
      </c>
      <c r="E165" s="1065" t="s">
        <v>779</v>
      </c>
      <c r="F165" s="1066" t="s">
        <v>779</v>
      </c>
      <c r="G165" s="1066" t="s">
        <v>779</v>
      </c>
      <c r="H165" s="1067" t="s">
        <v>779</v>
      </c>
      <c r="I165" s="1070" t="s">
        <v>779</v>
      </c>
    </row>
    <row r="166" spans="1:9" ht="15" customHeight="1">
      <c r="A166" s="296"/>
      <c r="B166" s="1049"/>
      <c r="C166" s="303"/>
      <c r="D166" s="304"/>
      <c r="E166" s="304"/>
      <c r="F166" s="207"/>
      <c r="G166" s="207"/>
      <c r="H166" s="207"/>
      <c r="I166" s="1050"/>
    </row>
    <row r="167" spans="1:9" s="255" customFormat="1" ht="15" customHeight="1">
      <c r="A167" s="291" t="s">
        <v>476</v>
      </c>
      <c r="B167" s="1044"/>
      <c r="C167" s="301"/>
      <c r="D167" s="302"/>
      <c r="E167" s="302"/>
      <c r="F167" s="206"/>
      <c r="G167" s="206"/>
      <c r="H167" s="206"/>
      <c r="I167" s="1048"/>
    </row>
    <row r="168" spans="1:9" s="255" customFormat="1" ht="15" customHeight="1">
      <c r="A168" s="293" t="s">
        <v>679</v>
      </c>
      <c r="B168" s="1057">
        <v>38</v>
      </c>
      <c r="C168" s="1058">
        <v>8.1</v>
      </c>
      <c r="D168" s="1059">
        <v>167</v>
      </c>
      <c r="E168" s="1059">
        <v>5</v>
      </c>
      <c r="F168" s="1060">
        <v>262.6</v>
      </c>
      <c r="G168" s="1060">
        <v>244.6</v>
      </c>
      <c r="H168" s="1061">
        <v>597</v>
      </c>
      <c r="I168" s="1069">
        <v>582</v>
      </c>
    </row>
    <row r="169" spans="1:9" ht="15" customHeight="1">
      <c r="A169" s="294" t="s">
        <v>1181</v>
      </c>
      <c r="B169" s="1063" t="s">
        <v>779</v>
      </c>
      <c r="C169" s="1064" t="s">
        <v>779</v>
      </c>
      <c r="D169" s="1065" t="s">
        <v>779</v>
      </c>
      <c r="E169" s="1065" t="s">
        <v>779</v>
      </c>
      <c r="F169" s="1066" t="s">
        <v>779</v>
      </c>
      <c r="G169" s="1066" t="s">
        <v>779</v>
      </c>
      <c r="H169" s="1067" t="s">
        <v>779</v>
      </c>
      <c r="I169" s="1070" t="s">
        <v>779</v>
      </c>
    </row>
    <row r="170" spans="1:9" ht="15" customHeight="1">
      <c r="A170" s="294" t="s">
        <v>1182</v>
      </c>
      <c r="B170" s="1063">
        <v>23</v>
      </c>
      <c r="C170" s="1064">
        <v>2.1</v>
      </c>
      <c r="D170" s="1065">
        <v>171</v>
      </c>
      <c r="E170" s="1065">
        <v>5</v>
      </c>
      <c r="F170" s="1066">
        <v>218.9</v>
      </c>
      <c r="G170" s="1066">
        <v>205</v>
      </c>
      <c r="H170" s="1067">
        <v>289.6</v>
      </c>
      <c r="I170" s="1070">
        <v>47</v>
      </c>
    </row>
    <row r="171" spans="1:9" ht="15" customHeight="1">
      <c r="A171" s="294" t="s">
        <v>1183</v>
      </c>
      <c r="B171" s="1063">
        <v>26.9</v>
      </c>
      <c r="C171" s="1064">
        <v>4.6</v>
      </c>
      <c r="D171" s="1065">
        <v>165</v>
      </c>
      <c r="E171" s="1065">
        <v>5</v>
      </c>
      <c r="F171" s="1066">
        <v>204</v>
      </c>
      <c r="G171" s="1066">
        <v>189.7</v>
      </c>
      <c r="H171" s="1067">
        <v>420.9</v>
      </c>
      <c r="I171" s="1070">
        <v>135</v>
      </c>
    </row>
    <row r="172" spans="1:9" ht="15" customHeight="1">
      <c r="A172" s="294" t="s">
        <v>1184</v>
      </c>
      <c r="B172" s="1063">
        <v>32.3</v>
      </c>
      <c r="C172" s="1064">
        <v>7.6</v>
      </c>
      <c r="D172" s="1065">
        <v>167</v>
      </c>
      <c r="E172" s="1065">
        <v>8</v>
      </c>
      <c r="F172" s="1066">
        <v>242</v>
      </c>
      <c r="G172" s="1066">
        <v>214.9</v>
      </c>
      <c r="H172" s="1067">
        <v>544.5</v>
      </c>
      <c r="I172" s="1070">
        <v>96</v>
      </c>
    </row>
    <row r="173" spans="1:9" ht="15" customHeight="1">
      <c r="A173" s="294" t="s">
        <v>1185</v>
      </c>
      <c r="B173" s="1063">
        <v>37.6</v>
      </c>
      <c r="C173" s="1064">
        <v>9.2</v>
      </c>
      <c r="D173" s="1065">
        <v>165</v>
      </c>
      <c r="E173" s="1065">
        <v>5</v>
      </c>
      <c r="F173" s="1066">
        <v>295.4</v>
      </c>
      <c r="G173" s="1066">
        <v>277.3</v>
      </c>
      <c r="H173" s="1067">
        <v>667.7</v>
      </c>
      <c r="I173" s="1070">
        <v>79</v>
      </c>
    </row>
    <row r="174" spans="1:9" ht="15" customHeight="1">
      <c r="A174" s="294" t="s">
        <v>1186</v>
      </c>
      <c r="B174" s="1063">
        <v>42.4</v>
      </c>
      <c r="C174" s="1064">
        <v>8.8</v>
      </c>
      <c r="D174" s="1065">
        <v>172</v>
      </c>
      <c r="E174" s="1065">
        <v>1</v>
      </c>
      <c r="F174" s="1066">
        <v>331.3</v>
      </c>
      <c r="G174" s="1066">
        <v>321.6</v>
      </c>
      <c r="H174" s="1067">
        <v>722.8</v>
      </c>
      <c r="I174" s="1070">
        <v>59</v>
      </c>
    </row>
    <row r="175" spans="1:9" ht="15" customHeight="1">
      <c r="A175" s="294" t="s">
        <v>1187</v>
      </c>
      <c r="B175" s="1063">
        <v>47.4</v>
      </c>
      <c r="C175" s="1064">
        <v>11.8</v>
      </c>
      <c r="D175" s="1065">
        <v>169</v>
      </c>
      <c r="E175" s="1065">
        <v>8</v>
      </c>
      <c r="F175" s="1066">
        <v>343.5</v>
      </c>
      <c r="G175" s="1066">
        <v>310.5</v>
      </c>
      <c r="H175" s="1067">
        <v>909.1</v>
      </c>
      <c r="I175" s="1070">
        <v>52</v>
      </c>
    </row>
    <row r="176" spans="1:9" ht="15" customHeight="1">
      <c r="A176" s="294" t="s">
        <v>1188</v>
      </c>
      <c r="B176" s="1063">
        <v>52.2</v>
      </c>
      <c r="C176" s="1064">
        <v>11.4</v>
      </c>
      <c r="D176" s="1065">
        <v>171</v>
      </c>
      <c r="E176" s="1065">
        <v>6</v>
      </c>
      <c r="F176" s="1066">
        <v>297.6</v>
      </c>
      <c r="G176" s="1066">
        <v>274</v>
      </c>
      <c r="H176" s="1067">
        <v>853.5</v>
      </c>
      <c r="I176" s="1070">
        <v>49</v>
      </c>
    </row>
    <row r="177" spans="1:9" ht="15" customHeight="1">
      <c r="A177" s="294" t="s">
        <v>1189</v>
      </c>
      <c r="B177" s="1063">
        <v>56.6</v>
      </c>
      <c r="C177" s="1064">
        <v>13.7</v>
      </c>
      <c r="D177" s="1065">
        <v>166</v>
      </c>
      <c r="E177" s="1065">
        <v>0</v>
      </c>
      <c r="F177" s="1066">
        <v>294.9</v>
      </c>
      <c r="G177" s="1066">
        <v>286.4</v>
      </c>
      <c r="H177" s="1067">
        <v>741.9</v>
      </c>
      <c r="I177" s="1070">
        <v>45</v>
      </c>
    </row>
    <row r="178" spans="1:9" ht="15" customHeight="1">
      <c r="A178" s="294" t="s">
        <v>478</v>
      </c>
      <c r="B178" s="1063">
        <v>62.9</v>
      </c>
      <c r="C178" s="1064">
        <v>13</v>
      </c>
      <c r="D178" s="1065">
        <v>161</v>
      </c>
      <c r="E178" s="1065">
        <v>3</v>
      </c>
      <c r="F178" s="1066">
        <v>169.9</v>
      </c>
      <c r="G178" s="1066">
        <v>166.3</v>
      </c>
      <c r="H178" s="1067">
        <v>377.2</v>
      </c>
      <c r="I178" s="1070">
        <v>21</v>
      </c>
    </row>
    <row r="179" spans="1:9" ht="15" customHeight="1">
      <c r="A179" s="294" t="s">
        <v>479</v>
      </c>
      <c r="B179" s="1063" t="s">
        <v>779</v>
      </c>
      <c r="C179" s="1064" t="s">
        <v>779</v>
      </c>
      <c r="D179" s="1065" t="s">
        <v>779</v>
      </c>
      <c r="E179" s="1065" t="s">
        <v>779</v>
      </c>
      <c r="F179" s="1066" t="s">
        <v>779</v>
      </c>
      <c r="G179" s="1066" t="s">
        <v>779</v>
      </c>
      <c r="H179" s="1067" t="s">
        <v>779</v>
      </c>
      <c r="I179" s="1070" t="s">
        <v>779</v>
      </c>
    </row>
    <row r="180" spans="1:9" ht="15" customHeight="1">
      <c r="A180" s="295" t="s">
        <v>480</v>
      </c>
      <c r="B180" s="1063" t="s">
        <v>779</v>
      </c>
      <c r="C180" s="1064" t="s">
        <v>779</v>
      </c>
      <c r="D180" s="1065" t="s">
        <v>779</v>
      </c>
      <c r="E180" s="1065" t="s">
        <v>779</v>
      </c>
      <c r="F180" s="1066" t="s">
        <v>779</v>
      </c>
      <c r="G180" s="1066" t="s">
        <v>779</v>
      </c>
      <c r="H180" s="1067" t="s">
        <v>779</v>
      </c>
      <c r="I180" s="1070" t="s">
        <v>779</v>
      </c>
    </row>
    <row r="181" spans="1:9" ht="15" customHeight="1">
      <c r="A181" s="295"/>
      <c r="B181" s="1063"/>
      <c r="C181" s="1064"/>
      <c r="D181" s="1065"/>
      <c r="E181" s="1065"/>
      <c r="F181" s="1066"/>
      <c r="G181" s="1066"/>
      <c r="H181" s="1067"/>
      <c r="I181" s="1070"/>
    </row>
    <row r="182" spans="1:9" s="255" customFormat="1" ht="15" customHeight="1">
      <c r="A182" s="293" t="s">
        <v>481</v>
      </c>
      <c r="B182" s="1057">
        <v>41</v>
      </c>
      <c r="C182" s="1058">
        <v>9.1</v>
      </c>
      <c r="D182" s="1059">
        <v>167</v>
      </c>
      <c r="E182" s="1059">
        <v>5</v>
      </c>
      <c r="F182" s="1060">
        <v>222.8</v>
      </c>
      <c r="G182" s="1060">
        <v>207.2</v>
      </c>
      <c r="H182" s="1061">
        <v>527</v>
      </c>
      <c r="I182" s="1069">
        <v>2084</v>
      </c>
    </row>
    <row r="183" spans="1:9" ht="15" customHeight="1">
      <c r="A183" s="294" t="s">
        <v>1181</v>
      </c>
      <c r="B183" s="1063">
        <v>18.7</v>
      </c>
      <c r="C183" s="1064">
        <v>0.5</v>
      </c>
      <c r="D183" s="1065">
        <v>169</v>
      </c>
      <c r="E183" s="1065">
        <v>0</v>
      </c>
      <c r="F183" s="1066">
        <v>134.5</v>
      </c>
      <c r="G183" s="1066">
        <v>134.5</v>
      </c>
      <c r="H183" s="1067">
        <v>0</v>
      </c>
      <c r="I183" s="1070">
        <v>26</v>
      </c>
    </row>
    <row r="184" spans="1:9" ht="15" customHeight="1">
      <c r="A184" s="294" t="s">
        <v>1182</v>
      </c>
      <c r="B184" s="1063">
        <v>22.7</v>
      </c>
      <c r="C184" s="1064">
        <v>2</v>
      </c>
      <c r="D184" s="1065">
        <v>170</v>
      </c>
      <c r="E184" s="1065">
        <v>3</v>
      </c>
      <c r="F184" s="1066">
        <v>173.9</v>
      </c>
      <c r="G184" s="1066">
        <v>166.3</v>
      </c>
      <c r="H184" s="1067">
        <v>253</v>
      </c>
      <c r="I184" s="1070">
        <v>185</v>
      </c>
    </row>
    <row r="185" spans="1:9" ht="15" customHeight="1">
      <c r="A185" s="294" t="s">
        <v>1183</v>
      </c>
      <c r="B185" s="1063">
        <v>27.2</v>
      </c>
      <c r="C185" s="1064">
        <v>4.8</v>
      </c>
      <c r="D185" s="1065">
        <v>167</v>
      </c>
      <c r="E185" s="1065">
        <v>5</v>
      </c>
      <c r="F185" s="1066">
        <v>206.8</v>
      </c>
      <c r="G185" s="1066">
        <v>190.5</v>
      </c>
      <c r="H185" s="1067">
        <v>447.5</v>
      </c>
      <c r="I185" s="1070">
        <v>266</v>
      </c>
    </row>
    <row r="186" spans="1:9" ht="15" customHeight="1">
      <c r="A186" s="294" t="s">
        <v>1184</v>
      </c>
      <c r="B186" s="1063">
        <v>32.8</v>
      </c>
      <c r="C186" s="1064">
        <v>8.4</v>
      </c>
      <c r="D186" s="1065">
        <v>167</v>
      </c>
      <c r="E186" s="1065">
        <v>5</v>
      </c>
      <c r="F186" s="1066">
        <v>225</v>
      </c>
      <c r="G186" s="1066">
        <v>209.6</v>
      </c>
      <c r="H186" s="1067">
        <v>560.2</v>
      </c>
      <c r="I186" s="1070">
        <v>299</v>
      </c>
    </row>
    <row r="187" spans="1:9" ht="15" customHeight="1">
      <c r="A187" s="294" t="s">
        <v>1185</v>
      </c>
      <c r="B187" s="1063">
        <v>37</v>
      </c>
      <c r="C187" s="1064">
        <v>9.5</v>
      </c>
      <c r="D187" s="1065">
        <v>166</v>
      </c>
      <c r="E187" s="1065">
        <v>6</v>
      </c>
      <c r="F187" s="1066">
        <v>236.3</v>
      </c>
      <c r="G187" s="1066">
        <v>215.6</v>
      </c>
      <c r="H187" s="1067">
        <v>575.7</v>
      </c>
      <c r="I187" s="1070">
        <v>278</v>
      </c>
    </row>
    <row r="188" spans="1:9" ht="15" customHeight="1">
      <c r="A188" s="294" t="s">
        <v>1186</v>
      </c>
      <c r="B188" s="1063">
        <v>42.5</v>
      </c>
      <c r="C188" s="1064">
        <v>11.6</v>
      </c>
      <c r="D188" s="1065">
        <v>165</v>
      </c>
      <c r="E188" s="1065">
        <v>6</v>
      </c>
      <c r="F188" s="1066">
        <v>236.4</v>
      </c>
      <c r="G188" s="1066">
        <v>218.8</v>
      </c>
      <c r="H188" s="1067">
        <v>610.6</v>
      </c>
      <c r="I188" s="1070">
        <v>215</v>
      </c>
    </row>
    <row r="189" spans="1:9" ht="15" customHeight="1">
      <c r="A189" s="294" t="s">
        <v>1187</v>
      </c>
      <c r="B189" s="1063">
        <v>47.9</v>
      </c>
      <c r="C189" s="1064">
        <v>10.9</v>
      </c>
      <c r="D189" s="1065">
        <v>167</v>
      </c>
      <c r="E189" s="1065">
        <v>5</v>
      </c>
      <c r="F189" s="1066">
        <v>243.8</v>
      </c>
      <c r="G189" s="1066">
        <v>229</v>
      </c>
      <c r="H189" s="1067">
        <v>661.1</v>
      </c>
      <c r="I189" s="1070">
        <v>201</v>
      </c>
    </row>
    <row r="190" spans="1:9" ht="15" customHeight="1">
      <c r="A190" s="294" t="s">
        <v>1188</v>
      </c>
      <c r="B190" s="1063">
        <v>52.6</v>
      </c>
      <c r="C190" s="1064">
        <v>10.9</v>
      </c>
      <c r="D190" s="1065">
        <v>167</v>
      </c>
      <c r="E190" s="1065">
        <v>3</v>
      </c>
      <c r="F190" s="1066">
        <v>232.4</v>
      </c>
      <c r="G190" s="1066">
        <v>221</v>
      </c>
      <c r="H190" s="1067">
        <v>586</v>
      </c>
      <c r="I190" s="1070">
        <v>286</v>
      </c>
    </row>
    <row r="191" spans="1:9" ht="15" customHeight="1">
      <c r="A191" s="294" t="s">
        <v>1189</v>
      </c>
      <c r="B191" s="1063">
        <v>57.3</v>
      </c>
      <c r="C191" s="1064">
        <v>14.4</v>
      </c>
      <c r="D191" s="1065">
        <v>168</v>
      </c>
      <c r="E191" s="1065">
        <v>7</v>
      </c>
      <c r="F191" s="1066">
        <v>266.7</v>
      </c>
      <c r="G191" s="1066">
        <v>240</v>
      </c>
      <c r="H191" s="1067">
        <v>628.9</v>
      </c>
      <c r="I191" s="1070">
        <v>175</v>
      </c>
    </row>
    <row r="192" spans="1:9" ht="15" customHeight="1">
      <c r="A192" s="294" t="s">
        <v>478</v>
      </c>
      <c r="B192" s="1063">
        <v>62.6</v>
      </c>
      <c r="C192" s="1064">
        <v>10.5</v>
      </c>
      <c r="D192" s="1065">
        <v>168</v>
      </c>
      <c r="E192" s="1065">
        <v>1</v>
      </c>
      <c r="F192" s="1066">
        <v>161.7</v>
      </c>
      <c r="G192" s="1066">
        <v>150.1</v>
      </c>
      <c r="H192" s="1067">
        <v>305.1</v>
      </c>
      <c r="I192" s="1070">
        <v>136</v>
      </c>
    </row>
    <row r="193" spans="1:9" ht="15" customHeight="1">
      <c r="A193" s="294" t="s">
        <v>479</v>
      </c>
      <c r="B193" s="1063">
        <v>66.9</v>
      </c>
      <c r="C193" s="1064">
        <v>7.2</v>
      </c>
      <c r="D193" s="1065">
        <v>166</v>
      </c>
      <c r="E193" s="1065">
        <v>1</v>
      </c>
      <c r="F193" s="1066">
        <v>192.1</v>
      </c>
      <c r="G193" s="1066">
        <v>190.2</v>
      </c>
      <c r="H193" s="1067">
        <v>461.6</v>
      </c>
      <c r="I193" s="1070">
        <v>6</v>
      </c>
    </row>
    <row r="194" spans="1:9" ht="15" customHeight="1">
      <c r="A194" s="295" t="s">
        <v>480</v>
      </c>
      <c r="B194" s="1063">
        <v>71.5</v>
      </c>
      <c r="C194" s="1064">
        <v>30.5</v>
      </c>
      <c r="D194" s="1065">
        <v>184</v>
      </c>
      <c r="E194" s="1065">
        <v>5</v>
      </c>
      <c r="F194" s="1066">
        <v>443</v>
      </c>
      <c r="G194" s="1066">
        <v>417</v>
      </c>
      <c r="H194" s="1067">
        <v>1834.8</v>
      </c>
      <c r="I194" s="1070">
        <v>10</v>
      </c>
    </row>
    <row r="195" spans="1:9" ht="15" customHeight="1" thickBot="1">
      <c r="A195" s="297"/>
      <c r="B195" s="1046"/>
      <c r="C195" s="298"/>
      <c r="D195" s="1051"/>
      <c r="E195" s="1051"/>
      <c r="F195" s="208"/>
      <c r="G195" s="208"/>
      <c r="H195" s="208"/>
      <c r="I195" s="1052"/>
    </row>
    <row r="196" spans="1:9" ht="15" customHeight="1">
      <c r="A196" s="300" t="s">
        <v>484</v>
      </c>
      <c r="B196" s="1053"/>
      <c r="C196" s="1042"/>
      <c r="D196" s="1054"/>
      <c r="E196" s="1054"/>
      <c r="F196" s="1055"/>
      <c r="G196" s="1055"/>
      <c r="H196" s="1055"/>
      <c r="I196" s="1056"/>
    </row>
    <row r="197" spans="1:9" ht="15" customHeight="1">
      <c r="A197" s="300" t="s">
        <v>485</v>
      </c>
      <c r="B197" s="1053"/>
      <c r="C197" s="1042"/>
      <c r="D197" s="1054"/>
      <c r="E197" s="1054"/>
      <c r="F197" s="1055"/>
      <c r="G197" s="1055"/>
      <c r="H197" s="1055"/>
      <c r="I197" s="1050"/>
    </row>
    <row r="198" spans="1:9" ht="15" customHeight="1">
      <c r="A198" s="300" t="s">
        <v>642</v>
      </c>
      <c r="B198" s="1053"/>
      <c r="C198" s="1042"/>
      <c r="D198" s="1054"/>
      <c r="E198" s="1054"/>
      <c r="F198" s="1055"/>
      <c r="G198" s="1055"/>
      <c r="H198" s="1055"/>
      <c r="I198" s="1050"/>
    </row>
    <row r="199" spans="1:9" ht="15" customHeight="1">
      <c r="A199" s="300" t="s">
        <v>486</v>
      </c>
      <c r="B199" s="1053"/>
      <c r="C199" s="1042"/>
      <c r="D199" s="1054"/>
      <c r="E199" s="1054"/>
      <c r="F199" s="1055"/>
      <c r="G199" s="1055"/>
      <c r="H199" s="1055"/>
      <c r="I199" s="1050"/>
    </row>
    <row r="200" spans="1:9" ht="15" customHeight="1">
      <c r="A200" s="300" t="s">
        <v>106</v>
      </c>
      <c r="B200" s="1053"/>
      <c r="C200" s="1042"/>
      <c r="D200" s="1054"/>
      <c r="E200" s="1054"/>
      <c r="F200" s="1055"/>
      <c r="G200" s="1055"/>
      <c r="H200" s="1055"/>
      <c r="I200" s="1050"/>
    </row>
    <row r="201" spans="1:9" ht="15" customHeight="1">
      <c r="A201" s="300" t="s">
        <v>107</v>
      </c>
      <c r="B201" s="1053"/>
      <c r="C201" s="1042"/>
      <c r="D201" s="1054"/>
      <c r="E201" s="1054"/>
      <c r="F201" s="1055"/>
      <c r="G201" s="1055"/>
      <c r="H201" s="1055"/>
      <c r="I201" s="1050"/>
    </row>
    <row r="202" spans="1:9" ht="15" customHeight="1">
      <c r="A202" s="300" t="s">
        <v>1190</v>
      </c>
      <c r="B202" s="1053"/>
      <c r="C202" s="1042"/>
      <c r="D202" s="1054"/>
      <c r="E202" s="1054"/>
      <c r="F202" s="1055"/>
      <c r="G202" s="1055"/>
      <c r="H202" s="1055"/>
      <c r="I202" s="1050"/>
    </row>
    <row r="203" spans="1:9" s="255" customFormat="1" ht="21">
      <c r="A203" s="495" t="s">
        <v>477</v>
      </c>
      <c r="B203" s="1044"/>
      <c r="C203" s="301"/>
      <c r="D203" s="302"/>
      <c r="E203" s="302"/>
      <c r="F203" s="206"/>
      <c r="G203" s="206"/>
      <c r="H203" s="206"/>
      <c r="I203" s="1048"/>
    </row>
    <row r="204" spans="1:9" s="255" customFormat="1" ht="15" customHeight="1">
      <c r="A204" s="293" t="s">
        <v>108</v>
      </c>
      <c r="B204" s="1057">
        <v>44.4</v>
      </c>
      <c r="C204" s="1058">
        <v>9.5</v>
      </c>
      <c r="D204" s="1059">
        <v>170</v>
      </c>
      <c r="E204" s="1059">
        <v>14</v>
      </c>
      <c r="F204" s="1060">
        <v>237.3</v>
      </c>
      <c r="G204" s="1060">
        <v>215.3</v>
      </c>
      <c r="H204" s="1061">
        <v>381</v>
      </c>
      <c r="I204" s="1069">
        <v>681</v>
      </c>
    </row>
    <row r="205" spans="1:9" ht="15" customHeight="1">
      <c r="A205" s="294" t="s">
        <v>1181</v>
      </c>
      <c r="B205" s="1063">
        <v>19.2</v>
      </c>
      <c r="C205" s="1064">
        <v>1.2</v>
      </c>
      <c r="D205" s="1065">
        <v>166</v>
      </c>
      <c r="E205" s="1065">
        <v>19</v>
      </c>
      <c r="F205" s="1066">
        <v>190.6</v>
      </c>
      <c r="G205" s="1066">
        <v>155.6</v>
      </c>
      <c r="H205" s="1067">
        <v>77.5</v>
      </c>
      <c r="I205" s="1070">
        <v>6</v>
      </c>
    </row>
    <row r="206" spans="1:9" ht="15" customHeight="1">
      <c r="A206" s="294" t="s">
        <v>1182</v>
      </c>
      <c r="B206" s="1063">
        <v>23</v>
      </c>
      <c r="C206" s="1064">
        <v>2</v>
      </c>
      <c r="D206" s="1065">
        <v>167</v>
      </c>
      <c r="E206" s="1065">
        <v>27</v>
      </c>
      <c r="F206" s="1066">
        <v>215.1</v>
      </c>
      <c r="G206" s="1066">
        <v>174.2</v>
      </c>
      <c r="H206" s="1067">
        <v>77</v>
      </c>
      <c r="I206" s="1070">
        <v>45</v>
      </c>
    </row>
    <row r="207" spans="1:9" ht="15" customHeight="1">
      <c r="A207" s="294" t="s">
        <v>1183</v>
      </c>
      <c r="B207" s="1063">
        <v>27.8</v>
      </c>
      <c r="C207" s="1064">
        <v>4</v>
      </c>
      <c r="D207" s="1065">
        <v>170</v>
      </c>
      <c r="E207" s="1065">
        <v>21</v>
      </c>
      <c r="F207" s="1066">
        <v>220.5</v>
      </c>
      <c r="G207" s="1066">
        <v>188.6</v>
      </c>
      <c r="H207" s="1067">
        <v>276.9</v>
      </c>
      <c r="I207" s="1070">
        <v>81</v>
      </c>
    </row>
    <row r="208" spans="1:9" ht="15" customHeight="1">
      <c r="A208" s="294" t="s">
        <v>1184</v>
      </c>
      <c r="B208" s="1063">
        <v>32.4</v>
      </c>
      <c r="C208" s="1064">
        <v>6.8</v>
      </c>
      <c r="D208" s="1065">
        <v>171</v>
      </c>
      <c r="E208" s="1065">
        <v>19</v>
      </c>
      <c r="F208" s="1066">
        <v>231.2</v>
      </c>
      <c r="G208" s="1066">
        <v>201.4</v>
      </c>
      <c r="H208" s="1067">
        <v>362.9</v>
      </c>
      <c r="I208" s="1070">
        <v>70</v>
      </c>
    </row>
    <row r="209" spans="1:9" ht="15" customHeight="1">
      <c r="A209" s="294" t="s">
        <v>1185</v>
      </c>
      <c r="B209" s="1063">
        <v>37.7</v>
      </c>
      <c r="C209" s="1064">
        <v>8</v>
      </c>
      <c r="D209" s="1065">
        <v>168</v>
      </c>
      <c r="E209" s="1065">
        <v>14</v>
      </c>
      <c r="F209" s="1066">
        <v>243</v>
      </c>
      <c r="G209" s="1066">
        <v>218.5</v>
      </c>
      <c r="H209" s="1067">
        <v>365.7</v>
      </c>
      <c r="I209" s="1070">
        <v>58</v>
      </c>
    </row>
    <row r="210" spans="1:9" ht="15" customHeight="1">
      <c r="A210" s="294" t="s">
        <v>1186</v>
      </c>
      <c r="B210" s="1063">
        <v>42.4</v>
      </c>
      <c r="C210" s="1064">
        <v>9.4</v>
      </c>
      <c r="D210" s="1065">
        <v>171</v>
      </c>
      <c r="E210" s="1065">
        <v>16</v>
      </c>
      <c r="F210" s="1066">
        <v>252.8</v>
      </c>
      <c r="G210" s="1066">
        <v>228.1</v>
      </c>
      <c r="H210" s="1067">
        <v>560.2</v>
      </c>
      <c r="I210" s="1070">
        <v>80</v>
      </c>
    </row>
    <row r="211" spans="1:9" ht="15" customHeight="1">
      <c r="A211" s="294" t="s">
        <v>1187</v>
      </c>
      <c r="B211" s="1063">
        <v>47.6</v>
      </c>
      <c r="C211" s="1064">
        <v>12.3</v>
      </c>
      <c r="D211" s="1065">
        <v>167</v>
      </c>
      <c r="E211" s="1065">
        <v>14</v>
      </c>
      <c r="F211" s="1066">
        <v>274.9</v>
      </c>
      <c r="G211" s="1066">
        <v>251.9</v>
      </c>
      <c r="H211" s="1067">
        <v>647.7</v>
      </c>
      <c r="I211" s="1070">
        <v>67</v>
      </c>
    </row>
    <row r="212" spans="1:9" ht="15" customHeight="1">
      <c r="A212" s="294" t="s">
        <v>1188</v>
      </c>
      <c r="B212" s="1063">
        <v>52.5</v>
      </c>
      <c r="C212" s="1064">
        <v>15.3</v>
      </c>
      <c r="D212" s="1065">
        <v>171</v>
      </c>
      <c r="E212" s="1065">
        <v>10</v>
      </c>
      <c r="F212" s="1066">
        <v>276.3</v>
      </c>
      <c r="G212" s="1066">
        <v>260.1</v>
      </c>
      <c r="H212" s="1067">
        <v>556.1</v>
      </c>
      <c r="I212" s="1070">
        <v>86</v>
      </c>
    </row>
    <row r="213" spans="1:9" ht="15" customHeight="1">
      <c r="A213" s="294" t="s">
        <v>1189</v>
      </c>
      <c r="B213" s="1063">
        <v>57.5</v>
      </c>
      <c r="C213" s="1064">
        <v>11.9</v>
      </c>
      <c r="D213" s="1065">
        <v>169</v>
      </c>
      <c r="E213" s="1065">
        <v>8</v>
      </c>
      <c r="F213" s="1066">
        <v>245.3</v>
      </c>
      <c r="G213" s="1066">
        <v>235</v>
      </c>
      <c r="H213" s="1067">
        <v>390</v>
      </c>
      <c r="I213" s="1070">
        <v>94</v>
      </c>
    </row>
    <row r="214" spans="1:9" ht="15" customHeight="1">
      <c r="A214" s="294" t="s">
        <v>478</v>
      </c>
      <c r="B214" s="1063">
        <v>62.1</v>
      </c>
      <c r="C214" s="1064">
        <v>11.3</v>
      </c>
      <c r="D214" s="1065">
        <v>171</v>
      </c>
      <c r="E214" s="1065">
        <v>8</v>
      </c>
      <c r="F214" s="1066">
        <v>186.3</v>
      </c>
      <c r="G214" s="1066">
        <v>175.9</v>
      </c>
      <c r="H214" s="1067">
        <v>153.1</v>
      </c>
      <c r="I214" s="1070">
        <v>83</v>
      </c>
    </row>
    <row r="215" spans="1:9" ht="15" customHeight="1">
      <c r="A215" s="294" t="s">
        <v>479</v>
      </c>
      <c r="B215" s="1063">
        <v>66.9</v>
      </c>
      <c r="C215" s="1064">
        <v>14.2</v>
      </c>
      <c r="D215" s="1065">
        <v>178</v>
      </c>
      <c r="E215" s="1065">
        <v>2</v>
      </c>
      <c r="F215" s="1066">
        <v>152</v>
      </c>
      <c r="G215" s="1066">
        <v>146.7</v>
      </c>
      <c r="H215" s="1067">
        <v>80.7</v>
      </c>
      <c r="I215" s="1070">
        <v>10</v>
      </c>
    </row>
    <row r="216" spans="1:9" ht="15" customHeight="1">
      <c r="A216" s="295" t="s">
        <v>480</v>
      </c>
      <c r="B216" s="1063" t="s">
        <v>779</v>
      </c>
      <c r="C216" s="1064" t="s">
        <v>779</v>
      </c>
      <c r="D216" s="1065" t="s">
        <v>779</v>
      </c>
      <c r="E216" s="1065" t="s">
        <v>779</v>
      </c>
      <c r="F216" s="1066" t="s">
        <v>779</v>
      </c>
      <c r="G216" s="1066" t="s">
        <v>779</v>
      </c>
      <c r="H216" s="1067" t="s">
        <v>779</v>
      </c>
      <c r="I216" s="1070" t="s">
        <v>779</v>
      </c>
    </row>
    <row r="217" spans="1:9" ht="15" customHeight="1">
      <c r="A217" s="296"/>
      <c r="B217" s="1063"/>
      <c r="C217" s="1064"/>
      <c r="D217" s="1065"/>
      <c r="E217" s="1065"/>
      <c r="F217" s="1066"/>
      <c r="G217" s="1066"/>
      <c r="H217" s="1067"/>
      <c r="I217" s="1070"/>
    </row>
    <row r="218" spans="1:9" s="255" customFormat="1" ht="15" customHeight="1">
      <c r="A218" s="293" t="s">
        <v>481</v>
      </c>
      <c r="B218" s="1057">
        <v>43.6</v>
      </c>
      <c r="C218" s="1058">
        <v>9.2</v>
      </c>
      <c r="D218" s="1059">
        <v>162</v>
      </c>
      <c r="E218" s="1059">
        <v>9</v>
      </c>
      <c r="F218" s="1060">
        <v>174</v>
      </c>
      <c r="G218" s="1060">
        <v>163.2</v>
      </c>
      <c r="H218" s="1061">
        <v>241.4</v>
      </c>
      <c r="I218" s="1069">
        <v>261</v>
      </c>
    </row>
    <row r="219" spans="1:9" ht="15" customHeight="1">
      <c r="A219" s="294" t="s">
        <v>1181</v>
      </c>
      <c r="B219" s="1063">
        <v>19.1</v>
      </c>
      <c r="C219" s="1064">
        <v>1.5</v>
      </c>
      <c r="D219" s="1065">
        <v>181</v>
      </c>
      <c r="E219" s="1065">
        <v>11</v>
      </c>
      <c r="F219" s="1066">
        <v>174.8</v>
      </c>
      <c r="G219" s="1066">
        <v>156.7</v>
      </c>
      <c r="H219" s="1067">
        <v>96</v>
      </c>
      <c r="I219" s="1070">
        <v>2</v>
      </c>
    </row>
    <row r="220" spans="1:9" ht="15" customHeight="1">
      <c r="A220" s="294" t="s">
        <v>1182</v>
      </c>
      <c r="B220" s="1063">
        <v>22.7</v>
      </c>
      <c r="C220" s="1064">
        <v>1.4</v>
      </c>
      <c r="D220" s="1065">
        <v>168</v>
      </c>
      <c r="E220" s="1065">
        <v>17</v>
      </c>
      <c r="F220" s="1066">
        <v>165.1</v>
      </c>
      <c r="G220" s="1066">
        <v>146.6</v>
      </c>
      <c r="H220" s="1067">
        <v>70.1</v>
      </c>
      <c r="I220" s="1070">
        <v>22</v>
      </c>
    </row>
    <row r="221" spans="1:9" ht="15" customHeight="1">
      <c r="A221" s="294" t="s">
        <v>1183</v>
      </c>
      <c r="B221" s="1063">
        <v>27.9</v>
      </c>
      <c r="C221" s="1064">
        <v>4.2</v>
      </c>
      <c r="D221" s="1065">
        <v>165</v>
      </c>
      <c r="E221" s="1065">
        <v>20</v>
      </c>
      <c r="F221" s="1066">
        <v>195.7</v>
      </c>
      <c r="G221" s="1066">
        <v>167.8</v>
      </c>
      <c r="H221" s="1067">
        <v>287.1</v>
      </c>
      <c r="I221" s="1070">
        <v>22</v>
      </c>
    </row>
    <row r="222" spans="1:9" ht="15" customHeight="1">
      <c r="A222" s="294" t="s">
        <v>1184</v>
      </c>
      <c r="B222" s="1063">
        <v>32.3</v>
      </c>
      <c r="C222" s="1064">
        <v>5.1</v>
      </c>
      <c r="D222" s="1065">
        <v>163</v>
      </c>
      <c r="E222" s="1065">
        <v>13</v>
      </c>
      <c r="F222" s="1066">
        <v>174.3</v>
      </c>
      <c r="G222" s="1066">
        <v>158.6</v>
      </c>
      <c r="H222" s="1067">
        <v>128.1</v>
      </c>
      <c r="I222" s="1070">
        <v>29</v>
      </c>
    </row>
    <row r="223" spans="1:9" ht="15" customHeight="1">
      <c r="A223" s="294" t="s">
        <v>1185</v>
      </c>
      <c r="B223" s="1063">
        <v>37.5</v>
      </c>
      <c r="C223" s="1064">
        <v>7.8</v>
      </c>
      <c r="D223" s="1065">
        <v>159</v>
      </c>
      <c r="E223" s="1065">
        <v>9</v>
      </c>
      <c r="F223" s="1066">
        <v>169.4</v>
      </c>
      <c r="G223" s="1066">
        <v>159.4</v>
      </c>
      <c r="H223" s="1067">
        <v>225.8</v>
      </c>
      <c r="I223" s="1070">
        <v>33</v>
      </c>
    </row>
    <row r="224" spans="1:9" ht="15" customHeight="1">
      <c r="A224" s="294" t="s">
        <v>1186</v>
      </c>
      <c r="B224" s="1063">
        <v>41.9</v>
      </c>
      <c r="C224" s="1064">
        <v>8.9</v>
      </c>
      <c r="D224" s="1065">
        <v>164</v>
      </c>
      <c r="E224" s="1065">
        <v>8</v>
      </c>
      <c r="F224" s="1066">
        <v>189.1</v>
      </c>
      <c r="G224" s="1066">
        <v>179.7</v>
      </c>
      <c r="H224" s="1067">
        <v>252.8</v>
      </c>
      <c r="I224" s="1070">
        <v>24</v>
      </c>
    </row>
    <row r="225" spans="1:9" ht="15" customHeight="1">
      <c r="A225" s="294" t="s">
        <v>1187</v>
      </c>
      <c r="B225" s="1063">
        <v>47.7</v>
      </c>
      <c r="C225" s="1064">
        <v>10.7</v>
      </c>
      <c r="D225" s="1065">
        <v>158</v>
      </c>
      <c r="E225" s="1065">
        <v>7</v>
      </c>
      <c r="F225" s="1066">
        <v>180.7</v>
      </c>
      <c r="G225" s="1066">
        <v>171.5</v>
      </c>
      <c r="H225" s="1067">
        <v>367.1</v>
      </c>
      <c r="I225" s="1070">
        <v>41</v>
      </c>
    </row>
    <row r="226" spans="1:9" ht="15" customHeight="1">
      <c r="A226" s="294" t="s">
        <v>1188</v>
      </c>
      <c r="B226" s="1063">
        <v>53</v>
      </c>
      <c r="C226" s="1064">
        <v>14.2</v>
      </c>
      <c r="D226" s="1065">
        <v>162</v>
      </c>
      <c r="E226" s="1065">
        <v>4</v>
      </c>
      <c r="F226" s="1066">
        <v>178.5</v>
      </c>
      <c r="G226" s="1066">
        <v>174</v>
      </c>
      <c r="H226" s="1067">
        <v>326</v>
      </c>
      <c r="I226" s="1070">
        <v>25</v>
      </c>
    </row>
    <row r="227" spans="1:9" ht="15" customHeight="1">
      <c r="A227" s="294" t="s">
        <v>1189</v>
      </c>
      <c r="B227" s="1063">
        <v>57.4</v>
      </c>
      <c r="C227" s="1064">
        <v>14.1</v>
      </c>
      <c r="D227" s="1065">
        <v>160</v>
      </c>
      <c r="E227" s="1065">
        <v>3</v>
      </c>
      <c r="F227" s="1066">
        <v>172.3</v>
      </c>
      <c r="G227" s="1066">
        <v>168.5</v>
      </c>
      <c r="H227" s="1067">
        <v>287.4</v>
      </c>
      <c r="I227" s="1070">
        <v>42</v>
      </c>
    </row>
    <row r="228" spans="1:9" ht="15" customHeight="1">
      <c r="A228" s="294" t="s">
        <v>478</v>
      </c>
      <c r="B228" s="1063">
        <v>62</v>
      </c>
      <c r="C228" s="1064">
        <v>11.3</v>
      </c>
      <c r="D228" s="1065">
        <v>162</v>
      </c>
      <c r="E228" s="1065">
        <v>3</v>
      </c>
      <c r="F228" s="1066">
        <v>132</v>
      </c>
      <c r="G228" s="1066">
        <v>129.4</v>
      </c>
      <c r="H228" s="1067">
        <v>148.1</v>
      </c>
      <c r="I228" s="1070">
        <v>17</v>
      </c>
    </row>
    <row r="229" spans="1:9" ht="15" customHeight="1">
      <c r="A229" s="294" t="s">
        <v>479</v>
      </c>
      <c r="B229" s="1063">
        <v>67.1</v>
      </c>
      <c r="C229" s="1064">
        <v>18.7</v>
      </c>
      <c r="D229" s="1065">
        <v>168</v>
      </c>
      <c r="E229" s="1065">
        <v>14</v>
      </c>
      <c r="F229" s="1066">
        <v>156.7</v>
      </c>
      <c r="G229" s="1066">
        <v>137.4</v>
      </c>
      <c r="H229" s="1067">
        <v>3.5</v>
      </c>
      <c r="I229" s="1070">
        <v>4</v>
      </c>
    </row>
    <row r="230" spans="1:9" ht="15" customHeight="1">
      <c r="A230" s="295" t="s">
        <v>480</v>
      </c>
      <c r="B230" s="1063" t="s">
        <v>779</v>
      </c>
      <c r="C230" s="1064" t="s">
        <v>779</v>
      </c>
      <c r="D230" s="1065" t="s">
        <v>779</v>
      </c>
      <c r="E230" s="1065" t="s">
        <v>779</v>
      </c>
      <c r="F230" s="1066" t="s">
        <v>779</v>
      </c>
      <c r="G230" s="1066" t="s">
        <v>779</v>
      </c>
      <c r="H230" s="1067" t="s">
        <v>779</v>
      </c>
      <c r="I230" s="1070" t="s">
        <v>779</v>
      </c>
    </row>
    <row r="231" spans="1:9" ht="15" customHeight="1" thickBot="1">
      <c r="A231" s="297"/>
      <c r="B231" s="1046"/>
      <c r="C231" s="298"/>
      <c r="D231" s="299"/>
      <c r="E231" s="299"/>
      <c r="F231" s="204"/>
      <c r="G231" s="204"/>
      <c r="H231" s="204"/>
      <c r="I231" s="1047"/>
    </row>
    <row r="232" ht="15" customHeight="1">
      <c r="A232" s="300" t="s">
        <v>484</v>
      </c>
    </row>
    <row r="233" ht="15" customHeight="1">
      <c r="A233" s="300" t="s">
        <v>485</v>
      </c>
    </row>
    <row r="234" ht="15" customHeight="1">
      <c r="A234" s="300" t="s">
        <v>642</v>
      </c>
    </row>
    <row r="235" ht="15" customHeight="1">
      <c r="A235" s="300" t="s">
        <v>486</v>
      </c>
    </row>
    <row r="236" ht="15" customHeight="1">
      <c r="A236" s="300" t="s">
        <v>106</v>
      </c>
    </row>
    <row r="237" ht="15" customHeight="1">
      <c r="A237" s="300" t="s">
        <v>107</v>
      </c>
    </row>
    <row r="238" ht="15" customHeight="1">
      <c r="A238" s="300" t="s">
        <v>1190</v>
      </c>
    </row>
  </sheetData>
  <printOptions/>
  <pageMargins left="0.3937007874015748" right="0.3937007874015748" top="0.3937007874015748" bottom="0.3937007874015748" header="0.5118110236220472" footer="0.5118110236220472"/>
  <pageSetup horizontalDpi="600" verticalDpi="600" orientation="portrait" paperSize="9" scale="75" r:id="rId1"/>
  <rowBreaks count="3" manualBreakCount="3">
    <brk id="72" max="8" man="1"/>
    <brk id="137" max="8" man="1"/>
    <brk id="20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労働・社会保障　（平成21年山形県統計年鑑）</dc:title>
  <dc:subject/>
  <dc:creator>山形県</dc:creator>
  <cp:keywords/>
  <dc:description/>
  <cp:lastModifiedBy>user</cp:lastModifiedBy>
  <cp:lastPrinted>2013-03-12T01:20:42Z</cp:lastPrinted>
  <dcterms:created xsi:type="dcterms:W3CDTF">2010-04-21T04:34:01Z</dcterms:created>
  <dcterms:modified xsi:type="dcterms:W3CDTF">2013-03-28T01:55:14Z</dcterms:modified>
  <cp:category/>
  <cp:version/>
  <cp:contentType/>
  <cp:contentStatus/>
</cp:coreProperties>
</file>