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drawings/drawing1.xml" ContentType="application/vnd.openxmlformats-officedocument.drawing+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888" activeTab="0"/>
  </bookViews>
  <sheets>
    <sheet name="目次" sheetId="1" r:id="rId1"/>
    <sheet name="17-1" sheetId="2" r:id="rId2"/>
    <sheet name="17-2" sheetId="3" r:id="rId3"/>
    <sheet name="17-3(1)" sheetId="4" r:id="rId4"/>
    <sheet name="17-3(2)" sheetId="5" r:id="rId5"/>
    <sheet name="17-4(1)" sheetId="6" r:id="rId6"/>
    <sheet name="17-4(2)" sheetId="7" r:id="rId7"/>
    <sheet name="17-5" sheetId="8" r:id="rId8"/>
    <sheet name="17-6" sheetId="9" r:id="rId9"/>
    <sheet name="17-7" sheetId="10" r:id="rId10"/>
    <sheet name="17-8(1)(2)(3)(4)" sheetId="11" r:id="rId11"/>
    <sheet name="17-9(1)" sheetId="12" r:id="rId12"/>
    <sheet name="17-9(2)" sheetId="13" r:id="rId13"/>
    <sheet name="17-9(3)" sheetId="14" r:id="rId14"/>
    <sheet name="17-9(4)" sheetId="15" r:id="rId15"/>
    <sheet name="17-9(5)" sheetId="16" r:id="rId16"/>
    <sheet name="17-10(1)" sheetId="17" r:id="rId17"/>
    <sheet name="17-10(2)" sheetId="18" r:id="rId18"/>
    <sheet name="17-11" sheetId="19" r:id="rId19"/>
    <sheet name="17-12" sheetId="20" r:id="rId20"/>
    <sheet name="17-13" sheetId="21" r:id="rId21"/>
    <sheet name="17-14" sheetId="22" r:id="rId22"/>
    <sheet name="17-15" sheetId="23" r:id="rId23"/>
    <sheet name="17-16(1)" sheetId="24" r:id="rId24"/>
    <sheet name="17-16(2)" sheetId="25" r:id="rId25"/>
    <sheet name="17-16(3)" sheetId="26" r:id="rId26"/>
    <sheet name="17-16(4)" sheetId="27" r:id="rId27"/>
    <sheet name="17-17(1)" sheetId="28" r:id="rId28"/>
    <sheet name="17-17(2)" sheetId="29" r:id="rId29"/>
    <sheet name="17-18" sheetId="30" r:id="rId30"/>
    <sheet name="17-19" sheetId="31" r:id="rId31"/>
    <sheet name="17-20" sheetId="32" r:id="rId32"/>
    <sheet name="17-21" sheetId="33" r:id="rId33"/>
    <sheet name="17-22" sheetId="34" r:id="rId34"/>
    <sheet name="17-23" sheetId="35" r:id="rId35"/>
    <sheet name="17-24(1)" sheetId="36" r:id="rId36"/>
    <sheet name="17-24(2)" sheetId="37" r:id="rId37"/>
    <sheet name="17-24(3)" sheetId="38" r:id="rId38"/>
    <sheet name="17-25(1)(2)" sheetId="39" r:id="rId39"/>
    <sheet name="17-26" sheetId="40" r:id="rId40"/>
    <sheet name="17-27" sheetId="41" r:id="rId41"/>
    <sheet name="17-28" sheetId="42" r:id="rId42"/>
    <sheet name="17-29" sheetId="43" r:id="rId43"/>
    <sheet name="17-30" sheetId="44" r:id="rId44"/>
    <sheet name="17-31" sheetId="45" r:id="rId45"/>
  </sheets>
  <definedNames/>
  <calcPr fullCalcOnLoad="1"/>
</workbook>
</file>

<file path=xl/sharedStrings.xml><?xml version="1.0" encoding="utf-8"?>
<sst xmlns="http://schemas.openxmlformats.org/spreadsheetml/2006/main" count="3022" uniqueCount="1238">
  <si>
    <t>資料：県健康福祉企画課</t>
  </si>
  <si>
    <t xml:space="preserve"> </t>
  </si>
  <si>
    <t>１７－２２．生活保護費支出状況(平成13、14年度）</t>
  </si>
  <si>
    <t>単位：円</t>
  </si>
  <si>
    <t>福祉事務所別</t>
  </si>
  <si>
    <t>総          額</t>
  </si>
  <si>
    <t>生  活  扶  助</t>
  </si>
  <si>
    <t>住  宅  扶  助</t>
  </si>
  <si>
    <t>教  育  扶  助</t>
  </si>
  <si>
    <t>介 護 扶 助</t>
  </si>
  <si>
    <t>医  療  扶  助</t>
  </si>
  <si>
    <t>出 産 扶 助</t>
  </si>
  <si>
    <t>14</t>
  </si>
  <si>
    <t>最上</t>
  </si>
  <si>
    <t>置賜</t>
  </si>
  <si>
    <t>庄内</t>
  </si>
  <si>
    <t>支払基金</t>
  </si>
  <si>
    <t>国保連</t>
  </si>
  <si>
    <t>生  業  扶  助</t>
  </si>
  <si>
    <t>葬  祭  扶  助</t>
  </si>
  <si>
    <t>小          計</t>
  </si>
  <si>
    <t>施 設 事 務 費</t>
  </si>
  <si>
    <t>被保護人員(平均)</t>
  </si>
  <si>
    <t>被保護世帯(平均)</t>
  </si>
  <si>
    <t>資料：県健康福祉企画課</t>
  </si>
  <si>
    <t>１７－２３．老人福祉の状況</t>
  </si>
  <si>
    <t>平成１５年４月１日現在</t>
  </si>
  <si>
    <t>ねたきり老人等の状況</t>
  </si>
  <si>
    <t>在宅介護支援</t>
  </si>
  <si>
    <t>市　町　村　別</t>
  </si>
  <si>
    <t>ねたきり老人数</t>
  </si>
  <si>
    <t>ひとり暮らし老人数</t>
  </si>
  <si>
    <t>老人夫婦</t>
  </si>
  <si>
    <t>センター設置数</t>
  </si>
  <si>
    <t>老人ホーム入所措置人員</t>
  </si>
  <si>
    <t>（６５歳以上）</t>
  </si>
  <si>
    <t>市部</t>
  </si>
  <si>
    <t>町村部</t>
  </si>
  <si>
    <t>村山地域</t>
  </si>
  <si>
    <t>最上地域</t>
  </si>
  <si>
    <t>置賜地域</t>
  </si>
  <si>
    <t>庄内地域</t>
  </si>
  <si>
    <t>注：１）ねたきり老人数、ひとり暮らし老人数及び老人夫婦世帯数については、施設入所者を除く。</t>
  </si>
  <si>
    <t>　　２）老人夫婦世帯とは、男65歳、女60歳以上の夫婦のみの世帯である。</t>
  </si>
  <si>
    <t>資料：県長寿社会課</t>
  </si>
  <si>
    <t>１７－２４．介護保険の状況</t>
  </si>
  <si>
    <t>(１) 被保険者数及び要介護(支援)認定者数</t>
  </si>
  <si>
    <t xml:space="preserve">平成15年3月末現在  単位：人 </t>
  </si>
  <si>
    <t>市 町 村 別</t>
  </si>
  <si>
    <t>第  １  号</t>
  </si>
  <si>
    <t>要支援・要介護認定者数</t>
  </si>
  <si>
    <t>総    数</t>
  </si>
  <si>
    <t>要 支 援</t>
  </si>
  <si>
    <t>要介護１</t>
  </si>
  <si>
    <t>要介護２</t>
  </si>
  <si>
    <t>要介護３</t>
  </si>
  <si>
    <t>要介護４</t>
  </si>
  <si>
    <t>要介護５</t>
  </si>
  <si>
    <t>うち第１号</t>
  </si>
  <si>
    <t>…</t>
  </si>
  <si>
    <t>うち第２号</t>
  </si>
  <si>
    <t>…</t>
  </si>
  <si>
    <t>置賜地域</t>
  </si>
  <si>
    <t>庄内地域</t>
  </si>
  <si>
    <t>(２) 介護給付費(平成14年度サービス利用分)</t>
  </si>
  <si>
    <t xml:space="preserve">単位：給付費＝千円、割合＝％ </t>
  </si>
  <si>
    <t>区                分</t>
  </si>
  <si>
    <t>介護給付費</t>
  </si>
  <si>
    <t>割      合</t>
  </si>
  <si>
    <t>居宅サービス</t>
  </si>
  <si>
    <t>訪問通所サービス</t>
  </si>
  <si>
    <t>訪問介護</t>
  </si>
  <si>
    <t>訪問入浴介護</t>
  </si>
  <si>
    <t>訪問看護</t>
  </si>
  <si>
    <t>訪問リハビリテーション</t>
  </si>
  <si>
    <t>通所介護</t>
  </si>
  <si>
    <t>通所リハビリテーション</t>
  </si>
  <si>
    <t>福祉用具貸与</t>
  </si>
  <si>
    <t>短期入所サービス</t>
  </si>
  <si>
    <t>短期入所生活介護</t>
  </si>
  <si>
    <t>短期入所療養介護</t>
  </si>
  <si>
    <t>その他の単品サービス</t>
  </si>
  <si>
    <t>居宅介護支援</t>
  </si>
  <si>
    <t>居宅療養管理指導</t>
  </si>
  <si>
    <t>痴呆対応型共同生活介護等</t>
  </si>
  <si>
    <t>福祉用具購入費</t>
  </si>
  <si>
    <t>住宅改修費</t>
  </si>
  <si>
    <t>施設サービス</t>
  </si>
  <si>
    <t>介護老人福祉施設</t>
  </si>
  <si>
    <t>介護老人保健施設</t>
  </si>
  <si>
    <t>介護療養型医療施設</t>
  </si>
  <si>
    <t>高額介護サービス費</t>
  </si>
  <si>
    <t>(３) 指定事業者数</t>
  </si>
  <si>
    <t xml:space="preserve">平成16年1月1日現在  単位：施設・事業所・人 </t>
  </si>
  <si>
    <t>市 町 村 別</t>
  </si>
  <si>
    <t>特定施設</t>
  </si>
  <si>
    <t>訪問介護</t>
  </si>
  <si>
    <t>訪問入浴</t>
  </si>
  <si>
    <t>訪問看護</t>
  </si>
  <si>
    <t>うち訪問看護</t>
  </si>
  <si>
    <t>訪問リハビリ</t>
  </si>
  <si>
    <t>居宅療養</t>
  </si>
  <si>
    <t>通所介護</t>
  </si>
  <si>
    <t>通所リハビリ</t>
  </si>
  <si>
    <t>短期入所</t>
  </si>
  <si>
    <t>痴呆対応型</t>
  </si>
  <si>
    <t>入所者</t>
  </si>
  <si>
    <t>福祉用具</t>
  </si>
  <si>
    <t>居宅介護</t>
  </si>
  <si>
    <t>介護老人</t>
  </si>
  <si>
    <t>介護療養型</t>
  </si>
  <si>
    <t>介護</t>
  </si>
  <si>
    <t>ステーション</t>
  </si>
  <si>
    <t>テーション</t>
  </si>
  <si>
    <t>管理指導</t>
  </si>
  <si>
    <t>生活介護</t>
  </si>
  <si>
    <t>療養介護</t>
  </si>
  <si>
    <t>共同生活介護</t>
  </si>
  <si>
    <t>入居定員</t>
  </si>
  <si>
    <t>生活介護</t>
  </si>
  <si>
    <t>貸与</t>
  </si>
  <si>
    <t>支援</t>
  </si>
  <si>
    <t>福祉施設</t>
  </si>
  <si>
    <t>入所定員</t>
  </si>
  <si>
    <t>保健施設</t>
  </si>
  <si>
    <t>医療施設</t>
  </si>
  <si>
    <t>指定病床数</t>
  </si>
  <si>
    <t>総数</t>
  </si>
  <si>
    <t>置賜地域</t>
  </si>
  <si>
    <t>庄内地域</t>
  </si>
  <si>
    <t xml:space="preserve"> 資料：県長寿社会課</t>
  </si>
  <si>
    <t>１７－２５．身体障害者数(平成13、14年度）</t>
  </si>
  <si>
    <t>（１）等級別</t>
  </si>
  <si>
    <t>福　　祉</t>
  </si>
  <si>
    <t>総　　　数</t>
  </si>
  <si>
    <t>１　　　級</t>
  </si>
  <si>
    <t>２　　　級</t>
  </si>
  <si>
    <t>３　　　級</t>
  </si>
  <si>
    <t>４　　　級</t>
  </si>
  <si>
    <t>５　　　級</t>
  </si>
  <si>
    <t>６　　　級</t>
  </si>
  <si>
    <t>18歳
未満</t>
  </si>
  <si>
    <t>18歳
以上</t>
  </si>
  <si>
    <t>平成13年度</t>
  </si>
  <si>
    <t>平成14年度</t>
  </si>
  <si>
    <t>市　　　部</t>
  </si>
  <si>
    <t>町　村　部</t>
  </si>
  <si>
    <t>(町村部）</t>
  </si>
  <si>
    <t>村山総合支庁</t>
  </si>
  <si>
    <t>最上総合支庁</t>
  </si>
  <si>
    <t>置賜総合支庁</t>
  </si>
  <si>
    <t>庄内総合支庁</t>
  </si>
  <si>
    <t>資料：県障害福祉課</t>
  </si>
  <si>
    <t>（２）障害別</t>
  </si>
  <si>
    <t>平成15年3月31日現在</t>
  </si>
  <si>
    <t>視　覚　障　害</t>
  </si>
  <si>
    <t>聴覚･平衡･音声・言語等</t>
  </si>
  <si>
    <t>肢体不自由</t>
  </si>
  <si>
    <t>内　部　障　害</t>
  </si>
  <si>
    <t>平成13年度</t>
  </si>
  <si>
    <t>平成14年度</t>
  </si>
  <si>
    <t>１７－２６．市町村別の保育所及び児童館等の状況</t>
  </si>
  <si>
    <t>平成15年4月1日現在　単位：児童数＝人、率＝％</t>
  </si>
  <si>
    <t>保　　育　　所</t>
  </si>
  <si>
    <t>へ き 地 保 育 所</t>
  </si>
  <si>
    <t>児　　童　　館</t>
  </si>
  <si>
    <t>児童数</t>
  </si>
  <si>
    <t>保育所</t>
  </si>
  <si>
    <t>施設</t>
  </si>
  <si>
    <t>市町村別</t>
  </si>
  <si>
    <t>施設数</t>
  </si>
  <si>
    <t>(就学前)</t>
  </si>
  <si>
    <t>保育率</t>
  </si>
  <si>
    <t>入所率</t>
  </si>
  <si>
    <t>A+B+C=D</t>
  </si>
  <si>
    <t>A</t>
  </si>
  <si>
    <t>B</t>
  </si>
  <si>
    <t>C</t>
  </si>
  <si>
    <t>E</t>
  </si>
  <si>
    <t>A / E</t>
  </si>
  <si>
    <t>D / E</t>
  </si>
  <si>
    <t>村山地域</t>
  </si>
  <si>
    <t>最上地域</t>
  </si>
  <si>
    <t>置賜地域</t>
  </si>
  <si>
    <t>庄内地域</t>
  </si>
  <si>
    <t>注：（）は休止施設数で内数。</t>
  </si>
  <si>
    <t>資料：県児童家庭課</t>
  </si>
  <si>
    <t>１７-２７．児童相談所における相談受付及び処理状況　（平成13、14年度）</t>
  </si>
  <si>
    <t>養護</t>
  </si>
  <si>
    <t>保健</t>
  </si>
  <si>
    <t>肢体
不自由</t>
  </si>
  <si>
    <t>視聴覚
言語障
害</t>
  </si>
  <si>
    <t>重症心
身障害</t>
  </si>
  <si>
    <t>知的
障害</t>
  </si>
  <si>
    <t>自閉症</t>
  </si>
  <si>
    <t>ぐ犯</t>
  </si>
  <si>
    <t>触法</t>
  </si>
  <si>
    <t>性格
行動</t>
  </si>
  <si>
    <t>不登校</t>
  </si>
  <si>
    <t>適性</t>
  </si>
  <si>
    <t>しつけ</t>
  </si>
  <si>
    <t>その他</t>
  </si>
  <si>
    <t>区　　　　　　　分</t>
  </si>
  <si>
    <t>平成13年度</t>
  </si>
  <si>
    <t>受</t>
  </si>
  <si>
    <t>０歳</t>
  </si>
  <si>
    <t>付</t>
  </si>
  <si>
    <t>１～２歳</t>
  </si>
  <si>
    <t>３～５歳</t>
  </si>
  <si>
    <t>件</t>
  </si>
  <si>
    <t>６～８歳</t>
  </si>
  <si>
    <t>９～11歳</t>
  </si>
  <si>
    <t>12～14歳</t>
  </si>
  <si>
    <t>15歳以上</t>
  </si>
  <si>
    <t xml:space="preserve">男女別件数        男  </t>
  </si>
  <si>
    <t xml:space="preserve">                  女</t>
  </si>
  <si>
    <t>平成13年度</t>
  </si>
  <si>
    <t>処</t>
  </si>
  <si>
    <t>平成14年度</t>
  </si>
  <si>
    <t>理</t>
  </si>
  <si>
    <t>訓戒･誓約</t>
  </si>
  <si>
    <t>児童福祉司等の指導</t>
  </si>
  <si>
    <t>施設等に委託</t>
  </si>
  <si>
    <t>家庭裁判所に送致</t>
  </si>
  <si>
    <t>他の機関にあっせん紹介</t>
  </si>
  <si>
    <t>面接・指導</t>
  </si>
  <si>
    <t>未　　　処　　　理</t>
  </si>
  <si>
    <t>国療委託、施設通所は「施設等に委託」に含めて計算</t>
  </si>
  <si>
    <t>資料：県児童家庭課</t>
  </si>
  <si>
    <t>１７－２８．療育手帳の所持者数(平成13、14年度)</t>
  </si>
  <si>
    <t>各年度末現在</t>
  </si>
  <si>
    <t>１８歳未満</t>
  </si>
  <si>
    <t>１８歳以上</t>
  </si>
  <si>
    <t>合　　　　計</t>
  </si>
  <si>
    <t>地域別</t>
  </si>
  <si>
    <t>Ａ</t>
  </si>
  <si>
    <t>Ｂ</t>
  </si>
  <si>
    <t>計</t>
  </si>
  <si>
    <t>Ａ</t>
  </si>
  <si>
    <t>Ｂ</t>
  </si>
  <si>
    <t>村山</t>
  </si>
  <si>
    <t>最上</t>
  </si>
  <si>
    <t>置賜</t>
  </si>
  <si>
    <t>庄内</t>
  </si>
  <si>
    <t xml:space="preserve"> 資料 ： 県障害福祉課</t>
  </si>
  <si>
    <t>１７－２９．社会福祉施設数、入所者数及び費用額（平成14年度）</t>
  </si>
  <si>
    <t>平成15年3月末現在　　単位：円、人</t>
  </si>
  <si>
    <t>社会福祉施設別</t>
  </si>
  <si>
    <t>地域別施設数</t>
  </si>
  <si>
    <t>入所者数</t>
  </si>
  <si>
    <t>措　置　費
（年　額）</t>
  </si>
  <si>
    <t>定員</t>
  </si>
  <si>
    <t>年　間</t>
  </si>
  <si>
    <t>延人数</t>
  </si>
  <si>
    <t>生活保護施設</t>
  </si>
  <si>
    <t>教護施設</t>
  </si>
  <si>
    <t>宿所提供施設</t>
  </si>
  <si>
    <t>児童福祉施設</t>
  </si>
  <si>
    <t>助産施設</t>
  </si>
  <si>
    <t>乳児院</t>
  </si>
  <si>
    <t>母子生活支援施設</t>
  </si>
  <si>
    <t>児童養護施設</t>
  </si>
  <si>
    <t>知的障害児施設</t>
  </si>
  <si>
    <t>知的障害児通園施設</t>
  </si>
  <si>
    <t>盲児施設</t>
  </si>
  <si>
    <t>ろうあ児施設</t>
  </si>
  <si>
    <t>難聴幼児通園施設</t>
  </si>
  <si>
    <t>肢体不自由児施設</t>
  </si>
  <si>
    <t>重症心身障害児施設</t>
  </si>
  <si>
    <t>児童自立支援施設</t>
  </si>
  <si>
    <t>肢体不自由児療護施設</t>
  </si>
  <si>
    <t>老人福祉施設</t>
  </si>
  <si>
    <t>…</t>
  </si>
  <si>
    <t>養護老人ホーム</t>
  </si>
  <si>
    <t>特別養護老人ホーム</t>
  </si>
  <si>
    <t>老人休養ホーム</t>
  </si>
  <si>
    <t>老人福祉センター</t>
  </si>
  <si>
    <t>軽費老人ホーム</t>
  </si>
  <si>
    <t>（補助金）</t>
  </si>
  <si>
    <t>老人デイサービスセンター</t>
  </si>
  <si>
    <t>身体障害者更生援護施設</t>
  </si>
  <si>
    <t>肢体不自由者更生施設</t>
  </si>
  <si>
    <t>身体障害者授産施設</t>
  </si>
  <si>
    <t>重度身体障害者更生施設</t>
  </si>
  <si>
    <t>重度身体障害者授産施設</t>
  </si>
  <si>
    <t>身体障害者療護施設</t>
  </si>
  <si>
    <t>身体障害者福祉工場</t>
  </si>
  <si>
    <t>点字図書館</t>
  </si>
  <si>
    <t>身体障害者福祉ホーム</t>
  </si>
  <si>
    <t>身体障害者福祉センター</t>
  </si>
  <si>
    <t>知的障害者援護施設</t>
  </si>
  <si>
    <t>母子福祉施設</t>
  </si>
  <si>
    <t>母子福祉センター</t>
  </si>
  <si>
    <t>母子休養ホーム</t>
  </si>
  <si>
    <t xml:space="preserve"> 注:１）児童福祉施設の保育所及び児童館については、第26表参照のこと</t>
  </si>
  <si>
    <t xml:space="preserve">    ２）措置費には、県外施設委託分も含まれている    ３）（ ）内数字は通所分</t>
  </si>
  <si>
    <t xml:space="preserve">    ４）児童福祉施設の年間延人数は、各月の１日現在措置されている人数の総数である</t>
  </si>
  <si>
    <t>資料：県健康福祉企画課、県長寿社会課、県児童家庭課、県障害福祉課</t>
  </si>
  <si>
    <t>１７－３０．母子・寡婦・父子世帯数(平成11～14年度）</t>
  </si>
  <si>
    <t>各年度8月1日現在    単位：世帯</t>
  </si>
  <si>
    <t>区　　分</t>
  </si>
  <si>
    <t>年　　次</t>
  </si>
  <si>
    <t>母　子　世　帯</t>
  </si>
  <si>
    <t>父　子　世　帯</t>
  </si>
  <si>
    <t>寡　婦　世　帯</t>
  </si>
  <si>
    <t>県内の全世帯数</t>
  </si>
  <si>
    <t>平成11年度</t>
  </si>
  <si>
    <t>世   帯   数</t>
  </si>
  <si>
    <t>割    合  ％</t>
  </si>
  <si>
    <t>平成12年度</t>
  </si>
  <si>
    <t>平成13年度</t>
  </si>
  <si>
    <t>世   帯   数</t>
  </si>
  <si>
    <t>割    合  ％</t>
  </si>
  <si>
    <t>平成14年度</t>
  </si>
  <si>
    <t>世   帯   数</t>
  </si>
  <si>
    <t>資料：県児童家庭課</t>
  </si>
  <si>
    <t>１７－３１．知的障害者相談件数（平成11～14年度）</t>
  </si>
  <si>
    <t>単位：件</t>
  </si>
  <si>
    <t>種          別</t>
  </si>
  <si>
    <t>福　　　祉　　　事　　　務　　　所</t>
  </si>
  <si>
    <t>知　的　障　害　者　更　生　相　談　所</t>
  </si>
  <si>
    <t>11年度</t>
  </si>
  <si>
    <t>12年度</t>
  </si>
  <si>
    <t>13年度</t>
  </si>
  <si>
    <t>14年度</t>
  </si>
  <si>
    <t>相談件数</t>
  </si>
  <si>
    <t>　施設入所</t>
  </si>
  <si>
    <t xml:space="preserve"> </t>
  </si>
  <si>
    <t>　職親委託</t>
  </si>
  <si>
    <t>　職　　業</t>
  </si>
  <si>
    <t>　医療保健</t>
  </si>
  <si>
    <t>　生　　活</t>
  </si>
  <si>
    <t>　教　　育</t>
  </si>
  <si>
    <t>　療育手帳</t>
  </si>
  <si>
    <t>　そ の 他</t>
  </si>
  <si>
    <t>相談実人員</t>
  </si>
  <si>
    <t>注：｢職親委託｣は知的障害者を一定期間職親に預けて生活指導及び技能修得訓練を行う制度。</t>
  </si>
  <si>
    <t>１７－９．労働組合</t>
  </si>
  <si>
    <t>１７－１０．労働争議　(平成10～14年）</t>
  </si>
  <si>
    <t>１７－１３．健康保険(平成13、14年度）</t>
  </si>
  <si>
    <t>１７－１５．厚生年金保険</t>
  </si>
  <si>
    <t>１７－１６．労働者災害補償保険(平成13、14年度）</t>
  </si>
  <si>
    <t>１７－１７．国民年金(平成14年度）</t>
  </si>
  <si>
    <t>１７－１８．国民健康保険（平成13、14年度）</t>
  </si>
  <si>
    <t>１７－１９．船員保険(平成13、14年度）</t>
  </si>
  <si>
    <t>１７－２３．老人福祉の状況</t>
  </si>
  <si>
    <t>１７－２５．身体障害者数(平成13、14年度）</t>
  </si>
  <si>
    <t>１７－２６．市町村別の保育所及び児童館等の状況</t>
  </si>
  <si>
    <t>１７－２９．社会福祉施設数、入所者数及び費用額（平成14年度）</t>
  </si>
  <si>
    <t>１７－３０．母子・寡婦・父子世帯数(平成11～14年度）</t>
  </si>
  <si>
    <t>１７－３１．知的障害者相談件数（平成11～14年度）</t>
  </si>
  <si>
    <t>１７－３．賃金指数、雇用指数及び労働時間指数（平成12～14年）</t>
  </si>
  <si>
    <t>１７－４．産業別常用労働者の1人平均月間現金給与額(平成11～14年）</t>
  </si>
  <si>
    <t>１７－５．産業別、男女別、年齢階級別産業別の労働者１人当りの勤続年数、実労働時間数、定期現金給与額及び労働者数（平成14年）</t>
  </si>
  <si>
    <t>１７－６．産業別、男女別、企業規模別の労働者１人当りの勤続年数、実労働時間数、定期現金給与額及び労働者数（平成14年）</t>
  </si>
  <si>
    <t>１７－７．新規学卒者の初任給額（平成14年）</t>
  </si>
  <si>
    <t>１７－１１．業種別労働災害被災者数（平成12～14年）</t>
  </si>
  <si>
    <t>１７－１４．日雇特例被保険者（平成13，14年度）</t>
  </si>
  <si>
    <t>１７－１．公共職業紹介状況（平成10年度～14年度）</t>
  </si>
  <si>
    <t>１７－２７．児童相談所における相談受付及び処理状況　（平成13、14年度）</t>
  </si>
  <si>
    <t>第１７章　労働及び社会保障</t>
  </si>
  <si>
    <t>１７ － １．公共職業紹介状況（平成10年度～14年度）</t>
  </si>
  <si>
    <t>単位：件、人、率＝％</t>
  </si>
  <si>
    <t>年度別・月別
職業安定所別</t>
  </si>
  <si>
    <t>新規求職申込件数</t>
  </si>
  <si>
    <t>月間有効求職数</t>
  </si>
  <si>
    <t>新規
求人数</t>
  </si>
  <si>
    <t>有効
求人数</t>
  </si>
  <si>
    <t>就職件数</t>
  </si>
  <si>
    <t>充足数</t>
  </si>
  <si>
    <t>新規求人倍率</t>
  </si>
  <si>
    <t>有効求人倍率</t>
  </si>
  <si>
    <t>就職率</t>
  </si>
  <si>
    <t>充足率</t>
  </si>
  <si>
    <t>平成10年度平均</t>
  </si>
  <si>
    <t>平成11年度平均</t>
  </si>
  <si>
    <t>平成12年度平均</t>
  </si>
  <si>
    <t>平成13年度平均</t>
  </si>
  <si>
    <t>平成14年度平均</t>
  </si>
  <si>
    <t>13年 4月</t>
  </si>
  <si>
    <t xml:space="preserve"> 5月</t>
  </si>
  <si>
    <t xml:space="preserve"> 6月</t>
  </si>
  <si>
    <t xml:space="preserve"> 7月</t>
  </si>
  <si>
    <t xml:space="preserve"> 8月</t>
  </si>
  <si>
    <t xml:space="preserve"> 9月</t>
  </si>
  <si>
    <t xml:space="preserve"> 10月</t>
  </si>
  <si>
    <t>11月</t>
  </si>
  <si>
    <t>12月</t>
  </si>
  <si>
    <t>14年 1月</t>
  </si>
  <si>
    <t xml:space="preserve"> 2月</t>
  </si>
  <si>
    <t xml:space="preserve"> 3月</t>
  </si>
  <si>
    <t xml:space="preserve"> 4月</t>
  </si>
  <si>
    <t>15年 1月</t>
  </si>
  <si>
    <t>山形</t>
  </si>
  <si>
    <t>米沢</t>
  </si>
  <si>
    <t>酒田</t>
  </si>
  <si>
    <t>鶴岡</t>
  </si>
  <si>
    <t>新庄</t>
  </si>
  <si>
    <t>長井</t>
  </si>
  <si>
    <t>村山</t>
  </si>
  <si>
    <t>寒河江</t>
  </si>
  <si>
    <t>山形県</t>
  </si>
  <si>
    <t>注：新規学卒者を除きパートタイマーを含む。</t>
  </si>
  <si>
    <t>資料：山形労働局 ｢職業安定行政年報」</t>
  </si>
  <si>
    <t>１７－２．職業能力開発施設の状況</t>
  </si>
  <si>
    <t>平成15年3月31日現在</t>
  </si>
  <si>
    <t>訓　　　練　　　校　　　名
科　　　　　　　　　　　名</t>
  </si>
  <si>
    <t>定　　　　　員</t>
  </si>
  <si>
    <t>在　　校　　者　　数</t>
  </si>
  <si>
    <t>修　　　了　　　者</t>
  </si>
  <si>
    <t>総数</t>
  </si>
  <si>
    <t>高度</t>
  </si>
  <si>
    <t>普　　通</t>
  </si>
  <si>
    <t>就　職　者</t>
  </si>
  <si>
    <t>未就職
その他</t>
  </si>
  <si>
    <t>専門</t>
  </si>
  <si>
    <t>普通</t>
  </si>
  <si>
    <t>短期</t>
  </si>
  <si>
    <t>県内</t>
  </si>
  <si>
    <t>県外</t>
  </si>
  <si>
    <t>総</t>
  </si>
  <si>
    <t>数</t>
  </si>
  <si>
    <t>県</t>
  </si>
  <si>
    <t>立</t>
  </si>
  <si>
    <t>産業技術短期大学校</t>
  </si>
  <si>
    <t>-</t>
  </si>
  <si>
    <t>メカトロニクス科</t>
  </si>
  <si>
    <t>(a)</t>
  </si>
  <si>
    <t>情報管理システム科</t>
  </si>
  <si>
    <t>情報制御システム科</t>
  </si>
  <si>
    <t>-</t>
  </si>
  <si>
    <t>建築環境システム科</t>
  </si>
  <si>
    <t>産業技術短期大学校　庄内校</t>
  </si>
  <si>
    <t>制御機械科</t>
  </si>
  <si>
    <t>電子情報科</t>
  </si>
  <si>
    <t>国際経営科</t>
  </si>
  <si>
    <t>山形職業能力開発専門校</t>
  </si>
  <si>
    <t>自動車科</t>
  </si>
  <si>
    <t>理容科</t>
  </si>
  <si>
    <t>庄内職業能力開発センター</t>
  </si>
  <si>
    <t>金属技術科</t>
  </si>
  <si>
    <t>(b)</t>
  </si>
  <si>
    <t>最北高等技術専門校</t>
  </si>
  <si>
    <t>-</t>
  </si>
  <si>
    <t>塗装技術科</t>
  </si>
  <si>
    <t>建設技術科</t>
  </si>
  <si>
    <t>米沢高等技術専門校</t>
  </si>
  <si>
    <t>エレクトロニクス
・システム科</t>
  </si>
  <si>
    <t>雇用・能力開発機構立</t>
  </si>
  <si>
    <t>山形職業能力開発促進センター</t>
  </si>
  <si>
    <t>テクニカル
オペレーション科</t>
  </si>
  <si>
    <t>(C)</t>
  </si>
  <si>
    <t>金属加工科</t>
  </si>
  <si>
    <t>住宅サービス科</t>
  </si>
  <si>
    <t>ビジネスワーク科</t>
  </si>
  <si>
    <t>CAD製図科</t>
  </si>
  <si>
    <t>(d)</t>
  </si>
  <si>
    <t>FAメンテナンス科</t>
  </si>
  <si>
    <t>(d)</t>
  </si>
  <si>
    <t>情報リテラシー科</t>
  </si>
  <si>
    <t>(e)</t>
  </si>
  <si>
    <t>-</t>
  </si>
  <si>
    <t>山形職業能力開発促進センター新庄分所</t>
  </si>
  <si>
    <t>(C)</t>
  </si>
  <si>
    <t>ＯＡシステム科</t>
  </si>
  <si>
    <t>(d)</t>
  </si>
  <si>
    <t>注：（a）訓練期間2年の課程である。（b）訓練期間1年の課程である。</t>
  </si>
  <si>
    <t>　　（c）訓練期間は６ヵ月、総数は年間延入校者数である。</t>
  </si>
  <si>
    <t>　　（d）訓練期間は３ヵ月、総数は年間延入校者数である。</t>
  </si>
  <si>
    <t>　　（e）訓練期間は１ヵ月、総数は年間延入校者数である。</t>
  </si>
  <si>
    <t>資料：県雇用労政課</t>
  </si>
  <si>
    <t>１７－３．賃金指数、雇用指数及び労働時間指数（平成12～14年）</t>
  </si>
  <si>
    <t>（１）〈事業所規模5人以上〉</t>
  </si>
  <si>
    <t>平成12年平均＝１００</t>
  </si>
  <si>
    <t>平成</t>
  </si>
  <si>
    <t>産　業　別</t>
  </si>
  <si>
    <t>12年</t>
  </si>
  <si>
    <t>13年</t>
  </si>
  <si>
    <t>14年</t>
  </si>
  <si>
    <t>１月</t>
  </si>
  <si>
    <t>２月</t>
  </si>
  <si>
    <t>３月</t>
  </si>
  <si>
    <t>４月</t>
  </si>
  <si>
    <t>５月</t>
  </si>
  <si>
    <t>６月</t>
  </si>
  <si>
    <t>７月</t>
  </si>
  <si>
    <t>８月</t>
  </si>
  <si>
    <t>９月</t>
  </si>
  <si>
    <t>10月</t>
  </si>
  <si>
    <t xml:space="preserve">   ①    名   目   賃   金   指   数   ( 現 金 給 与 総 額 ）</t>
  </si>
  <si>
    <t>調査産業計</t>
  </si>
  <si>
    <t>建設業</t>
  </si>
  <si>
    <t>製造業</t>
  </si>
  <si>
    <t>電気・ガス・熱供給・水道業</t>
  </si>
  <si>
    <t>X</t>
  </si>
  <si>
    <t>運輸・通信業</t>
  </si>
  <si>
    <t>卸売・小売業、飲食店</t>
  </si>
  <si>
    <t>金融・保険業</t>
  </si>
  <si>
    <t>サービス業</t>
  </si>
  <si>
    <t xml:space="preserve">   ②    実   質   賃   金   指   数   ( 現 金 給 与 総 額 ）</t>
  </si>
  <si>
    <t xml:space="preserve">   ③    労   働   時   間   指   数   （ 総 労 働 時 間 数 ）</t>
  </si>
  <si>
    <t xml:space="preserve">   ④    常　　用　　雇     用     指     数</t>
  </si>
  <si>
    <t>注：抽出調査による。</t>
  </si>
  <si>
    <t>資料：県統計企画課 ｢毎月勤労統計調査地方調査結果報告書」</t>
  </si>
  <si>
    <t>１７－３．賃金指数、雇用指数及び労働時間指数（平成12～14年）</t>
  </si>
  <si>
    <t>（２）〈事業所規模３０人以上〉</t>
  </si>
  <si>
    <t>平成12年平均＝１００</t>
  </si>
  <si>
    <t>12年</t>
  </si>
  <si>
    <t>13年</t>
  </si>
  <si>
    <t>14年</t>
  </si>
  <si>
    <t xml:space="preserve">   ①    各   目   賃   金   指   数   ( 現 金 給 与 総 額 ）</t>
  </si>
  <si>
    <t>x</t>
  </si>
  <si>
    <t>１７－４．産業別常用労働者の1人平均月間現金給与額(平成11～14年）</t>
  </si>
  <si>
    <t>（１）〈事業所規模５人以上〉</t>
  </si>
  <si>
    <t>単位：円</t>
  </si>
  <si>
    <t>　年　　月　　別</t>
  </si>
  <si>
    <t>現　金　給　与　総　額</t>
  </si>
  <si>
    <t>きまって支給する給与</t>
  </si>
  <si>
    <t>特  別  給  与</t>
  </si>
  <si>
    <t>　産　　業　　別</t>
  </si>
  <si>
    <t>総　額</t>
  </si>
  <si>
    <t>男</t>
  </si>
  <si>
    <t>女</t>
  </si>
  <si>
    <t>総　額</t>
  </si>
  <si>
    <t>調査産業計</t>
  </si>
  <si>
    <t>平成11年</t>
  </si>
  <si>
    <t>平成12年</t>
  </si>
  <si>
    <t>平成13年</t>
  </si>
  <si>
    <t>平成14年</t>
  </si>
  <si>
    <t>１　月　　</t>
  </si>
  <si>
    <t>２　月　　</t>
  </si>
  <si>
    <t>３　月　　</t>
  </si>
  <si>
    <t>４　月　　</t>
  </si>
  <si>
    <t>５　月　　</t>
  </si>
  <si>
    <t>６　月　　</t>
  </si>
  <si>
    <t>７　月　　</t>
  </si>
  <si>
    <t>８　月　　</t>
  </si>
  <si>
    <t>９　月　　</t>
  </si>
  <si>
    <t>１０　月　　</t>
  </si>
  <si>
    <t>１１　月　　</t>
  </si>
  <si>
    <t>１２　月　　</t>
  </si>
  <si>
    <t>産業別</t>
  </si>
  <si>
    <t>　食料品・たばこ製造業</t>
  </si>
  <si>
    <t>　繊維工業</t>
  </si>
  <si>
    <t>　  衣服・その他の繊維製品製造業</t>
  </si>
  <si>
    <t>　家具・装備品製造業</t>
  </si>
  <si>
    <t>　出版・印刷・同関連業</t>
  </si>
  <si>
    <t>　窯業・土石製品製造業</t>
  </si>
  <si>
    <t>　金属製品製造業</t>
  </si>
  <si>
    <t>　一般機械器具製造業</t>
  </si>
  <si>
    <t>　電気機器器具製造業</t>
  </si>
  <si>
    <t>　輸送用機械器具製造業</t>
  </si>
  <si>
    <t>　その他の製造業</t>
  </si>
  <si>
    <t>電気・ガス・熱供給・水道業</t>
  </si>
  <si>
    <t xml:space="preserve">  旅館、その他の宿泊所</t>
  </si>
  <si>
    <t xml:space="preserve">  医  療</t>
  </si>
  <si>
    <t xml:space="preserve">  社会保険、社会福祉</t>
  </si>
  <si>
    <t xml:space="preserve">  教  育</t>
  </si>
  <si>
    <t xml:space="preserve">  その他のサービス業</t>
  </si>
  <si>
    <t>注：抽出調査による。</t>
  </si>
  <si>
    <t>資料：県統計企画課「毎月勤労統計調査地方調査結果報告書」</t>
  </si>
  <si>
    <t>（２）〈事務所規模30人以上〉</t>
  </si>
  <si>
    <t>特  別  給  与</t>
  </si>
  <si>
    <t>　産　　業　　別</t>
  </si>
  <si>
    <t>総　額</t>
  </si>
  <si>
    <t>平成11年</t>
  </si>
  <si>
    <t>平成12年</t>
  </si>
  <si>
    <t>平成13年</t>
  </si>
  <si>
    <t>平成14年</t>
  </si>
  <si>
    <t>２　月　　</t>
  </si>
  <si>
    <t>３　月　　</t>
  </si>
  <si>
    <t>４　月　　</t>
  </si>
  <si>
    <t>５　月　　</t>
  </si>
  <si>
    <t>６　月　　</t>
  </si>
  <si>
    <t>７　月　　</t>
  </si>
  <si>
    <t>８　月　　</t>
  </si>
  <si>
    <t>９　月　　</t>
  </si>
  <si>
    <t>１０　月　　</t>
  </si>
  <si>
    <t>１１　月　　</t>
  </si>
  <si>
    <t>１２　月　　</t>
  </si>
  <si>
    <t>　　衣服・その他の繊維製品製造業</t>
  </si>
  <si>
    <t>X</t>
  </si>
  <si>
    <t>１７－５．産業別、男女別、年齢階級別産業別の労働者１人当りの</t>
  </si>
  <si>
    <t>勤続年数、実労働時間数、定期現金給与額及び労働者数（平成14年）</t>
  </si>
  <si>
    <t xml:space="preserve">             </t>
  </si>
  <si>
    <t>産業別</t>
  </si>
  <si>
    <t>所定内</t>
  </si>
  <si>
    <t>超  過</t>
  </si>
  <si>
    <t>きまって</t>
  </si>
  <si>
    <t>年間賞与</t>
  </si>
  <si>
    <t>男女別</t>
  </si>
  <si>
    <t>平均年齢</t>
  </si>
  <si>
    <t>平均勤続年数</t>
  </si>
  <si>
    <t>実労働</t>
  </si>
  <si>
    <t>支給する</t>
  </si>
  <si>
    <t>そ の 他</t>
  </si>
  <si>
    <t>労働者数</t>
  </si>
  <si>
    <t>年齢階級別</t>
  </si>
  <si>
    <t>時間数</t>
  </si>
  <si>
    <t>現金給与額</t>
  </si>
  <si>
    <t>給与額</t>
  </si>
  <si>
    <t>特別給与額</t>
  </si>
  <si>
    <t>歳</t>
  </si>
  <si>
    <t>年</t>
  </si>
  <si>
    <t>時間</t>
  </si>
  <si>
    <t>千円</t>
  </si>
  <si>
    <t>十人</t>
  </si>
  <si>
    <t>産業計</t>
  </si>
  <si>
    <t>男性労働者</t>
  </si>
  <si>
    <t>　　～１７歳</t>
  </si>
  <si>
    <t>１８～１９　</t>
  </si>
  <si>
    <t>２０～２４　</t>
  </si>
  <si>
    <t>２５～２９　</t>
  </si>
  <si>
    <t>３０～３４　</t>
  </si>
  <si>
    <t>３５～３９　</t>
  </si>
  <si>
    <t>４０～４４　</t>
  </si>
  <si>
    <t>４５～４９　</t>
  </si>
  <si>
    <t>５０～５４　</t>
  </si>
  <si>
    <t>５５～５９　</t>
  </si>
  <si>
    <t>６０～６４　</t>
  </si>
  <si>
    <t>65歳～　　　</t>
  </si>
  <si>
    <t>女性労働者</t>
  </si>
  <si>
    <t>卸売･小売業､飲食店</t>
  </si>
  <si>
    <t>注：１）１０人以上の民営企業から抽出した事業所について集計したものである。</t>
  </si>
  <si>
    <t>　　２）産業計は、鉱業、建設業、製造業、電気・ガス・熱供給・水道業、運輸・通信業、</t>
  </si>
  <si>
    <t>　　　卸売・小売業，飲食店、金融・保険業、不動産業及びサービス業を合計したものである。</t>
  </si>
  <si>
    <t>　　３）平成14年6月30日（給与締切日の定めのある場合には、6月の最終給与締切日）現在</t>
  </si>
  <si>
    <t>　　４）労働者数は集計労働者数であり、労働者数が少ない場合は、誤差が大きいので利用上注意を要する。</t>
  </si>
  <si>
    <t>資料 ：厚生労働省大臣官房統計調査部「賃金構造基本統計調査報告」</t>
  </si>
  <si>
    <t>１７－６．産業別、男女別、企業規模別の労働者１人当りの</t>
  </si>
  <si>
    <t>平   均</t>
  </si>
  <si>
    <t>超過</t>
  </si>
  <si>
    <t>勤   続</t>
  </si>
  <si>
    <t>その他</t>
  </si>
  <si>
    <t>年   数</t>
  </si>
  <si>
    <t>　企業規模計</t>
  </si>
  <si>
    <t>　1000人以上</t>
  </si>
  <si>
    <t>　100 ～ 999人</t>
  </si>
  <si>
    <t>　10  ～  99人　</t>
  </si>
  <si>
    <t>注：１）企業規模計は、企業規模10人以上の計であり、企業規模５～９人は含まない。</t>
  </si>
  <si>
    <t>　　２）産業計は、鉱業、建設業、製造業、電気・ガス・熱供給・水道業、運輸・通信業、</t>
  </si>
  <si>
    <t>　　　卸売・小売業，飲食店、金融・保険業、不動産業及びサービス業を合計したものである。</t>
  </si>
  <si>
    <t>　　３）平成14年6月30日（給与締切日の定めのある場合には、６月の最終給与締切日）現在</t>
  </si>
  <si>
    <t>　　４）労働者数は集計労働者数であり、労働者数が少ない場合は、誤差が大きいので利用上注意を要する。</t>
  </si>
  <si>
    <t>資料 ：厚生労働省大臣官房統計情報部「賃金構造基本統計調査報告」</t>
  </si>
  <si>
    <t>１７－７．新規学卒者の初任給額（平成14年）</t>
  </si>
  <si>
    <t xml:space="preserve">単位：千円 </t>
  </si>
  <si>
    <t>男      性</t>
  </si>
  <si>
    <t>女      性</t>
  </si>
  <si>
    <t>高卒</t>
  </si>
  <si>
    <t>高専・短大卒</t>
  </si>
  <si>
    <t>大卒</t>
  </si>
  <si>
    <t>大卒</t>
  </si>
  <si>
    <t>注：１）常用労働者１０人以上の民営企業から抽出した事業所について集計したものである</t>
  </si>
  <si>
    <t>　　２）産業計は、鉱業、建設業、製造業、電気・ガス・熱供給・水道業、運輸・通信業、</t>
  </si>
  <si>
    <t>　　　卸売・小売業，飲食店、金融・保険業、不動産業及びサービス業を合計したものである。</t>
  </si>
  <si>
    <t>　　３）平成14年6月30日（給与締切日の定めのある場合には、６月の最終給与締切日）現在</t>
  </si>
  <si>
    <t>資料 ：厚生労働省大臣官房統計情報部「賃金構造基本統計調査報告」</t>
  </si>
  <si>
    <t>１７－８．育児・介護休業制度の状況</t>
  </si>
  <si>
    <t>(１)育児休業制度</t>
  </si>
  <si>
    <t>平成14年8月31日現在</t>
  </si>
  <si>
    <t>区　　　分</t>
  </si>
  <si>
    <t>集    計</t>
  </si>
  <si>
    <t>あ  り</t>
  </si>
  <si>
    <t>対象</t>
  </si>
  <si>
    <t>子供が満</t>
  </si>
  <si>
    <t>無回答</t>
  </si>
  <si>
    <t>なし</t>
  </si>
  <si>
    <t>無回答</t>
  </si>
  <si>
    <t>事業所数</t>
  </si>
  <si>
    <t>１歳未満</t>
  </si>
  <si>
    <t>２歳未満</t>
  </si>
  <si>
    <t>３歳未満</t>
  </si>
  <si>
    <t>３歳以上</t>
  </si>
  <si>
    <t>（対象）</t>
  </si>
  <si>
    <t>（制度）</t>
  </si>
  <si>
    <t>合      計</t>
  </si>
  <si>
    <t>企業規模</t>
  </si>
  <si>
    <t xml:space="preserve">      5～ 29人</t>
  </si>
  <si>
    <t xml:space="preserve">     30～ 99人</t>
  </si>
  <si>
    <t xml:space="preserve">    100～299人</t>
  </si>
  <si>
    <t xml:space="preserve">    300～499人</t>
  </si>
  <si>
    <t xml:space="preserve">    500人以上</t>
  </si>
  <si>
    <t>注：１）常用労働者５人以上の民間事業所からの抽出調査。</t>
  </si>
  <si>
    <t>　　２）集計結果について、抽出率による母集団への復元をしていない。</t>
  </si>
  <si>
    <t>　　３）調査客体の少ないものについては、誤差が大きいので、利用にあたっては注意を要する。</t>
  </si>
  <si>
    <t>資料：県雇用労政課「山形県労働条件等実態調査結果報告書」 (２)～(４)についても同じ</t>
  </si>
  <si>
    <t>(２)育児休業制度の利用状況</t>
  </si>
  <si>
    <t>対象者数（人）</t>
  </si>
  <si>
    <t>利用者数（人）</t>
  </si>
  <si>
    <t>利用率（％）</t>
  </si>
  <si>
    <t>男性</t>
  </si>
  <si>
    <t>女性</t>
  </si>
  <si>
    <t>合計</t>
  </si>
  <si>
    <t>(３)介護休業制度</t>
  </si>
  <si>
    <t>集    計</t>
  </si>
  <si>
    <t>あり</t>
  </si>
  <si>
    <t>3ヶ月未満</t>
  </si>
  <si>
    <t>3ヶ月以上</t>
  </si>
  <si>
    <t>その他</t>
  </si>
  <si>
    <t>なし</t>
  </si>
  <si>
    <t>1年未満</t>
  </si>
  <si>
    <t>（期間）</t>
  </si>
  <si>
    <t>(４)介護休業制度の利用状況</t>
  </si>
  <si>
    <t>利用者数</t>
  </si>
  <si>
    <t>１７－９．労働組合</t>
  </si>
  <si>
    <t>（１）県内における労働組合員推定組織率(男女別）の推移（平成5～14年）</t>
  </si>
  <si>
    <t>各年６月30日現在</t>
  </si>
  <si>
    <t>年　　別</t>
  </si>
  <si>
    <t>組 合 数</t>
  </si>
  <si>
    <t>組合員数</t>
  </si>
  <si>
    <t>雇用者数</t>
  </si>
  <si>
    <t>推定組織率</t>
  </si>
  <si>
    <t>男　　　　　　　子</t>
  </si>
  <si>
    <t>女　　　　　　　子</t>
  </si>
  <si>
    <t>組合員数</t>
  </si>
  <si>
    <t>雇用者数</t>
  </si>
  <si>
    <t>組合員数</t>
  </si>
  <si>
    <t>雇用者数</t>
  </si>
  <si>
    <t>人</t>
  </si>
  <si>
    <t>％</t>
  </si>
  <si>
    <t xml:space="preserve">  平成５年</t>
  </si>
  <si>
    <t>　　　６</t>
  </si>
  <si>
    <t>　　　７</t>
  </si>
  <si>
    <t>　　　８</t>
  </si>
  <si>
    <t>　　　９</t>
  </si>
  <si>
    <t>　　　10</t>
  </si>
  <si>
    <t>　　　11</t>
  </si>
  <si>
    <t>　　　12</t>
  </si>
  <si>
    <t>　　　13</t>
  </si>
  <si>
    <t>　　　14</t>
  </si>
  <si>
    <t>注：雇用者数は国勢調査を基調とし、就業構造基本調査で補完した数値である</t>
  </si>
  <si>
    <t>資料：県雇用労政課 ｢平成14年度山形県労政年鑑」　（３）～（５）についても同じ</t>
  </si>
  <si>
    <t>（２）総合支庁及び適用法規別労働組合・組合員数(平成14年）</t>
  </si>
  <si>
    <t>６月30日現在</t>
  </si>
  <si>
    <t>法規別</t>
  </si>
  <si>
    <t>村山</t>
  </si>
  <si>
    <t>最    上</t>
  </si>
  <si>
    <t>置賜</t>
  </si>
  <si>
    <t>庄    内</t>
  </si>
  <si>
    <t>合    計</t>
  </si>
  <si>
    <t>組合数</t>
  </si>
  <si>
    <t>組合
員数</t>
  </si>
  <si>
    <t>合　　計</t>
  </si>
  <si>
    <t>労 組 法</t>
  </si>
  <si>
    <t>国 労 法</t>
  </si>
  <si>
    <t>地公労法</t>
  </si>
  <si>
    <t>国 公 法</t>
  </si>
  <si>
    <t>地 公 法</t>
  </si>
  <si>
    <t>資料：県雇用労政課 ｢山形県内組織労働者の状況」</t>
  </si>
  <si>
    <t>（３）企業規模別の労働組合数及び組合員数（労組法適用）（平成13、14年）</t>
  </si>
  <si>
    <t>各年６月30日現在</t>
  </si>
  <si>
    <t>区            分</t>
  </si>
  <si>
    <t>29人以下</t>
  </si>
  <si>
    <t>30人～99人</t>
  </si>
  <si>
    <t>100人～299人</t>
  </si>
  <si>
    <t>300人～499人</t>
  </si>
  <si>
    <t>500人～999人</t>
  </si>
  <si>
    <t>1000人以上</t>
  </si>
  <si>
    <t>平成13年</t>
  </si>
  <si>
    <t>組      合      数</t>
  </si>
  <si>
    <t>組   合   員   数</t>
  </si>
  <si>
    <t>平成14年</t>
  </si>
  <si>
    <t>注：その他とは、複数の企業の労働者又は１人１企業の労働者で組織されているもの、及び規模不明のもの</t>
  </si>
  <si>
    <t>（４）産業別の労働組合数及び組合員数（平成13、14年）</t>
  </si>
  <si>
    <t>各年 6月30日現在</t>
  </si>
  <si>
    <t>総数</t>
  </si>
  <si>
    <t>農林業</t>
  </si>
  <si>
    <t>鉱業</t>
  </si>
  <si>
    <t>電気・ガス
・熱供給
・水道業</t>
  </si>
  <si>
    <t>運輸・
通信業</t>
  </si>
  <si>
    <t>卸売・
小売業、
飲食店</t>
  </si>
  <si>
    <t>金融・
保険業</t>
  </si>
  <si>
    <t>不動産業</t>
  </si>
  <si>
    <t>公務</t>
  </si>
  <si>
    <t>分類不能の産業</t>
  </si>
  <si>
    <t>平成13年</t>
  </si>
  <si>
    <t xml:space="preserve">組  合　数 </t>
  </si>
  <si>
    <t>組 合 員 数</t>
  </si>
  <si>
    <t>平成14年</t>
  </si>
  <si>
    <t>（５）加盟上部団体別労働組合数及び組合員数（平成13、14年）</t>
  </si>
  <si>
    <t>６月30日現在</t>
  </si>
  <si>
    <t>区分</t>
  </si>
  <si>
    <t>総        数</t>
  </si>
  <si>
    <t>連        合</t>
  </si>
  <si>
    <t>全    労    連</t>
  </si>
  <si>
    <t>全    労    協</t>
  </si>
  <si>
    <t>その他の
全国組織</t>
  </si>
  <si>
    <t>県内主要
団体のみ</t>
  </si>
  <si>
    <t>加盟上部組合
のないもの</t>
  </si>
  <si>
    <t>平成13年</t>
  </si>
  <si>
    <t xml:space="preserve">組  合  数 </t>
  </si>
  <si>
    <t>平成14年</t>
  </si>
  <si>
    <t>１７－１０．労働争議　(平成10～14年）</t>
  </si>
  <si>
    <t>（１）発生件数及び参加人員</t>
  </si>
  <si>
    <t>年         別</t>
  </si>
  <si>
    <t>総　　争　　議</t>
  </si>
  <si>
    <t>争議行為を伴う争議</t>
  </si>
  <si>
    <t>争議行為を伴わない争議</t>
  </si>
  <si>
    <t>件      数</t>
  </si>
  <si>
    <t>総参加人員</t>
  </si>
  <si>
    <t>平  成  ３  年</t>
  </si>
  <si>
    <t>－</t>
  </si>
  <si>
    <t>平 成 10 年</t>
  </si>
  <si>
    <t>平 成 11 年</t>
  </si>
  <si>
    <t>平 成 12 年</t>
  </si>
  <si>
    <t>平 成 13 年</t>
  </si>
  <si>
    <t>平 成 14 年</t>
  </si>
  <si>
    <t xml:space="preserve">        ９</t>
  </si>
  <si>
    <t xml:space="preserve">  資料 ： 県雇用労政課 ｢山形県労政年鑑」</t>
  </si>
  <si>
    <t>（２）産業別発生件数及び行為参加人員</t>
  </si>
  <si>
    <t>産     業     別</t>
  </si>
  <si>
    <t>平   成   ３   年</t>
  </si>
  <si>
    <t>平 成 10 年</t>
  </si>
  <si>
    <t>平 成 11 年</t>
  </si>
  <si>
    <t>平 成 12 年</t>
  </si>
  <si>
    <t>平 成 13 年</t>
  </si>
  <si>
    <t>平 成 14 年</t>
  </si>
  <si>
    <t>件     数</t>
  </si>
  <si>
    <t>人     員</t>
  </si>
  <si>
    <t>総              数</t>
  </si>
  <si>
    <t>鉱               業</t>
  </si>
  <si>
    <t>建      設      業</t>
  </si>
  <si>
    <t>製      造      業</t>
  </si>
  <si>
    <t>電気・ガス・熱供給・水道業</t>
  </si>
  <si>
    <t>卸 売 ・ 小 売 業</t>
  </si>
  <si>
    <t>金 融 ・ 保 険 業</t>
  </si>
  <si>
    <t>運 輸 ・ 通 信 業</t>
  </si>
  <si>
    <t>サ  ー  ビ  ス 業</t>
  </si>
  <si>
    <t>国 　　 公 　　 営</t>
  </si>
  <si>
    <t>資料：県雇用労政課｢山形県労政年鑑」</t>
  </si>
  <si>
    <t>１７－１１．業種別労働災害被災者数（平成12～14年）</t>
  </si>
  <si>
    <t>区分</t>
  </si>
  <si>
    <t>総　数</t>
  </si>
  <si>
    <t>製造業</t>
  </si>
  <si>
    <t>土石</t>
  </si>
  <si>
    <t>運輸業</t>
  </si>
  <si>
    <t>農林</t>
  </si>
  <si>
    <t>採取業等</t>
  </si>
  <si>
    <t>畜水産業</t>
  </si>
  <si>
    <t>の事業</t>
  </si>
  <si>
    <t>平成12年</t>
  </si>
  <si>
    <t>資料：山形労働局 (労働者死傷病報告による。）</t>
  </si>
  <si>
    <t>１７－１２．雇用保険（平成１４年度）</t>
  </si>
  <si>
    <t>平成１５年３月３１日現在　　単位：金額＝千円</t>
  </si>
  <si>
    <t>年度別</t>
  </si>
  <si>
    <t>適用事業所数</t>
  </si>
  <si>
    <t>被保険者数</t>
  </si>
  <si>
    <t>被保険者資格所得者数</t>
  </si>
  <si>
    <t>被保険者資格喪失者数</t>
  </si>
  <si>
    <t>離職票交付件数</t>
  </si>
  <si>
    <t>受給資格決定件数</t>
  </si>
  <si>
    <t>初回受給者数</t>
  </si>
  <si>
    <t>受給者実人員（基本手当）</t>
  </si>
  <si>
    <t>総数</t>
  </si>
  <si>
    <t>平成１4年度</t>
  </si>
  <si>
    <t>支給金額（基本手当）</t>
  </si>
  <si>
    <t>２９歳以下</t>
  </si>
  <si>
    <t>３０～４４歳</t>
  </si>
  <si>
    <t>４５歳～５９歳</t>
  </si>
  <si>
    <t>６０歳～６４歳</t>
  </si>
  <si>
    <t>うち特定受給資格者</t>
  </si>
  <si>
    <t>総額</t>
  </si>
  <si>
    <t>高年齢求職者給付金</t>
  </si>
  <si>
    <t>特例一時金</t>
  </si>
  <si>
    <t>雇用継続給付（基本給付金）</t>
  </si>
  <si>
    <t>教育訓練給付</t>
  </si>
  <si>
    <t>高年齢雇用継続給付</t>
  </si>
  <si>
    <t>育児休業給付</t>
  </si>
  <si>
    <t>介護休業給付</t>
  </si>
  <si>
    <t>受給者数</t>
  </si>
  <si>
    <t>支給金額</t>
  </si>
  <si>
    <t>注：平成７年度より高年齢継続給付・育児休業給付、平成１０年度より教育訓練給付、平成１１年度より介護休業給付が創設され、平成１３年度より　　一般求職者給付について特定受給資格者（離職理由別所定給付日数の決定）が創設された。</t>
  </si>
  <si>
    <t>資料：山形労働局</t>
  </si>
  <si>
    <t>１７－１３．健康保険(平成13、14年度）</t>
  </si>
  <si>
    <t>単位：月額＝円、保険料・財政・金額＝千円、率＝％</t>
  </si>
  <si>
    <t>年　　度　　別</t>
  </si>
  <si>
    <t>事業所数</t>
  </si>
  <si>
    <t>被保険
者　数</t>
  </si>
  <si>
    <t>平均標準
報酬月額</t>
  </si>
  <si>
    <t>保　　険　　料</t>
  </si>
  <si>
    <t>収納率</t>
  </si>
  <si>
    <t>健　康　保　険　財　政</t>
  </si>
  <si>
    <t>調定額</t>
  </si>
  <si>
    <t>収納済額</t>
  </si>
  <si>
    <t>保険料                 収納済額</t>
  </si>
  <si>
    <t>保険給付決定額</t>
  </si>
  <si>
    <t>差額</t>
  </si>
  <si>
    <t>平成13年度</t>
  </si>
  <si>
    <t>平成14年度</t>
  </si>
  <si>
    <t>保 険 給 付 種 別</t>
  </si>
  <si>
    <t>平　　　成　　　13　　　年　　　度</t>
  </si>
  <si>
    <t>平　　　成　　　14　　　年　　　度</t>
  </si>
  <si>
    <t>被　保　険　者</t>
  </si>
  <si>
    <t>被　扶　養　者</t>
  </si>
  <si>
    <t>被　保　険　者</t>
  </si>
  <si>
    <t>被　扶　養　者</t>
  </si>
  <si>
    <t>件数</t>
  </si>
  <si>
    <t>金額</t>
  </si>
  <si>
    <t xml:space="preserve">  療     養     給     付</t>
  </si>
  <si>
    <t>一      般      診      療</t>
  </si>
  <si>
    <t>入               院</t>
  </si>
  <si>
    <t>入      院      外</t>
  </si>
  <si>
    <t>歯      科      診      療</t>
  </si>
  <si>
    <t>薬      剤      支      給</t>
  </si>
  <si>
    <t>訪 問 看 護 療  養  費</t>
  </si>
  <si>
    <t>入院時 食 事 療 養 費</t>
  </si>
  <si>
    <t>(22,284)</t>
  </si>
  <si>
    <t>(22,932)</t>
  </si>
  <si>
    <t>（20,950)</t>
  </si>
  <si>
    <t>(21,364)</t>
  </si>
  <si>
    <t xml:space="preserve">  現     金    給     付</t>
  </si>
  <si>
    <t>入 院 時 食 事 療養費</t>
  </si>
  <si>
    <t>療          養           費</t>
  </si>
  <si>
    <t>看          護           費</t>
  </si>
  <si>
    <t>移          送           費</t>
  </si>
  <si>
    <t>傷    病   手    当   金</t>
  </si>
  <si>
    <t>出    産    手   当   金</t>
  </si>
  <si>
    <t xml:space="preserve">    埋　　葬　　料※</t>
  </si>
  <si>
    <t>出 産 育 児 一 時 金※</t>
  </si>
  <si>
    <t>高    額    療   養   費</t>
  </si>
  <si>
    <t>世 帯合算高額療養費</t>
  </si>
  <si>
    <t>注：保険給付種別中※印は、被扶養者の場合それぞれ家族埋葬料・家族出産育児一時金を示す。入院時食事療養費の()書は再掲</t>
  </si>
  <si>
    <t>　　 世帯合算高額療養費は、被保険者、被扶養者、どちらにも入らないため、総数には合算されていないが、上段の年度計の保険給</t>
  </si>
  <si>
    <t>　　 付決定額には合算されている。</t>
  </si>
  <si>
    <t>資料：山形社会保険事務局</t>
  </si>
  <si>
    <t>17-14.日雇特例被保険者（平成13，14年度）</t>
  </si>
  <si>
    <t>保険給付状況</t>
  </si>
  <si>
    <t>単位：金額＝千円</t>
  </si>
  <si>
    <t>平       成       13       年       度</t>
  </si>
  <si>
    <t>平       成       14       年       度</t>
  </si>
  <si>
    <t>保険給付種別</t>
  </si>
  <si>
    <t>被    保    険    者</t>
  </si>
  <si>
    <t>被    扶    養    者</t>
  </si>
  <si>
    <t>件      数</t>
  </si>
  <si>
    <t>金      額</t>
  </si>
  <si>
    <t>現物給付</t>
  </si>
  <si>
    <t xml:space="preserve">   一     般     診     療</t>
  </si>
  <si>
    <t xml:space="preserve">   歯     科     診     療</t>
  </si>
  <si>
    <t xml:space="preserve">   薬     剤     支     給</t>
  </si>
  <si>
    <t xml:space="preserve">   入院時 食事 療養費</t>
  </si>
  <si>
    <t xml:space="preserve">   訪 問 看 護 療 養 費</t>
  </si>
  <si>
    <t xml:space="preserve">   特   別   療   養   費</t>
  </si>
  <si>
    <t>現金給付</t>
  </si>
  <si>
    <t xml:space="preserve">   療         養         費</t>
  </si>
  <si>
    <t xml:space="preserve">   看         護         費</t>
  </si>
  <si>
    <t xml:space="preserve">   傷   病   手   当   金</t>
  </si>
  <si>
    <t xml:space="preserve">   埋         葬         料</t>
  </si>
  <si>
    <t xml:space="preserve">   出 産 育 児 一 時 金</t>
  </si>
  <si>
    <t xml:space="preserve">   分         娩         費</t>
  </si>
  <si>
    <t xml:space="preserve">   出   産   手   当   金</t>
  </si>
  <si>
    <t xml:space="preserve">   移         送         費</t>
  </si>
  <si>
    <t xml:space="preserve">   高   額   療   養   費</t>
  </si>
  <si>
    <t>注：平成 6年10月より、療養の給付の見直しとして、入院時食事療養費、訪問看護療養費が新設された。 また、現金給付としての入院</t>
  </si>
  <si>
    <t>　　時食事療養費の新設、分娩費と育児手当金を包括化して、出産育児一時金が創設された。  保険給付種別の総数、現物給付には、</t>
  </si>
  <si>
    <t>　　入院時食事療養費の件数を含めない。</t>
  </si>
  <si>
    <t xml:space="preserve"> 資料 ： 山形社会保険事務局</t>
  </si>
  <si>
    <t>１７－１５．厚生年金保険</t>
  </si>
  <si>
    <t>単位：月額＝円、保険料、年金額＝千円、率＝％</t>
  </si>
  <si>
    <t>年 度 別</t>
  </si>
  <si>
    <t>適　　用
事業所数</t>
  </si>
  <si>
    <t>被保険者数</t>
  </si>
  <si>
    <t xml:space="preserve">保　　　　　険　　　　　料 </t>
  </si>
  <si>
    <t>微収決定済額</t>
  </si>
  <si>
    <t>収納済額</t>
  </si>
  <si>
    <t>不納欠損額</t>
  </si>
  <si>
    <t>収納未済額</t>
  </si>
  <si>
    <t>平成12年度</t>
  </si>
  <si>
    <t>平成13年度</t>
  </si>
  <si>
    <t>平成14年度</t>
  </si>
  <si>
    <t>年 度 別</t>
  </si>
  <si>
    <t>年　　　金　　　受　　　給　　　権　　　者　　　数</t>
  </si>
  <si>
    <t>総　　　　　数</t>
  </si>
  <si>
    <t>老　　　　　齢</t>
  </si>
  <si>
    <t>通　算　老　齢</t>
  </si>
  <si>
    <t>障　　　害</t>
  </si>
  <si>
    <t>遺　　　族</t>
  </si>
  <si>
    <t>通　算　遺　族</t>
  </si>
  <si>
    <t>件　数</t>
  </si>
  <si>
    <t>金　額</t>
  </si>
  <si>
    <t>平成13年度</t>
  </si>
  <si>
    <t>（旧法）</t>
  </si>
  <si>
    <t>（新法）</t>
  </si>
  <si>
    <t>注：（新法）の欄において、老齢は老齢厚生、障害は障害厚生、遺族は遺族厚生と読み替えるものとする。</t>
  </si>
  <si>
    <t>１７－１６．労働者災害補償保険(平成13、14年度）</t>
  </si>
  <si>
    <t>（１）適用事業場数・適用労働者数</t>
  </si>
  <si>
    <t>単位 ： 比率＝％</t>
  </si>
  <si>
    <t>業  種  別</t>
  </si>
  <si>
    <t>事　　　業　　　場　　　数</t>
  </si>
  <si>
    <t>労　　　働　　　者　　　数</t>
  </si>
  <si>
    <t>13年度末</t>
  </si>
  <si>
    <t>14年度末</t>
  </si>
  <si>
    <t>増減率</t>
  </si>
  <si>
    <t>構成比率</t>
  </si>
  <si>
    <t>林業</t>
  </si>
  <si>
    <t>漁業</t>
  </si>
  <si>
    <t>建設事業</t>
  </si>
  <si>
    <t>電気･ガス･水道業</t>
  </si>
  <si>
    <t>その他の事業</t>
  </si>
  <si>
    <t>資料：山形労働局　（２）～（４）についても同じ</t>
  </si>
  <si>
    <t>（２）業種別労災保険収支状況</t>
  </si>
  <si>
    <t>単位 ： 金額＝千円</t>
  </si>
  <si>
    <t>業   種   別</t>
  </si>
  <si>
    <t>事業場数</t>
  </si>
  <si>
    <t>徴収決定額</t>
  </si>
  <si>
    <t>給付額合計</t>
  </si>
  <si>
    <t>平成13年度</t>
  </si>
  <si>
    <t>平成14年度</t>
  </si>
  <si>
    <t>電気･ガス･水道業</t>
  </si>
  <si>
    <t>（３）業種別給付種類別支払状況</t>
  </si>
  <si>
    <t>業種別</t>
  </si>
  <si>
    <t>総　　数</t>
  </si>
  <si>
    <t xml:space="preserve">療　　養 </t>
  </si>
  <si>
    <t>休　　業</t>
  </si>
  <si>
    <t>障　　害</t>
  </si>
  <si>
    <t>遺　　族</t>
  </si>
  <si>
    <t>葬　　祭</t>
  </si>
  <si>
    <t>介  護</t>
  </si>
  <si>
    <t>年金等</t>
  </si>
  <si>
    <t>特別支給金</t>
  </si>
  <si>
    <t>平成13年度</t>
  </si>
  <si>
    <t>平成14年度</t>
  </si>
  <si>
    <t>建設事業</t>
  </si>
  <si>
    <t>業務災害</t>
  </si>
  <si>
    <t>通勤災害</t>
  </si>
  <si>
    <t>（４）労働基準監督署別年金受給者数</t>
  </si>
  <si>
    <t>単位：人</t>
  </si>
  <si>
    <t>労働基準監督署別</t>
  </si>
  <si>
    <t>傷病(補償）年金</t>
  </si>
  <si>
    <t>障害(補償）年金</t>
  </si>
  <si>
    <t xml:space="preserve">遺族(補償）年金 </t>
  </si>
  <si>
    <t>平成14年度</t>
  </si>
  <si>
    <t>山形署</t>
  </si>
  <si>
    <t>米沢署</t>
  </si>
  <si>
    <t>鶴岡署</t>
  </si>
  <si>
    <t>酒田署</t>
  </si>
  <si>
    <t>新庄署</t>
  </si>
  <si>
    <t>村山署</t>
  </si>
  <si>
    <t>注：(  ) 内は通勤災害で内数である</t>
  </si>
  <si>
    <t>１７－１７．国民年金(平成14年度）</t>
  </si>
  <si>
    <t>（１）社会保険事務所別の市町村別国民年金、基礎年金給付状況</t>
  </si>
  <si>
    <t>単位：金額＝千円</t>
  </si>
  <si>
    <t>社会保険</t>
  </si>
  <si>
    <t>総     数</t>
  </si>
  <si>
    <t>老                           齢</t>
  </si>
  <si>
    <t>障　　　　　　　　　　　害</t>
  </si>
  <si>
    <t>遺            族</t>
  </si>
  <si>
    <t>寡婦年金</t>
  </si>
  <si>
    <t>老齢福祉年金</t>
  </si>
  <si>
    <t>事務所別</t>
  </si>
  <si>
    <t>老齢基礎年金</t>
  </si>
  <si>
    <t>老齢年金</t>
  </si>
  <si>
    <t>通算老齢年金</t>
  </si>
  <si>
    <t>５年年金</t>
  </si>
  <si>
    <t>障害基礎年金</t>
  </si>
  <si>
    <t>障害年金</t>
  </si>
  <si>
    <t>遺族年金</t>
  </si>
  <si>
    <t>母子年金</t>
  </si>
  <si>
    <t>市町村別</t>
  </si>
  <si>
    <t>受給権</t>
  </si>
  <si>
    <t>総年金額</t>
  </si>
  <si>
    <t>者  数</t>
  </si>
  <si>
    <t>市部</t>
  </si>
  <si>
    <t>町村部</t>
  </si>
  <si>
    <t>山形市</t>
  </si>
  <si>
    <t>上山市</t>
  </si>
  <si>
    <t>天童市</t>
  </si>
  <si>
    <t>山辺町</t>
  </si>
  <si>
    <t>中山町</t>
  </si>
  <si>
    <t>寒河江市</t>
  </si>
  <si>
    <t>村山市</t>
  </si>
  <si>
    <t>東根市</t>
  </si>
  <si>
    <t>河北町</t>
  </si>
  <si>
    <t>西川町</t>
  </si>
  <si>
    <t>朝日町</t>
  </si>
  <si>
    <t>大江町</t>
  </si>
  <si>
    <t>新庄市</t>
  </si>
  <si>
    <t>尾花沢市</t>
  </si>
  <si>
    <t>大石田町</t>
  </si>
  <si>
    <t>金山町</t>
  </si>
  <si>
    <t>最上町</t>
  </si>
  <si>
    <t>舟形町</t>
  </si>
  <si>
    <t>真室川町</t>
  </si>
  <si>
    <t>大蔵村</t>
  </si>
  <si>
    <t>鮭川村</t>
  </si>
  <si>
    <t>戸沢村</t>
  </si>
  <si>
    <t>米沢市</t>
  </si>
  <si>
    <t>長井市</t>
  </si>
  <si>
    <t>南陽市</t>
  </si>
  <si>
    <t>高畠町</t>
  </si>
  <si>
    <t>川西町</t>
  </si>
  <si>
    <t>小国町</t>
  </si>
  <si>
    <t>白鷹町</t>
  </si>
  <si>
    <t>飯豊町</t>
  </si>
  <si>
    <t>鶴岡市</t>
  </si>
  <si>
    <t>酒田市</t>
  </si>
  <si>
    <t>立川町</t>
  </si>
  <si>
    <t>余目町</t>
  </si>
  <si>
    <t>藤島町</t>
  </si>
  <si>
    <t>羽黒町</t>
  </si>
  <si>
    <t>櫛引町</t>
  </si>
  <si>
    <t>三川町</t>
  </si>
  <si>
    <t>朝日村</t>
  </si>
  <si>
    <t>温海町</t>
  </si>
  <si>
    <t>遊佐町</t>
  </si>
  <si>
    <t>八幡町</t>
  </si>
  <si>
    <t>松山町</t>
  </si>
  <si>
    <t>平田町</t>
  </si>
  <si>
    <t>注：社会保険事務所別及び総数には海外在住の受給者を含むため、市町村別の計とは一致しないことがある。（２）についても同様</t>
  </si>
  <si>
    <t>１７－１７．国民年金(続き)</t>
  </si>
  <si>
    <t>(2)社会保険事務所別被保険者､保険料免除者､検認､国民年金収納状況</t>
  </si>
  <si>
    <t>年度末現在　　単位：金額＝円､率＝％</t>
  </si>
  <si>
    <t>保険料免除者数</t>
  </si>
  <si>
    <t>1号（Ａ）</t>
  </si>
  <si>
    <t>任意</t>
  </si>
  <si>
    <t>3号</t>
  </si>
  <si>
    <t>総数（Ｂ）</t>
  </si>
  <si>
    <t>法定</t>
  </si>
  <si>
    <t>申請</t>
  </si>
  <si>
    <t>率Ｂ／Ａ</t>
  </si>
  <si>
    <t>平成14年度</t>
  </si>
  <si>
    <t>検　　　　　認</t>
  </si>
  <si>
    <t>国民年金保険料収納状況</t>
  </si>
  <si>
    <t>対象月数（Ｃ）</t>
  </si>
  <si>
    <t>取扱月数（Ｄ）</t>
  </si>
  <si>
    <t>率Ｄ／Ｃ</t>
  </si>
  <si>
    <t>現年度</t>
  </si>
  <si>
    <t>過年度</t>
  </si>
  <si>
    <t>追納</t>
  </si>
  <si>
    <t>平成14年度</t>
  </si>
  <si>
    <t>１７－１８．国民健康保険（平成13、14年度）</t>
  </si>
  <si>
    <t>年　　度　　別</t>
  </si>
  <si>
    <t>決　算　状　況</t>
  </si>
  <si>
    <t>公　営（市町村）</t>
  </si>
  <si>
    <t>国　保　組　合</t>
  </si>
  <si>
    <t>保険者数</t>
  </si>
  <si>
    <t>世帯数</t>
  </si>
  <si>
    <t>収　入</t>
  </si>
  <si>
    <t>支　出</t>
  </si>
  <si>
    <t>収支差引残</t>
  </si>
  <si>
    <t>平成13年度</t>
  </si>
  <si>
    <t>平成14年度</t>
  </si>
  <si>
    <t>給　付　種　別</t>
  </si>
  <si>
    <t>平　成　13　年　度</t>
  </si>
  <si>
    <t>平　成　14　年　度</t>
  </si>
  <si>
    <t>費用額</t>
  </si>
  <si>
    <t>保険者負担額</t>
  </si>
  <si>
    <t>療養の給付</t>
  </si>
  <si>
    <t xml:space="preserve">   一般診療  入   院</t>
  </si>
  <si>
    <t xml:space="preserve">                  入院外</t>
  </si>
  <si>
    <t xml:space="preserve">   歯    科    診    療</t>
  </si>
  <si>
    <t xml:space="preserve">   薬    剤    支    給</t>
  </si>
  <si>
    <t xml:space="preserve">   入院時食事療養費</t>
  </si>
  <si>
    <t xml:space="preserve">   訪問看護療養費</t>
  </si>
  <si>
    <t>療養費等</t>
  </si>
  <si>
    <t xml:space="preserve">   療養費</t>
  </si>
  <si>
    <t xml:space="preserve">   移送費</t>
  </si>
  <si>
    <t xml:space="preserve">   食事療養（差額）</t>
  </si>
  <si>
    <t>高額療養費</t>
  </si>
  <si>
    <t>出産育児給付</t>
  </si>
  <si>
    <t>葬祭給付</t>
  </si>
  <si>
    <t>傷病給付</t>
  </si>
  <si>
    <t>付加給付</t>
  </si>
  <si>
    <t>注：数値は､老人保健医療給付対象者及びその医療給付にかかる分を含まない。</t>
  </si>
  <si>
    <t>　　傷病手当金については、出産手当を含む。</t>
  </si>
  <si>
    <t>　　表中、入院時食事療養費の件数 (  )は、療養の給付の内数。</t>
  </si>
  <si>
    <t xml:space="preserve">    療養の給付は、13年度は4月～3月診療分、14年度は市町村は3月～2月診療分、国保組合は4月～3月診療分の数値。</t>
  </si>
  <si>
    <t>資料：県長寿社会課</t>
  </si>
  <si>
    <t>１７－１９．船員保険(平成13、14年度）</t>
  </si>
  <si>
    <t>単位：月額＝円、調定・収納済額＝千円、 率＝％</t>
  </si>
  <si>
    <t>年度別</t>
  </si>
  <si>
    <t>船舶所有者数</t>
  </si>
  <si>
    <t>平均標準報酬月額</t>
  </si>
  <si>
    <t>保険料調定額</t>
  </si>
  <si>
    <t>収納額</t>
  </si>
  <si>
    <t>平成13年度</t>
  </si>
  <si>
    <t>平成14年度</t>
  </si>
  <si>
    <t>被保険者</t>
  </si>
  <si>
    <t>被扶養者</t>
  </si>
  <si>
    <t>医療給付</t>
  </si>
  <si>
    <t>入院時食事療養費</t>
  </si>
  <si>
    <t>(63)</t>
  </si>
  <si>
    <t>(1,685)</t>
  </si>
  <si>
    <t>(22)</t>
  </si>
  <si>
    <t>(177)</t>
  </si>
  <si>
    <t>療養費</t>
  </si>
  <si>
    <t>家族療養費</t>
  </si>
  <si>
    <t>看護費</t>
  </si>
  <si>
    <t>移送費</t>
  </si>
  <si>
    <t>傷病手当金</t>
  </si>
  <si>
    <t>家族葬祭料</t>
  </si>
  <si>
    <t>葬祭料</t>
  </si>
  <si>
    <t>家族出産育児一時金</t>
  </si>
  <si>
    <t>出産育児一時金</t>
  </si>
  <si>
    <t>配偶者分娩費</t>
  </si>
  <si>
    <t>出産手当金</t>
  </si>
  <si>
    <t>世帯合算高額療養費</t>
  </si>
  <si>
    <t>注：世帯合算高額療養費は被扶養者計には合算されていないが、年度計には合算されている。</t>
  </si>
  <si>
    <t>入院時食事療養費の（ ）は医療給付の内数。</t>
  </si>
  <si>
    <t>１７－２０．生活保護(平成12～14年度）</t>
  </si>
  <si>
    <t>月　　　　　別</t>
  </si>
  <si>
    <t>被保護世帯・人員</t>
  </si>
  <si>
    <t>保護率</t>
  </si>
  <si>
    <t>扶　　　助　　　別　　　人　　　員</t>
  </si>
  <si>
    <t>人　員</t>
  </si>
  <si>
    <t>（‰）</t>
  </si>
  <si>
    <t>生活扶助</t>
  </si>
  <si>
    <t>住宅扶助</t>
  </si>
  <si>
    <t>教育扶助</t>
  </si>
  <si>
    <t>介護扶助</t>
  </si>
  <si>
    <t>医療扶助</t>
  </si>
  <si>
    <t>出産扶助</t>
  </si>
  <si>
    <t>生業扶助</t>
  </si>
  <si>
    <t>葬祭扶助</t>
  </si>
  <si>
    <t>平成12年度月平均</t>
  </si>
  <si>
    <t>　　13　　　〃</t>
  </si>
  <si>
    <t>　　14　　　〃</t>
  </si>
  <si>
    <t>　平成14年 ４月</t>
  </si>
  <si>
    <t>15年 １月</t>
  </si>
  <si>
    <t>１７－２１．全国、東北７県別生活保護世帯数、人員及び保護率（平成13、14年）</t>
  </si>
  <si>
    <t>単位：率＝‰</t>
  </si>
  <si>
    <t>月　　　別</t>
  </si>
  <si>
    <t>全　　　　　　　国</t>
  </si>
  <si>
    <t>山　　　　　　　形</t>
  </si>
  <si>
    <t>青　　　　　　　森</t>
  </si>
  <si>
    <t>岩　　　　　　　手</t>
  </si>
  <si>
    <t>平成13年度月平均</t>
  </si>
  <si>
    <t>平成14年度月平均</t>
  </si>
  <si>
    <t>平成14年４月</t>
  </si>
  <si>
    <t>8月</t>
  </si>
  <si>
    <t>9月</t>
  </si>
  <si>
    <t>平成15年1月</t>
  </si>
  <si>
    <t>2月</t>
  </si>
  <si>
    <t>3月</t>
  </si>
  <si>
    <t>宮　　　　　　　城</t>
  </si>
  <si>
    <t>秋　　　　　　　田</t>
  </si>
  <si>
    <t>福　　　　　　　島</t>
  </si>
  <si>
    <t>新　　　　　　　潟</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</si>
</sst>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 #,##0.0_ ;_ * \-#,##0.0_ ;_ * &quot;-&quot;?_ ;_ @_ "/>
    <numFmt numFmtId="179" formatCode="#,##0_ "/>
    <numFmt numFmtId="180" formatCode="#,##0_);[Red]\(#,##0\)"/>
    <numFmt numFmtId="181" formatCode="#,##0.0;&quot;△ &quot;#,##0.0"/>
    <numFmt numFmtId="182" formatCode="\(#,##0\)"/>
    <numFmt numFmtId="183" formatCode="#,##0_);\(#,##0\)"/>
    <numFmt numFmtId="184" formatCode="_ * #,##0.00_ ;_ * \-#,##0.00_ ;_ * &quot;-&quot;_ ;_ @_ "/>
    <numFmt numFmtId="185" formatCode="\(#\)"/>
  </numFmts>
  <fonts count="29">
    <font>
      <sz val="11"/>
      <name val="ＭＳ Ｐゴシック"/>
      <family val="3"/>
    </font>
    <font>
      <sz val="6"/>
      <name val="ＭＳ Ｐゴシック"/>
      <family val="3"/>
    </font>
    <font>
      <sz val="10"/>
      <name val="ＭＳ 明朝"/>
      <family val="1"/>
    </font>
    <font>
      <sz val="12"/>
      <name val="ＭＳ 明朝"/>
      <family val="1"/>
    </font>
    <font>
      <sz val="9"/>
      <name val="ＭＳ 明朝"/>
      <family val="1"/>
    </font>
    <font>
      <sz val="10"/>
      <name val="ＭＳ ゴシック"/>
      <family val="3"/>
    </font>
    <font>
      <sz val="9"/>
      <name val="ＭＳ ゴシック"/>
      <family val="3"/>
    </font>
    <font>
      <sz val="10"/>
      <name val="ＭＳ Ｐ明朝"/>
      <family val="1"/>
    </font>
    <font>
      <sz val="8"/>
      <name val="ＭＳ 明朝"/>
      <family val="1"/>
    </font>
    <font>
      <u val="single"/>
      <sz val="10"/>
      <name val="ＭＳ ゴシック"/>
      <family val="3"/>
    </font>
    <font>
      <b/>
      <sz val="10"/>
      <name val="ＭＳ 明朝"/>
      <family val="1"/>
    </font>
    <font>
      <u val="single"/>
      <sz val="10"/>
      <name val="ＭＳ 明朝"/>
      <family val="1"/>
    </font>
    <font>
      <i/>
      <sz val="9"/>
      <name val="ＭＳ 明朝"/>
      <family val="1"/>
    </font>
    <font>
      <sz val="9"/>
      <name val="ＭＳ Ｐ明朝"/>
      <family val="1"/>
    </font>
    <font>
      <sz val="8"/>
      <name val="ＭＳ Ｐ明朝"/>
      <family val="1"/>
    </font>
    <font>
      <b/>
      <sz val="9"/>
      <name val="ＭＳ 明朝"/>
      <family val="1"/>
    </font>
    <font>
      <sz val="14"/>
      <name val="ＭＳ 明朝"/>
      <family val="1"/>
    </font>
    <font>
      <sz val="11"/>
      <name val="ＭＳ 明朝"/>
      <family val="1"/>
    </font>
    <font>
      <sz val="9"/>
      <name val="ＭＳ Ｐゴシック"/>
      <family val="3"/>
    </font>
    <font>
      <sz val="10"/>
      <name val="ＭＳ Ｐゴシック"/>
      <family val="3"/>
    </font>
    <font>
      <sz val="11"/>
      <name val="ＭＳ Ｐ明朝"/>
      <family val="1"/>
    </font>
    <font>
      <sz val="11"/>
      <name val="ＭＳ ゴシック"/>
      <family val="3"/>
    </font>
    <font>
      <sz val="8"/>
      <name val="ＭＳ Ｐゴシック"/>
      <family val="3"/>
    </font>
    <font>
      <b/>
      <sz val="8"/>
      <name val="ＭＳ Ｐ明朝"/>
      <family val="1"/>
    </font>
    <font>
      <sz val="12"/>
      <name val="ＭＳ Ｐ明朝"/>
      <family val="1"/>
    </font>
    <font>
      <b/>
      <sz val="9"/>
      <name val="ＭＳ ゴシック"/>
      <family val="3"/>
    </font>
    <font>
      <b/>
      <sz val="9"/>
      <name val="ＭＳ Ｐゴシック"/>
      <family val="3"/>
    </font>
    <font>
      <sz val="9"/>
      <color indexed="8"/>
      <name val="ＭＳ Ｐ明朝"/>
      <family val="1"/>
    </font>
    <font>
      <sz val="12"/>
      <name val="ＭＳ ゴシック"/>
      <family val="3"/>
    </font>
  </fonts>
  <fills count="2">
    <fill>
      <patternFill/>
    </fill>
    <fill>
      <patternFill patternType="gray125"/>
    </fill>
  </fills>
  <borders count="83">
    <border>
      <left/>
      <right/>
      <top/>
      <bottom/>
      <diagonal/>
    </border>
    <border>
      <left style="thin"/>
      <right style="thin"/>
      <top style="thin"/>
      <bottom style="thin"/>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thin"/>
      <top>
        <color indexed="63"/>
      </top>
      <bottom style="hair"/>
    </border>
    <border>
      <left style="thin"/>
      <right style="hair"/>
      <top>
        <color indexed="63"/>
      </top>
      <bottom style="hair"/>
    </border>
    <border>
      <left>
        <color indexed="63"/>
      </left>
      <right style="hair"/>
      <top>
        <color indexed="63"/>
      </top>
      <bottom style="hair"/>
    </border>
    <border>
      <left>
        <color indexed="63"/>
      </left>
      <right style="thin"/>
      <top>
        <color indexed="63"/>
      </top>
      <bottom style="hair"/>
    </border>
    <border>
      <left style="hair"/>
      <right style="hair"/>
      <top style="hair"/>
      <bottom>
        <color indexed="63"/>
      </bottom>
    </border>
    <border>
      <left style="thin"/>
      <right style="thin"/>
      <top style="hair"/>
      <bottom>
        <color indexed="63"/>
      </bottom>
    </border>
    <border>
      <left>
        <color indexed="63"/>
      </left>
      <right style="hair"/>
      <top style="hair"/>
      <bottom>
        <color indexed="63"/>
      </bottom>
    </border>
    <border>
      <left>
        <color indexed="63"/>
      </left>
      <right style="thin"/>
      <top style="hair"/>
      <bottom>
        <color indexed="63"/>
      </bottom>
    </border>
    <border>
      <left style="hair"/>
      <right style="hair"/>
      <top>
        <color indexed="63"/>
      </top>
      <bottom>
        <color indexed="63"/>
      </bottom>
    </border>
    <border>
      <left>
        <color indexed="63"/>
      </left>
      <right style="thin"/>
      <top>
        <color indexed="63"/>
      </top>
      <bottom style="thin"/>
    </border>
    <border>
      <left style="hair"/>
      <right style="hair"/>
      <top>
        <color indexed="63"/>
      </top>
      <bottom style="thin"/>
    </border>
    <border>
      <left style="hair"/>
      <right style="thin"/>
      <top>
        <color indexed="63"/>
      </top>
      <bottom style="thin"/>
    </border>
    <border>
      <left style="thin"/>
      <right style="hair"/>
      <top>
        <color indexed="63"/>
      </top>
      <bottom>
        <color indexed="63"/>
      </bottom>
    </border>
    <border>
      <left style="hair"/>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border>
    <border>
      <left style="thin"/>
      <right>
        <color indexed="63"/>
      </right>
      <top>
        <color indexed="63"/>
      </top>
      <bottom>
        <color indexed="63"/>
      </bottom>
    </border>
    <border>
      <left style="thin"/>
      <right>
        <color indexed="63"/>
      </right>
      <top>
        <color indexed="63"/>
      </top>
      <bottom style="thin"/>
    </border>
    <border>
      <left style="hair"/>
      <right style="thin"/>
      <top style="thin"/>
      <bottom>
        <color indexed="63"/>
      </bottom>
    </border>
    <border>
      <left>
        <color indexed="63"/>
      </left>
      <right>
        <color indexed="63"/>
      </right>
      <top>
        <color indexed="63"/>
      </top>
      <bottom style="double"/>
    </border>
    <border>
      <left>
        <color indexed="63"/>
      </left>
      <right style="hair"/>
      <top style="double"/>
      <bottom>
        <color indexed="63"/>
      </bottom>
    </border>
    <border>
      <left>
        <color indexed="63"/>
      </left>
      <right>
        <color indexed="63"/>
      </right>
      <top style="double"/>
      <bottom>
        <color indexed="63"/>
      </bottom>
    </border>
    <border>
      <left style="hair"/>
      <right>
        <color indexed="63"/>
      </right>
      <top>
        <color indexed="63"/>
      </top>
      <bottom style="thin"/>
    </border>
    <border>
      <left style="hair"/>
      <right>
        <color indexed="63"/>
      </right>
      <top>
        <color indexed="63"/>
      </top>
      <bottom>
        <color indexed="63"/>
      </bottom>
    </border>
    <border>
      <left style="hair"/>
      <right style="hair"/>
      <top style="thin"/>
      <bottom>
        <color indexed="63"/>
      </bottom>
    </border>
    <border>
      <left style="thin"/>
      <right style="thin"/>
      <top>
        <color indexed="63"/>
      </top>
      <bottom style="thin"/>
    </border>
    <border>
      <left style="thin"/>
      <right style="hair"/>
      <top style="thin"/>
      <bottom>
        <color indexed="63"/>
      </bottom>
    </border>
    <border>
      <left style="thin"/>
      <right style="hair"/>
      <top>
        <color indexed="63"/>
      </top>
      <bottom style="thin"/>
    </border>
    <border>
      <left>
        <color indexed="63"/>
      </left>
      <right>
        <color indexed="63"/>
      </right>
      <top style="thin"/>
      <bottom style="hair"/>
    </border>
    <border>
      <left>
        <color indexed="63"/>
      </left>
      <right style="hair"/>
      <top style="thin"/>
      <bottom style="hair"/>
    </border>
    <border>
      <left style="hair"/>
      <right style="hair"/>
      <top style="hair"/>
      <bottom style="thin"/>
    </border>
    <border>
      <left style="hair"/>
      <right>
        <color indexed="63"/>
      </right>
      <top style="hair"/>
      <bottom style="thin"/>
    </border>
    <border>
      <left>
        <color indexed="63"/>
      </left>
      <right style="hair"/>
      <top style="thin"/>
      <bottom>
        <color indexed="63"/>
      </bottom>
    </border>
    <border>
      <left style="hair"/>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hair"/>
      <right>
        <color indexed="63"/>
      </right>
      <top style="thin"/>
      <bottom style="hair"/>
    </border>
    <border>
      <left style="hair"/>
      <right style="thin"/>
      <top style="hair"/>
      <bottom style="thin"/>
    </border>
    <border>
      <left>
        <color indexed="63"/>
      </left>
      <right style="thin"/>
      <top style="thin"/>
      <bottom style="hair"/>
    </border>
    <border>
      <left style="hair"/>
      <right>
        <color indexed="63"/>
      </right>
      <top style="hair"/>
      <bottom>
        <color indexed="63"/>
      </bottom>
    </border>
    <border>
      <left>
        <color indexed="63"/>
      </left>
      <right style="thin"/>
      <top style="double"/>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style="thin"/>
      <bottom style="thin"/>
    </border>
    <border>
      <left>
        <color indexed="63"/>
      </left>
      <right style="hair"/>
      <top style="thin"/>
      <bottom style="thin"/>
    </border>
    <border>
      <left style="thin"/>
      <right style="hair"/>
      <top style="hair"/>
      <bottom style="thin"/>
    </border>
    <border>
      <left>
        <color indexed="63"/>
      </left>
      <right style="hair"/>
      <top style="double"/>
      <bottom style="hair"/>
    </border>
    <border>
      <left style="hair"/>
      <right style="hair"/>
      <top style="double"/>
      <bottom>
        <color indexed="63"/>
      </bottom>
    </border>
    <border>
      <left style="thin"/>
      <right style="hair"/>
      <top style="hair"/>
      <bottom>
        <color indexed="63"/>
      </bottom>
    </border>
    <border>
      <left>
        <color indexed="63"/>
      </left>
      <right>
        <color indexed="63"/>
      </right>
      <top>
        <color indexed="63"/>
      </top>
      <bottom style="medium"/>
    </border>
    <border>
      <left style="thin"/>
      <right style="hair"/>
      <top>
        <color indexed="63"/>
      </top>
      <bottom style="medium"/>
    </border>
    <border>
      <left style="hair"/>
      <right style="hair"/>
      <top>
        <color indexed="63"/>
      </top>
      <bottom style="medium"/>
    </border>
    <border>
      <left style="thin"/>
      <right style="thin"/>
      <top style="double"/>
      <bottom>
        <color indexed="63"/>
      </bottom>
    </border>
    <border>
      <left style="thin"/>
      <right style="thin"/>
      <top style="double"/>
      <bottom style="thin"/>
    </border>
    <border>
      <left style="thin"/>
      <right>
        <color indexed="63"/>
      </right>
      <top style="double"/>
      <bottom style="thin"/>
    </border>
    <border>
      <left>
        <color indexed="63"/>
      </left>
      <right style="hair"/>
      <top style="hair"/>
      <bottom style="hair"/>
    </border>
    <border>
      <left style="thin"/>
      <right style="hair"/>
      <top style="hair"/>
      <bottom style="hair"/>
    </border>
    <border>
      <left style="hair"/>
      <right style="thin"/>
      <top style="hair"/>
      <bottom>
        <color indexed="63"/>
      </bottom>
    </border>
    <border>
      <left style="thin"/>
      <right>
        <color indexed="63"/>
      </right>
      <top style="double"/>
      <bottom>
        <color indexed="63"/>
      </bottom>
    </border>
    <border>
      <left>
        <color indexed="63"/>
      </left>
      <right style="thin"/>
      <top style="double"/>
      <bottom style="thin"/>
    </border>
    <border>
      <left>
        <color indexed="63"/>
      </left>
      <right>
        <color indexed="63"/>
      </right>
      <top style="double"/>
      <bottom style="thin"/>
    </border>
    <border>
      <left>
        <color indexed="63"/>
      </left>
      <right>
        <color indexed="63"/>
      </right>
      <top style="hair"/>
      <bottom style="thin"/>
    </border>
    <border>
      <left style="hair"/>
      <right>
        <color indexed="63"/>
      </right>
      <top>
        <color indexed="63"/>
      </top>
      <bottom style="hair"/>
    </border>
    <border>
      <left style="hair"/>
      <right>
        <color indexed="63"/>
      </right>
      <top style="hair"/>
      <bottom style="hair"/>
    </border>
    <border>
      <left>
        <color indexed="63"/>
      </left>
      <right>
        <color indexed="63"/>
      </right>
      <top style="hair"/>
      <bottom style="hair"/>
    </border>
    <border>
      <left style="thin"/>
      <right>
        <color indexed="63"/>
      </right>
      <top style="thin"/>
      <bottom style="hair"/>
    </border>
    <border>
      <left style="thin"/>
      <right>
        <color indexed="63"/>
      </right>
      <top>
        <color indexed="63"/>
      </top>
      <bottom style="hair"/>
    </border>
    <border>
      <left style="hair"/>
      <right style="hair"/>
      <top>
        <color indexed="63"/>
      </top>
      <bottom style="hair"/>
    </border>
    <border>
      <left style="hair"/>
      <right style="thin"/>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51">
    <xf numFmtId="0" fontId="0" fillId="0" borderId="0" xfId="0" applyAlignment="1">
      <alignment/>
    </xf>
    <xf numFmtId="0" fontId="2" fillId="0" borderId="0" xfId="0" applyFont="1" applyAlignment="1">
      <alignment vertical="center"/>
    </xf>
    <xf numFmtId="0" fontId="2" fillId="0" borderId="1" xfId="0" applyFont="1" applyBorder="1" applyAlignment="1">
      <alignment horizontal="center" vertical="center" wrapText="1"/>
    </xf>
    <xf numFmtId="0" fontId="5" fillId="0" borderId="0" xfId="0" applyFont="1" applyAlignment="1">
      <alignment vertical="center"/>
    </xf>
    <xf numFmtId="38" fontId="2" fillId="0" borderId="2" xfId="16" applyFont="1" applyFill="1" applyBorder="1" applyAlignment="1">
      <alignment vertical="center"/>
    </xf>
    <xf numFmtId="38" fontId="2" fillId="0" borderId="3" xfId="16" applyFont="1"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 fillId="0" borderId="4" xfId="0" applyFont="1" applyFill="1" applyBorder="1" applyAlignment="1">
      <alignment vertical="center"/>
    </xf>
    <xf numFmtId="0" fontId="2" fillId="0" borderId="4" xfId="0" applyFont="1" applyFill="1" applyBorder="1" applyAlignment="1">
      <alignment horizontal="right" vertical="center"/>
    </xf>
    <xf numFmtId="0" fontId="2" fillId="0" borderId="5" xfId="0" applyFont="1" applyFill="1" applyBorder="1" applyAlignment="1">
      <alignment vertical="center"/>
    </xf>
    <xf numFmtId="0" fontId="2" fillId="0" borderId="1" xfId="0" applyFont="1" applyFill="1" applyBorder="1" applyAlignment="1">
      <alignment horizontal="center" vertical="center" wrapText="1"/>
    </xf>
    <xf numFmtId="0" fontId="2" fillId="0" borderId="6" xfId="0" applyFont="1" applyFill="1" applyBorder="1" applyAlignment="1">
      <alignment horizontal="distributed" vertical="center" wrapText="1"/>
    </xf>
    <xf numFmtId="0" fontId="2" fillId="0" borderId="7" xfId="0" applyFont="1" applyFill="1" applyBorder="1" applyAlignment="1">
      <alignment horizontal="distributed" vertical="center" wrapText="1"/>
    </xf>
    <xf numFmtId="0" fontId="2" fillId="0" borderId="8" xfId="0" applyFont="1" applyFill="1" applyBorder="1" applyAlignment="1">
      <alignment horizontal="distributed" vertical="center" wrapText="1"/>
    </xf>
    <xf numFmtId="0" fontId="2" fillId="0" borderId="2" xfId="0" applyFont="1" applyFill="1" applyBorder="1" applyAlignment="1">
      <alignment horizontal="distributed" vertical="center" wrapText="1"/>
    </xf>
    <xf numFmtId="0" fontId="2" fillId="0" borderId="5" xfId="0" applyFont="1" applyFill="1" applyBorder="1" applyAlignment="1">
      <alignment horizontal="distributed" vertical="center" wrapText="1"/>
    </xf>
    <xf numFmtId="0" fontId="4" fillId="0" borderId="5" xfId="0" applyFont="1" applyFill="1" applyBorder="1" applyAlignment="1">
      <alignment horizontal="distributed" vertical="center"/>
    </xf>
    <xf numFmtId="40" fontId="2" fillId="0" borderId="2" xfId="16" applyNumberFormat="1" applyFont="1" applyFill="1" applyBorder="1" applyAlignment="1">
      <alignment vertical="center"/>
    </xf>
    <xf numFmtId="40" fontId="2" fillId="0" borderId="5" xfId="16" applyNumberFormat="1" applyFont="1" applyFill="1" applyBorder="1" applyAlignment="1">
      <alignment vertical="center"/>
    </xf>
    <xf numFmtId="0" fontId="5" fillId="0" borderId="5" xfId="0" applyFont="1" applyFill="1" applyBorder="1" applyAlignment="1">
      <alignment vertical="center"/>
    </xf>
    <xf numFmtId="0" fontId="6" fillId="0" borderId="5" xfId="0" applyFont="1" applyFill="1" applyBorder="1" applyAlignment="1">
      <alignment horizontal="distributed" vertical="center"/>
    </xf>
    <xf numFmtId="38" fontId="5" fillId="0" borderId="2" xfId="16" applyFont="1" applyFill="1" applyBorder="1" applyAlignment="1">
      <alignment vertical="center"/>
    </xf>
    <xf numFmtId="40" fontId="5" fillId="0" borderId="2" xfId="16" applyNumberFormat="1" applyFont="1" applyFill="1" applyBorder="1" applyAlignment="1">
      <alignment vertical="center"/>
    </xf>
    <xf numFmtId="40" fontId="5" fillId="0" borderId="5" xfId="16" applyNumberFormat="1" applyFont="1" applyFill="1" applyBorder="1" applyAlignment="1">
      <alignment vertical="center"/>
    </xf>
    <xf numFmtId="0" fontId="5" fillId="0" borderId="0" xfId="0" applyFont="1" applyFill="1" applyAlignment="1">
      <alignment vertical="center"/>
    </xf>
    <xf numFmtId="0" fontId="4" fillId="0" borderId="5" xfId="0" applyFont="1" applyFill="1" applyBorder="1" applyAlignment="1">
      <alignment vertical="center"/>
    </xf>
    <xf numFmtId="0" fontId="2" fillId="0" borderId="2" xfId="0" applyFont="1" applyFill="1" applyBorder="1" applyAlignment="1">
      <alignment vertical="center"/>
    </xf>
    <xf numFmtId="0" fontId="4" fillId="0" borderId="5" xfId="0" applyFont="1" applyFill="1" applyBorder="1" applyAlignment="1">
      <alignment horizontal="right" vertical="center"/>
    </xf>
    <xf numFmtId="38" fontId="2" fillId="0" borderId="2" xfId="0" applyNumberFormat="1" applyFont="1" applyFill="1" applyBorder="1" applyAlignment="1">
      <alignment vertical="center"/>
    </xf>
    <xf numFmtId="0" fontId="4" fillId="0" borderId="9" xfId="0" applyFont="1" applyFill="1" applyBorder="1" applyAlignment="1">
      <alignment horizontal="right" vertical="center"/>
    </xf>
    <xf numFmtId="38" fontId="2" fillId="0" borderId="10" xfId="16" applyFont="1" applyFill="1" applyBorder="1" applyAlignment="1">
      <alignment vertical="center"/>
    </xf>
    <xf numFmtId="38" fontId="2" fillId="0" borderId="11" xfId="16" applyFont="1" applyFill="1" applyBorder="1" applyAlignment="1">
      <alignment vertical="center"/>
    </xf>
    <xf numFmtId="40" fontId="2" fillId="0" borderId="11" xfId="16" applyNumberFormat="1" applyFont="1" applyFill="1" applyBorder="1" applyAlignment="1">
      <alignment vertical="center"/>
    </xf>
    <xf numFmtId="40" fontId="2" fillId="0" borderId="12" xfId="16" applyNumberFormat="1" applyFont="1" applyFill="1" applyBorder="1" applyAlignment="1">
      <alignment vertical="center"/>
    </xf>
    <xf numFmtId="40" fontId="2" fillId="0" borderId="13" xfId="16" applyNumberFormat="1" applyFont="1" applyFill="1" applyBorder="1" applyAlignment="1">
      <alignment vertical="center"/>
    </xf>
    <xf numFmtId="0" fontId="4" fillId="0" borderId="14" xfId="0" applyFont="1" applyFill="1" applyBorder="1" applyAlignment="1">
      <alignment vertical="center"/>
    </xf>
    <xf numFmtId="38" fontId="2" fillId="0" borderId="15" xfId="16" applyFont="1" applyFill="1" applyBorder="1" applyAlignment="1">
      <alignment vertical="center"/>
    </xf>
    <xf numFmtId="0" fontId="2" fillId="0" borderId="15" xfId="0" applyFont="1" applyFill="1" applyBorder="1" applyAlignment="1">
      <alignment vertical="center"/>
    </xf>
    <xf numFmtId="40" fontId="2" fillId="0" borderId="15" xfId="16" applyNumberFormat="1" applyFont="1" applyFill="1" applyBorder="1" applyAlignment="1">
      <alignment vertical="center"/>
    </xf>
    <xf numFmtId="40" fontId="2" fillId="0" borderId="16" xfId="16" applyNumberFormat="1" applyFont="1" applyFill="1" applyBorder="1" applyAlignment="1">
      <alignment vertical="center"/>
    </xf>
    <xf numFmtId="40" fontId="2" fillId="0" borderId="17" xfId="16" applyNumberFormat="1" applyFont="1" applyFill="1" applyBorder="1" applyAlignment="1">
      <alignment vertical="center"/>
    </xf>
    <xf numFmtId="0" fontId="4" fillId="0" borderId="18" xfId="0" applyFont="1" applyFill="1" applyBorder="1" applyAlignment="1">
      <alignment horizontal="distributed" vertical="center"/>
    </xf>
    <xf numFmtId="38" fontId="2" fillId="0" borderId="3" xfId="16" applyFont="1" applyFill="1" applyBorder="1" applyAlignment="1">
      <alignment vertical="center"/>
    </xf>
    <xf numFmtId="40" fontId="2" fillId="0" borderId="3" xfId="16" applyNumberFormat="1" applyFont="1" applyFill="1" applyBorder="1" applyAlignment="1">
      <alignment vertical="center"/>
    </xf>
    <xf numFmtId="40" fontId="2" fillId="0" borderId="19" xfId="16" applyNumberFormat="1" applyFont="1" applyFill="1" applyBorder="1" applyAlignment="1">
      <alignment vertical="center"/>
    </xf>
    <xf numFmtId="40" fontId="2" fillId="0" borderId="20" xfId="16" applyNumberFormat="1" applyFont="1" applyFill="1" applyBorder="1" applyAlignment="1">
      <alignment vertical="center"/>
    </xf>
    <xf numFmtId="0" fontId="2" fillId="0" borderId="0" xfId="0" applyFont="1" applyFill="1" applyBorder="1" applyAlignment="1">
      <alignment vertical="center"/>
    </xf>
    <xf numFmtId="0" fontId="4" fillId="0" borderId="1" xfId="0" applyFont="1" applyFill="1" applyBorder="1" applyAlignment="1">
      <alignment horizontal="distributed" vertical="center"/>
    </xf>
    <xf numFmtId="38" fontId="2" fillId="0" borderId="6" xfId="16" applyFont="1" applyFill="1" applyBorder="1" applyAlignment="1">
      <alignment vertical="center"/>
    </xf>
    <xf numFmtId="38" fontId="2" fillId="0" borderId="7" xfId="16" applyFont="1" applyFill="1" applyBorder="1" applyAlignment="1">
      <alignment vertical="center"/>
    </xf>
    <xf numFmtId="40" fontId="2" fillId="0" borderId="8" xfId="16" applyNumberFormat="1" applyFont="1" applyFill="1" applyBorder="1" applyAlignment="1">
      <alignment vertical="center"/>
    </xf>
    <xf numFmtId="0" fontId="4" fillId="0" borderId="0" xfId="0" applyFont="1" applyFill="1" applyAlignment="1">
      <alignment vertical="center"/>
    </xf>
    <xf numFmtId="0" fontId="2" fillId="0" borderId="4" xfId="0" applyFont="1" applyBorder="1" applyAlignment="1">
      <alignment/>
    </xf>
    <xf numFmtId="41" fontId="2" fillId="0" borderId="2" xfId="16" applyNumberFormat="1" applyFont="1" applyFill="1" applyBorder="1" applyAlignment="1">
      <alignment horizontal="right" shrinkToFit="1"/>
    </xf>
    <xf numFmtId="41" fontId="2" fillId="0" borderId="5" xfId="16" applyNumberFormat="1" applyFont="1" applyFill="1" applyBorder="1" applyAlignment="1">
      <alignment horizontal="right" shrinkToFit="1"/>
    </xf>
    <xf numFmtId="41" fontId="2" fillId="0" borderId="21" xfId="16" applyNumberFormat="1" applyFont="1" applyFill="1" applyBorder="1" applyAlignment="1">
      <alignment horizontal="right" shrinkToFit="1"/>
    </xf>
    <xf numFmtId="41" fontId="2" fillId="0" borderId="22" xfId="16" applyNumberFormat="1" applyFont="1" applyFill="1" applyBorder="1" applyAlignment="1">
      <alignment horizontal="right" shrinkToFit="1"/>
    </xf>
    <xf numFmtId="41" fontId="2" fillId="0" borderId="17" xfId="16" applyNumberFormat="1" applyFont="1" applyFill="1" applyBorder="1" applyAlignment="1">
      <alignment horizontal="right" shrinkToFit="1"/>
    </xf>
    <xf numFmtId="41" fontId="2" fillId="0" borderId="2" xfId="16" applyNumberFormat="1" applyFont="1" applyFill="1" applyBorder="1" applyAlignment="1">
      <alignment horizontal="right" vertical="center" shrinkToFit="1"/>
    </xf>
    <xf numFmtId="41" fontId="2" fillId="0" borderId="5" xfId="16" applyNumberFormat="1" applyFont="1" applyFill="1" applyBorder="1" applyAlignment="1">
      <alignment horizontal="right" vertical="center" shrinkToFit="1"/>
    </xf>
    <xf numFmtId="41" fontId="5" fillId="0" borderId="2" xfId="16" applyNumberFormat="1" applyFont="1" applyFill="1" applyBorder="1" applyAlignment="1">
      <alignment horizontal="right" shrinkToFit="1"/>
    </xf>
    <xf numFmtId="41" fontId="5" fillId="0" borderId="22" xfId="16" applyNumberFormat="1" applyFont="1" applyFill="1" applyBorder="1" applyAlignment="1">
      <alignment horizontal="right" shrinkToFit="1"/>
    </xf>
    <xf numFmtId="0" fontId="2" fillId="0" borderId="0" xfId="0" applyFont="1" applyFill="1" applyBorder="1" applyAlignment="1">
      <alignment horizontal="distributed"/>
    </xf>
    <xf numFmtId="0" fontId="7" fillId="0" borderId="5" xfId="0" applyFont="1" applyFill="1" applyBorder="1" applyAlignment="1">
      <alignment horizontal="distributed"/>
    </xf>
    <xf numFmtId="0" fontId="2" fillId="0" borderId="0" xfId="0" applyFont="1" applyFill="1" applyAlignment="1">
      <alignment horizontal="distributed"/>
    </xf>
    <xf numFmtId="0" fontId="2" fillId="0" borderId="4" xfId="0" applyFont="1" applyFill="1" applyBorder="1" applyAlignment="1">
      <alignment horizontal="distributed"/>
    </xf>
    <xf numFmtId="0" fontId="7" fillId="0" borderId="18" xfId="0" applyFont="1" applyFill="1" applyBorder="1" applyAlignment="1">
      <alignment horizontal="distributed"/>
    </xf>
    <xf numFmtId="41" fontId="2" fillId="0" borderId="3" xfId="16" applyNumberFormat="1" applyFont="1" applyFill="1" applyBorder="1" applyAlignment="1">
      <alignment horizontal="right" shrinkToFit="1"/>
    </xf>
    <xf numFmtId="41" fontId="2" fillId="0" borderId="19" xfId="16" applyNumberFormat="1" applyFont="1" applyFill="1" applyBorder="1" applyAlignment="1">
      <alignment horizontal="right" shrinkToFit="1"/>
    </xf>
    <xf numFmtId="41" fontId="2" fillId="0" borderId="18" xfId="16" applyNumberFormat="1" applyFont="1" applyFill="1" applyBorder="1" applyAlignment="1">
      <alignment horizontal="right" shrinkToFit="1"/>
    </xf>
    <xf numFmtId="0" fontId="2" fillId="0" borderId="0" xfId="0" applyFont="1" applyFill="1" applyAlignment="1">
      <alignment/>
    </xf>
    <xf numFmtId="0" fontId="3"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xf>
    <xf numFmtId="0" fontId="2" fillId="0" borderId="4" xfId="0" applyFont="1" applyFill="1" applyBorder="1" applyAlignment="1">
      <alignment/>
    </xf>
    <xf numFmtId="0" fontId="2" fillId="0" borderId="4" xfId="0" applyFont="1" applyFill="1" applyBorder="1" applyAlignment="1">
      <alignment horizontal="right"/>
    </xf>
    <xf numFmtId="0" fontId="2" fillId="0" borderId="5" xfId="0" applyFont="1" applyFill="1" applyBorder="1" applyAlignment="1">
      <alignment/>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Continuous"/>
    </xf>
    <xf numFmtId="0" fontId="2" fillId="0" borderId="11" xfId="0" applyFont="1" applyFill="1" applyBorder="1" applyAlignment="1">
      <alignment horizontal="centerContinuous"/>
    </xf>
    <xf numFmtId="0" fontId="2" fillId="0" borderId="12" xfId="0" applyFont="1" applyFill="1" applyBorder="1" applyAlignment="1">
      <alignment horizontal="centerContinuous"/>
    </xf>
    <xf numFmtId="0" fontId="2" fillId="0" borderId="2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1" xfId="0" applyFont="1" applyFill="1" applyBorder="1" applyAlignment="1">
      <alignment horizontal="center"/>
    </xf>
    <xf numFmtId="0" fontId="2" fillId="0" borderId="13"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19" xfId="0" applyFont="1" applyFill="1" applyBorder="1" applyAlignment="1">
      <alignment horizontal="center" vertical="center"/>
    </xf>
    <xf numFmtId="0" fontId="5" fillId="0" borderId="5" xfId="0" applyFont="1" applyFill="1" applyBorder="1" applyAlignment="1">
      <alignment/>
    </xf>
    <xf numFmtId="0" fontId="5" fillId="0" borderId="0" xfId="0" applyFont="1" applyFill="1" applyBorder="1" applyAlignment="1">
      <alignment vertical="center"/>
    </xf>
    <xf numFmtId="0" fontId="5" fillId="0" borderId="0" xfId="0" applyFont="1" applyFill="1" applyAlignment="1">
      <alignment/>
    </xf>
    <xf numFmtId="0" fontId="5" fillId="0" borderId="5" xfId="0" applyFont="1" applyFill="1" applyBorder="1" applyAlignment="1">
      <alignment horizontal="distributed" vertical="center"/>
    </xf>
    <xf numFmtId="41" fontId="5" fillId="0" borderId="2" xfId="16" applyNumberFormat="1" applyFont="1" applyFill="1" applyBorder="1" applyAlignment="1">
      <alignment shrinkToFit="1"/>
    </xf>
    <xf numFmtId="41" fontId="5" fillId="0" borderId="28" xfId="16" applyNumberFormat="1" applyFont="1" applyFill="1" applyBorder="1" applyAlignment="1">
      <alignment shrinkToFit="1"/>
    </xf>
    <xf numFmtId="0" fontId="5" fillId="0" borderId="0" xfId="0" applyFont="1" applyFill="1" applyAlignment="1">
      <alignment/>
    </xf>
    <xf numFmtId="0" fontId="5" fillId="0" borderId="26" xfId="0" applyFont="1" applyFill="1" applyBorder="1" applyAlignment="1">
      <alignment/>
    </xf>
    <xf numFmtId="0" fontId="5" fillId="0" borderId="0" xfId="0" applyFont="1" applyFill="1" applyBorder="1" applyAlignment="1">
      <alignment/>
    </xf>
    <xf numFmtId="0" fontId="5" fillId="0" borderId="5" xfId="0" applyFont="1" applyFill="1" applyBorder="1" applyAlignment="1">
      <alignment horizontal="distributed"/>
    </xf>
    <xf numFmtId="41" fontId="5" fillId="0" borderId="5" xfId="16" applyNumberFormat="1" applyFont="1" applyFill="1" applyBorder="1" applyAlignment="1">
      <alignment shrinkToFit="1"/>
    </xf>
    <xf numFmtId="0" fontId="5" fillId="0" borderId="0" xfId="0" applyFont="1" applyFill="1" applyAlignment="1">
      <alignment horizontal="center"/>
    </xf>
    <xf numFmtId="0" fontId="2" fillId="0" borderId="26" xfId="0" applyFont="1" applyFill="1" applyBorder="1" applyAlignment="1">
      <alignment/>
    </xf>
    <xf numFmtId="0" fontId="2" fillId="0" borderId="5" xfId="0" applyFont="1" applyFill="1" applyBorder="1" applyAlignment="1">
      <alignment horizontal="distributed"/>
    </xf>
    <xf numFmtId="0" fontId="2" fillId="0" borderId="0" xfId="0" applyFont="1" applyFill="1" applyAlignment="1">
      <alignment/>
    </xf>
    <xf numFmtId="0" fontId="7" fillId="0" borderId="0" xfId="0" applyFont="1" applyFill="1" applyBorder="1" applyAlignment="1">
      <alignment horizontal="distributed"/>
    </xf>
    <xf numFmtId="0" fontId="4" fillId="0" borderId="0" xfId="0" applyFont="1" applyFill="1" applyBorder="1" applyAlignment="1">
      <alignment/>
    </xf>
    <xf numFmtId="0" fontId="2" fillId="0" borderId="26" xfId="0" applyFont="1" applyFill="1" applyBorder="1" applyAlignment="1">
      <alignment vertical="center"/>
    </xf>
    <xf numFmtId="0" fontId="2" fillId="0" borderId="0" xfId="0" applyFont="1" applyFill="1" applyBorder="1" applyAlignment="1">
      <alignment horizontal="distributed" vertical="center" wrapText="1"/>
    </xf>
    <xf numFmtId="0" fontId="7" fillId="0" borderId="5" xfId="0" applyFont="1" applyFill="1" applyBorder="1" applyAlignment="1">
      <alignment horizontal="distributed" vertical="center"/>
    </xf>
    <xf numFmtId="0" fontId="5" fillId="0" borderId="0" xfId="0" applyFont="1" applyFill="1" applyAlignment="1">
      <alignment horizontal="distributed"/>
    </xf>
    <xf numFmtId="0" fontId="5" fillId="0" borderId="5" xfId="0" applyFont="1" applyFill="1" applyBorder="1" applyAlignment="1">
      <alignment shrinkToFit="1"/>
    </xf>
    <xf numFmtId="0" fontId="2" fillId="0" borderId="0" xfId="0" applyFont="1" applyFill="1" applyBorder="1" applyAlignment="1">
      <alignment horizontal="distributed" wrapText="1"/>
    </xf>
    <xf numFmtId="0" fontId="8" fillId="0" borderId="0" xfId="0" applyFont="1" applyFill="1" applyBorder="1" applyAlignment="1">
      <alignment/>
    </xf>
    <xf numFmtId="0" fontId="2" fillId="0" borderId="27" xfId="0" applyFont="1" applyFill="1" applyBorder="1" applyAlignment="1">
      <alignment/>
    </xf>
    <xf numFmtId="0" fontId="4" fillId="0" borderId="0" xfId="0" applyFont="1" applyFill="1" applyAlignment="1">
      <alignment/>
    </xf>
    <xf numFmtId="0" fontId="2" fillId="0" borderId="29" xfId="0" applyFont="1" applyFill="1" applyBorder="1" applyAlignment="1">
      <alignment vertical="center"/>
    </xf>
    <xf numFmtId="0" fontId="4" fillId="0" borderId="29" xfId="0" applyFont="1" applyFill="1" applyBorder="1" applyAlignment="1">
      <alignment horizontal="right" vertical="center"/>
    </xf>
    <xf numFmtId="0" fontId="2" fillId="0" borderId="30" xfId="0" applyFont="1" applyFill="1" applyBorder="1" applyAlignment="1">
      <alignment vertical="center"/>
    </xf>
    <xf numFmtId="0" fontId="2" fillId="0" borderId="30" xfId="0" applyFont="1" applyFill="1" applyBorder="1" applyAlignment="1">
      <alignment horizontal="center" vertical="center"/>
    </xf>
    <xf numFmtId="0" fontId="2" fillId="0" borderId="31" xfId="0" applyFont="1" applyFill="1" applyBorder="1" applyAlignment="1">
      <alignment vertical="center"/>
    </xf>
    <xf numFmtId="0" fontId="2" fillId="0" borderId="3" xfId="0" applyFont="1" applyFill="1" applyBorder="1" applyAlignment="1">
      <alignment horizontal="center" vertical="center"/>
    </xf>
    <xf numFmtId="0" fontId="2" fillId="0" borderId="32" xfId="0" applyFont="1" applyFill="1" applyBorder="1" applyAlignment="1">
      <alignment horizontal="center"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6" fillId="0" borderId="2" xfId="0" applyFont="1" applyFill="1" applyBorder="1" applyAlignment="1">
      <alignment horizontal="distributed" vertical="center"/>
    </xf>
    <xf numFmtId="176" fontId="6" fillId="0" borderId="2" xfId="0" applyNumberFormat="1" applyFont="1" applyFill="1" applyBorder="1" applyAlignment="1">
      <alignment vertical="center"/>
    </xf>
    <xf numFmtId="176" fontId="6" fillId="0" borderId="0" xfId="0" applyNumberFormat="1" applyFont="1" applyFill="1" applyBorder="1" applyAlignment="1">
      <alignment vertical="center"/>
    </xf>
    <xf numFmtId="0" fontId="4" fillId="0" borderId="2" xfId="0" applyFont="1" applyFill="1" applyBorder="1" applyAlignment="1">
      <alignment vertical="center"/>
    </xf>
    <xf numFmtId="176" fontId="4" fillId="0" borderId="2" xfId="0" applyNumberFormat="1" applyFont="1" applyFill="1" applyBorder="1" applyAlignment="1">
      <alignment vertical="center"/>
    </xf>
    <xf numFmtId="0" fontId="12" fillId="0" borderId="2" xfId="0" applyFont="1" applyFill="1" applyBorder="1" applyAlignment="1">
      <alignment vertical="center"/>
    </xf>
    <xf numFmtId="176" fontId="4" fillId="0" borderId="0" xfId="0" applyNumberFormat="1" applyFont="1" applyFill="1" applyBorder="1" applyAlignment="1">
      <alignment vertical="center"/>
    </xf>
    <xf numFmtId="0" fontId="4" fillId="0" borderId="2" xfId="0" applyFont="1" applyFill="1" applyBorder="1" applyAlignment="1">
      <alignment horizontal="distributed" vertical="center"/>
    </xf>
    <xf numFmtId="0" fontId="13" fillId="0" borderId="2" xfId="0" applyFont="1" applyFill="1" applyBorder="1" applyAlignment="1">
      <alignment horizontal="distributed" vertical="center"/>
    </xf>
    <xf numFmtId="176" fontId="4" fillId="0" borderId="2" xfId="0" applyNumberFormat="1" applyFont="1" applyFill="1" applyBorder="1" applyAlignment="1">
      <alignment horizontal="right" vertical="center"/>
    </xf>
    <xf numFmtId="176" fontId="4" fillId="0" borderId="33" xfId="0" applyNumberFormat="1" applyFont="1" applyFill="1" applyBorder="1" applyAlignment="1">
      <alignment horizontal="right" vertical="center"/>
    </xf>
    <xf numFmtId="0" fontId="2" fillId="0" borderId="0" xfId="0" applyFont="1" applyFill="1" applyBorder="1" applyAlignment="1">
      <alignment horizontal="distributed" vertical="center"/>
    </xf>
    <xf numFmtId="176" fontId="2" fillId="0" borderId="17" xfId="0" applyNumberFormat="1" applyFont="1" applyFill="1" applyBorder="1" applyAlignment="1">
      <alignment vertical="center"/>
    </xf>
    <xf numFmtId="0" fontId="4" fillId="0" borderId="3" xfId="0" applyFont="1" applyFill="1" applyBorder="1" applyAlignment="1">
      <alignment horizontal="distributed" vertical="center"/>
    </xf>
    <xf numFmtId="176" fontId="4" fillId="0" borderId="3" xfId="0" applyNumberFormat="1" applyFont="1" applyFill="1" applyBorder="1" applyAlignment="1">
      <alignment vertical="center"/>
    </xf>
    <xf numFmtId="176" fontId="4" fillId="0" borderId="4" xfId="0" applyNumberFormat="1" applyFont="1" applyFill="1" applyBorder="1" applyAlignment="1">
      <alignment vertical="center"/>
    </xf>
    <xf numFmtId="176" fontId="4" fillId="0" borderId="19" xfId="0" applyNumberFormat="1" applyFont="1" applyFill="1" applyBorder="1" applyAlignment="1">
      <alignment vertical="center"/>
    </xf>
    <xf numFmtId="38" fontId="2" fillId="0" borderId="5" xfId="16" applyFont="1" applyBorder="1" applyAlignment="1">
      <alignment vertical="center"/>
    </xf>
    <xf numFmtId="38" fontId="2" fillId="0" borderId="0" xfId="16" applyFont="1" applyBorder="1" applyAlignment="1">
      <alignment horizontal="center" vertical="center"/>
    </xf>
    <xf numFmtId="38" fontId="2" fillId="0" borderId="25" xfId="16" applyFont="1" applyBorder="1" applyAlignment="1">
      <alignment horizontal="centerContinuous" vertical="center"/>
    </xf>
    <xf numFmtId="38" fontId="2" fillId="0" borderId="11" xfId="16" applyFont="1" applyBorder="1" applyAlignment="1">
      <alignment horizontal="centerContinuous" vertical="center"/>
    </xf>
    <xf numFmtId="38" fontId="2" fillId="0" borderId="12" xfId="16" applyFont="1" applyBorder="1" applyAlignment="1">
      <alignment horizontal="centerContinuous" vertical="center"/>
    </xf>
    <xf numFmtId="38" fontId="2" fillId="0" borderId="0" xfId="16" applyFont="1" applyAlignment="1">
      <alignment vertical="center"/>
    </xf>
    <xf numFmtId="38" fontId="2" fillId="0" borderId="3" xfId="16" applyFont="1" applyBorder="1" applyAlignment="1">
      <alignment horizontal="center" vertical="center"/>
    </xf>
    <xf numFmtId="38" fontId="2" fillId="0" borderId="18" xfId="16" applyFont="1" applyBorder="1" applyAlignment="1">
      <alignment horizontal="center" vertical="center"/>
    </xf>
    <xf numFmtId="38" fontId="2" fillId="0" borderId="5" xfId="16" applyFont="1" applyBorder="1" applyAlignment="1">
      <alignment horizontal="center" vertical="center"/>
    </xf>
    <xf numFmtId="38" fontId="2" fillId="0" borderId="5" xfId="16" applyFont="1" applyBorder="1" applyAlignment="1">
      <alignment horizontal="distributed" vertical="center"/>
    </xf>
    <xf numFmtId="38" fontId="5" fillId="0" borderId="0" xfId="16" applyFont="1" applyAlignment="1">
      <alignment vertical="center"/>
    </xf>
    <xf numFmtId="38" fontId="2" fillId="0" borderId="0" xfId="16" applyFont="1" applyBorder="1" applyAlignment="1">
      <alignment horizontal="left" vertical="center"/>
    </xf>
    <xf numFmtId="38" fontId="2" fillId="0" borderId="0" xfId="16" applyFont="1" applyBorder="1" applyAlignment="1">
      <alignment vertical="center"/>
    </xf>
    <xf numFmtId="38" fontId="2" fillId="0" borderId="0" xfId="16" applyFont="1" applyFill="1" applyAlignment="1">
      <alignment/>
    </xf>
    <xf numFmtId="38" fontId="3" fillId="0" borderId="0" xfId="16" applyFont="1" applyFill="1" applyAlignment="1">
      <alignment/>
    </xf>
    <xf numFmtId="38" fontId="2" fillId="0" borderId="4" xfId="16" applyFont="1" applyFill="1" applyBorder="1" applyAlignment="1">
      <alignment/>
    </xf>
    <xf numFmtId="38" fontId="4" fillId="0" borderId="4" xfId="16" applyFont="1" applyFill="1" applyBorder="1" applyAlignment="1">
      <alignment horizontal="right"/>
    </xf>
    <xf numFmtId="38" fontId="2" fillId="0" borderId="5" xfId="16" applyFont="1" applyFill="1" applyBorder="1" applyAlignment="1">
      <alignment vertical="center"/>
    </xf>
    <xf numFmtId="38" fontId="2" fillId="0" borderId="0" xfId="16" applyFont="1" applyFill="1" applyBorder="1" applyAlignment="1">
      <alignment horizontal="center" vertical="center"/>
    </xf>
    <xf numFmtId="38" fontId="2" fillId="0" borderId="24" xfId="16" applyFont="1" applyFill="1" applyBorder="1" applyAlignment="1">
      <alignment vertical="center"/>
    </xf>
    <xf numFmtId="38" fontId="2" fillId="0" borderId="25" xfId="16" applyFont="1" applyFill="1" applyBorder="1" applyAlignment="1">
      <alignment horizontal="centerContinuous" vertical="center"/>
    </xf>
    <xf numFmtId="38" fontId="2" fillId="0" borderId="11" xfId="16" applyFont="1" applyFill="1" applyBorder="1" applyAlignment="1">
      <alignment horizontal="centerContinuous" vertical="center"/>
    </xf>
    <xf numFmtId="38" fontId="2" fillId="0" borderId="12" xfId="16" applyFont="1" applyFill="1" applyBorder="1" applyAlignment="1">
      <alignment horizontal="centerContinuous" vertical="center"/>
    </xf>
    <xf numFmtId="38" fontId="2" fillId="0" borderId="0" xfId="16" applyFont="1" applyFill="1" applyAlignment="1">
      <alignment vertical="center"/>
    </xf>
    <xf numFmtId="38" fontId="2" fillId="0" borderId="4" xfId="16" applyFont="1" applyFill="1" applyBorder="1" applyAlignment="1">
      <alignment horizontal="center" vertical="center"/>
    </xf>
    <xf numFmtId="38" fontId="2" fillId="0" borderId="18" xfId="16" applyFont="1" applyFill="1" applyBorder="1" applyAlignment="1">
      <alignment vertical="center"/>
    </xf>
    <xf numFmtId="38" fontId="2" fillId="0" borderId="3" xfId="16" applyFont="1" applyFill="1" applyBorder="1" applyAlignment="1">
      <alignment horizontal="center" vertical="center"/>
    </xf>
    <xf numFmtId="38" fontId="2" fillId="0" borderId="18" xfId="16" applyFont="1" applyFill="1" applyBorder="1" applyAlignment="1">
      <alignment horizontal="center" vertical="center"/>
    </xf>
    <xf numFmtId="38" fontId="2" fillId="0" borderId="2" xfId="16" applyFont="1" applyFill="1" applyBorder="1" applyAlignment="1">
      <alignment horizontal="center" vertical="center"/>
    </xf>
    <xf numFmtId="38" fontId="2" fillId="0" borderId="5" xfId="16" applyFont="1" applyFill="1" applyBorder="1" applyAlignment="1">
      <alignment horizontal="center" vertical="center"/>
    </xf>
    <xf numFmtId="38" fontId="2" fillId="0" borderId="5" xfId="16" applyFont="1" applyFill="1" applyBorder="1" applyAlignment="1">
      <alignment horizontal="distributed" vertical="center"/>
    </xf>
    <xf numFmtId="38" fontId="5" fillId="0" borderId="5" xfId="16" applyFont="1" applyFill="1" applyBorder="1" applyAlignment="1">
      <alignment vertical="center"/>
    </xf>
    <xf numFmtId="38" fontId="5" fillId="0" borderId="0" xfId="16" applyFont="1" applyFill="1" applyBorder="1" applyAlignment="1">
      <alignment horizontal="center" vertical="center"/>
    </xf>
    <xf numFmtId="38" fontId="5" fillId="0" borderId="2" xfId="16" applyFont="1" applyFill="1" applyBorder="1" applyAlignment="1">
      <alignment vertical="center" shrinkToFit="1"/>
    </xf>
    <xf numFmtId="38" fontId="5" fillId="0" borderId="2" xfId="16" applyNumberFormat="1" applyFont="1" applyFill="1" applyBorder="1" applyAlignment="1">
      <alignment vertical="center" shrinkToFit="1"/>
    </xf>
    <xf numFmtId="38" fontId="5" fillId="0" borderId="22" xfId="16" applyFont="1" applyFill="1" applyBorder="1" applyAlignment="1">
      <alignment vertical="center" shrinkToFit="1"/>
    </xf>
    <xf numFmtId="38" fontId="5" fillId="0" borderId="0" xfId="16" applyFont="1" applyFill="1" applyAlignment="1">
      <alignment vertical="center"/>
    </xf>
    <xf numFmtId="38" fontId="2" fillId="0" borderId="0" xfId="16" applyFont="1" applyFill="1" applyBorder="1" applyAlignment="1">
      <alignment horizontal="left" vertical="center"/>
    </xf>
    <xf numFmtId="38" fontId="2" fillId="0" borderId="5" xfId="16" applyFont="1" applyFill="1" applyBorder="1" applyAlignment="1">
      <alignment horizontal="left" vertical="center"/>
    </xf>
    <xf numFmtId="38" fontId="2" fillId="0" borderId="5" xfId="16" applyFont="1" applyFill="1" applyBorder="1" applyAlignment="1">
      <alignment horizontal="right" vertical="center"/>
    </xf>
    <xf numFmtId="38" fontId="2" fillId="0" borderId="0" xfId="16" applyFont="1" applyFill="1" applyBorder="1" applyAlignment="1">
      <alignment vertical="center"/>
    </xf>
    <xf numFmtId="38" fontId="4" fillId="0" borderId="0" xfId="16" applyFont="1" applyFill="1" applyBorder="1" applyAlignment="1">
      <alignment horizontal="distributed" vertical="center"/>
    </xf>
    <xf numFmtId="38" fontId="4" fillId="0" borderId="5" xfId="16" applyFont="1" applyFill="1" applyBorder="1" applyAlignment="1">
      <alignment horizontal="distributed" vertical="center"/>
    </xf>
    <xf numFmtId="38" fontId="4" fillId="0" borderId="5" xfId="16" applyFont="1" applyFill="1" applyBorder="1" applyAlignment="1">
      <alignment horizontal="left" vertical="center"/>
    </xf>
    <xf numFmtId="38" fontId="14" fillId="0" borderId="5" xfId="16" applyFont="1" applyFill="1" applyBorder="1" applyAlignment="1">
      <alignment horizontal="left" vertical="center"/>
    </xf>
    <xf numFmtId="38" fontId="13" fillId="0" borderId="5" xfId="16" applyFont="1" applyFill="1" applyBorder="1" applyAlignment="1">
      <alignment horizontal="distributed" vertical="center"/>
    </xf>
    <xf numFmtId="38" fontId="2" fillId="0" borderId="2" xfId="16" applyFont="1" applyFill="1" applyBorder="1" applyAlignment="1">
      <alignment horizontal="right" vertical="center"/>
    </xf>
    <xf numFmtId="38" fontId="4" fillId="0" borderId="4" xfId="16" applyFont="1" applyFill="1" applyBorder="1" applyAlignment="1">
      <alignment horizontal="distributed" vertical="center"/>
    </xf>
    <xf numFmtId="38" fontId="4" fillId="0" borderId="18" xfId="16" applyFont="1" applyFill="1" applyBorder="1" applyAlignment="1">
      <alignment horizontal="left" vertical="center"/>
    </xf>
    <xf numFmtId="0" fontId="2" fillId="0" borderId="5" xfId="0" applyFont="1" applyBorder="1" applyAlignment="1">
      <alignment horizontal="distributed" vertical="center"/>
    </xf>
    <xf numFmtId="0" fontId="3" fillId="0" borderId="0" xfId="0" applyFont="1" applyFill="1" applyAlignment="1">
      <alignment/>
    </xf>
    <xf numFmtId="0" fontId="2" fillId="0" borderId="5" xfId="0" applyFont="1" applyFill="1" applyBorder="1" applyAlignment="1">
      <alignment horizontal="center"/>
    </xf>
    <xf numFmtId="0" fontId="2" fillId="0" borderId="2" xfId="0" applyFont="1" applyFill="1" applyBorder="1" applyAlignment="1">
      <alignment horizontal="center"/>
    </xf>
    <xf numFmtId="0" fontId="2" fillId="0" borderId="34" xfId="0" applyFont="1" applyFill="1" applyBorder="1" applyAlignment="1">
      <alignment horizontal="center"/>
    </xf>
    <xf numFmtId="0" fontId="2" fillId="0" borderId="0" xfId="0" applyFont="1" applyFill="1" applyBorder="1" applyAlignment="1">
      <alignment horizontal="center"/>
    </xf>
    <xf numFmtId="0" fontId="2" fillId="0" borderId="2" xfId="0" applyFont="1" applyFill="1" applyBorder="1" applyAlignment="1">
      <alignment horizontal="centerContinuous"/>
    </xf>
    <xf numFmtId="0" fontId="2" fillId="0" borderId="17" xfId="0" applyFont="1" applyFill="1" applyBorder="1" applyAlignment="1">
      <alignment horizontal="center"/>
    </xf>
    <xf numFmtId="0" fontId="2" fillId="0" borderId="13" xfId="0" applyFont="1" applyFill="1" applyBorder="1" applyAlignment="1">
      <alignment horizontal="center"/>
    </xf>
    <xf numFmtId="0" fontId="2" fillId="0" borderId="18" xfId="0" applyFont="1" applyFill="1" applyBorder="1" applyAlignment="1">
      <alignment horizontal="center"/>
    </xf>
    <xf numFmtId="0" fontId="2" fillId="0" borderId="3" xfId="0" applyFont="1" applyFill="1" applyBorder="1" applyAlignment="1">
      <alignment/>
    </xf>
    <xf numFmtId="0" fontId="2" fillId="0" borderId="19" xfId="0" applyFont="1" applyFill="1" applyBorder="1" applyAlignment="1">
      <alignment horizontal="center"/>
    </xf>
    <xf numFmtId="0" fontId="2" fillId="0" borderId="18" xfId="0" applyFont="1" applyFill="1" applyBorder="1" applyAlignment="1">
      <alignment/>
    </xf>
    <xf numFmtId="0" fontId="2" fillId="0" borderId="2" xfId="0" applyFont="1" applyFill="1" applyBorder="1" applyAlignment="1">
      <alignment horizontal="right"/>
    </xf>
    <xf numFmtId="38" fontId="2" fillId="0" borderId="2" xfId="16" applyFont="1" applyFill="1" applyBorder="1" applyAlignment="1">
      <alignment horizontal="right"/>
    </xf>
    <xf numFmtId="38" fontId="2" fillId="0" borderId="5" xfId="16" applyFont="1" applyFill="1" applyBorder="1" applyAlignment="1">
      <alignment horizontal="right"/>
    </xf>
    <xf numFmtId="0" fontId="10" fillId="0" borderId="5" xfId="0" applyFont="1" applyFill="1" applyBorder="1" applyAlignment="1">
      <alignment horizontal="distributed" vertical="center"/>
    </xf>
    <xf numFmtId="0" fontId="10" fillId="0" borderId="2" xfId="0" applyFont="1" applyFill="1" applyBorder="1" applyAlignment="1">
      <alignment/>
    </xf>
    <xf numFmtId="38" fontId="10" fillId="0" borderId="2" xfId="16" applyFont="1" applyFill="1" applyBorder="1" applyAlignment="1">
      <alignment/>
    </xf>
    <xf numFmtId="38" fontId="10" fillId="0" borderId="5" xfId="16" applyFont="1" applyFill="1" applyBorder="1" applyAlignment="1">
      <alignment/>
    </xf>
    <xf numFmtId="0" fontId="2" fillId="0" borderId="5" xfId="0" applyFont="1" applyFill="1" applyBorder="1" applyAlignment="1">
      <alignment horizontal="distributed" vertical="center"/>
    </xf>
    <xf numFmtId="176" fontId="2" fillId="0" borderId="2" xfId="0" applyNumberFormat="1" applyFont="1" applyFill="1" applyBorder="1" applyAlignment="1">
      <alignment/>
    </xf>
    <xf numFmtId="0" fontId="2" fillId="0" borderId="2" xfId="0" applyFont="1" applyFill="1" applyBorder="1" applyAlignment="1">
      <alignment/>
    </xf>
    <xf numFmtId="177" fontId="2" fillId="0" borderId="2" xfId="16" applyNumberFormat="1" applyFont="1" applyFill="1" applyBorder="1" applyAlignment="1">
      <alignment/>
    </xf>
    <xf numFmtId="38" fontId="2" fillId="0" borderId="5" xfId="16" applyFont="1" applyFill="1" applyBorder="1" applyAlignment="1">
      <alignment/>
    </xf>
    <xf numFmtId="176" fontId="2" fillId="0" borderId="2" xfId="0" applyNumberFormat="1" applyFont="1" applyFill="1" applyBorder="1" applyAlignment="1">
      <alignment horizontal="right"/>
    </xf>
    <xf numFmtId="177" fontId="2" fillId="0" borderId="2" xfId="16" applyNumberFormat="1" applyFont="1" applyFill="1" applyBorder="1" applyAlignment="1">
      <alignment horizontal="right"/>
    </xf>
    <xf numFmtId="177" fontId="2" fillId="0" borderId="2" xfId="0" applyNumberFormat="1" applyFont="1" applyFill="1" applyBorder="1" applyAlignment="1">
      <alignment horizontal="right"/>
    </xf>
    <xf numFmtId="0" fontId="2" fillId="0" borderId="5" xfId="16" applyNumberFormat="1" applyFont="1" applyFill="1" applyBorder="1" applyAlignment="1">
      <alignment horizontal="right"/>
    </xf>
    <xf numFmtId="0" fontId="2" fillId="0" borderId="5" xfId="16" applyNumberFormat="1" applyFont="1" applyFill="1" applyBorder="1" applyAlignment="1">
      <alignment/>
    </xf>
    <xf numFmtId="0" fontId="2" fillId="0" borderId="5" xfId="0" applyFont="1" applyFill="1" applyBorder="1" applyAlignment="1">
      <alignment horizontal="right"/>
    </xf>
    <xf numFmtId="0" fontId="2" fillId="0" borderId="2" xfId="0" applyNumberFormat="1" applyFont="1" applyFill="1" applyBorder="1" applyAlignment="1">
      <alignment/>
    </xf>
    <xf numFmtId="0" fontId="2" fillId="0" borderId="2" xfId="0" applyNumberFormat="1" applyFont="1" applyFill="1" applyBorder="1" applyAlignment="1">
      <alignment horizontal="right"/>
    </xf>
    <xf numFmtId="0" fontId="2" fillId="0" borderId="5" xfId="0" applyNumberFormat="1" applyFont="1" applyFill="1" applyBorder="1" applyAlignment="1">
      <alignment horizontal="right"/>
    </xf>
    <xf numFmtId="176" fontId="2" fillId="0" borderId="2" xfId="0" applyNumberFormat="1" applyFont="1" applyFill="1" applyBorder="1" applyAlignment="1">
      <alignment/>
    </xf>
    <xf numFmtId="176" fontId="2" fillId="0" borderId="5" xfId="0" applyNumberFormat="1" applyFont="1" applyFill="1" applyBorder="1" applyAlignment="1">
      <alignment horizontal="right"/>
    </xf>
    <xf numFmtId="0" fontId="2" fillId="0" borderId="35" xfId="0" applyFont="1" applyFill="1" applyBorder="1" applyAlignment="1">
      <alignment/>
    </xf>
    <xf numFmtId="176" fontId="2" fillId="0" borderId="3" xfId="0" applyNumberFormat="1" applyFont="1" applyFill="1" applyBorder="1" applyAlignment="1">
      <alignment/>
    </xf>
    <xf numFmtId="38" fontId="2" fillId="0" borderId="3" xfId="16" applyFont="1" applyFill="1" applyBorder="1" applyAlignment="1">
      <alignment/>
    </xf>
    <xf numFmtId="38" fontId="2" fillId="0" borderId="18" xfId="16" applyFont="1" applyFill="1" applyBorder="1" applyAlignment="1">
      <alignment/>
    </xf>
    <xf numFmtId="0" fontId="4" fillId="0" borderId="0" xfId="0" applyFont="1" applyFill="1" applyAlignment="1">
      <alignment/>
    </xf>
    <xf numFmtId="38" fontId="2" fillId="0" borderId="0" xfId="16" applyNumberFormat="1" applyFont="1" applyFill="1" applyAlignment="1">
      <alignment vertical="center"/>
    </xf>
    <xf numFmtId="38" fontId="3" fillId="0" borderId="0" xfId="16" applyNumberFormat="1" applyFont="1" applyFill="1" applyAlignment="1">
      <alignment vertical="center"/>
    </xf>
    <xf numFmtId="38" fontId="2" fillId="0" borderId="4" xfId="16" applyNumberFormat="1" applyFont="1" applyFill="1" applyBorder="1" applyAlignment="1">
      <alignment vertical="center"/>
    </xf>
    <xf numFmtId="38" fontId="2" fillId="0" borderId="0" xfId="16" applyNumberFormat="1" applyFont="1" applyFill="1" applyBorder="1" applyAlignment="1">
      <alignment vertical="center"/>
    </xf>
    <xf numFmtId="0" fontId="2" fillId="0" borderId="2"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 xfId="0" applyFont="1" applyFill="1" applyBorder="1" applyAlignment="1">
      <alignment horizontal="centerContinuous" vertical="center"/>
    </xf>
    <xf numFmtId="0" fontId="2" fillId="0" borderId="17" xfId="0" applyFont="1" applyFill="1" applyBorder="1" applyAlignment="1">
      <alignment horizontal="center" vertical="center"/>
    </xf>
    <xf numFmtId="0" fontId="2" fillId="0" borderId="3" xfId="0" applyFont="1" applyFill="1" applyBorder="1" applyAlignment="1">
      <alignment vertical="center"/>
    </xf>
    <xf numFmtId="0" fontId="2" fillId="0" borderId="36" xfId="0" applyFont="1" applyFill="1" applyBorder="1" applyAlignment="1">
      <alignment horizontal="right" vertical="center"/>
    </xf>
    <xf numFmtId="0" fontId="2" fillId="0" borderId="2" xfId="0" applyFont="1" applyFill="1" applyBorder="1" applyAlignment="1">
      <alignment horizontal="right" vertical="center"/>
    </xf>
    <xf numFmtId="38" fontId="2" fillId="0" borderId="17" xfId="16" applyFont="1" applyFill="1" applyBorder="1" applyAlignment="1">
      <alignment horizontal="right" vertical="center"/>
    </xf>
    <xf numFmtId="38" fontId="2" fillId="0" borderId="0" xfId="16" applyFont="1" applyFill="1" applyBorder="1" applyAlignment="1">
      <alignment horizontal="right" vertical="center"/>
    </xf>
    <xf numFmtId="0" fontId="10" fillId="0" borderId="21" xfId="0" applyFont="1" applyFill="1" applyBorder="1" applyAlignment="1">
      <alignment vertical="center"/>
    </xf>
    <xf numFmtId="0" fontId="10" fillId="0" borderId="2" xfId="0" applyFont="1" applyFill="1" applyBorder="1" applyAlignment="1">
      <alignment vertical="center"/>
    </xf>
    <xf numFmtId="38" fontId="10" fillId="0" borderId="2" xfId="16" applyFont="1" applyFill="1" applyBorder="1" applyAlignment="1">
      <alignment vertical="center"/>
    </xf>
    <xf numFmtId="0" fontId="0" fillId="0" borderId="1" xfId="0" applyFill="1" applyBorder="1" applyAlignment="1">
      <alignment horizontal="center" vertical="center"/>
    </xf>
    <xf numFmtId="38" fontId="10" fillId="0" borderId="17" xfId="16" applyFont="1" applyFill="1" applyBorder="1" applyAlignment="1">
      <alignment vertical="center"/>
    </xf>
    <xf numFmtId="38" fontId="10" fillId="0" borderId="0" xfId="16" applyFont="1" applyFill="1" applyBorder="1" applyAlignment="1">
      <alignment vertical="center"/>
    </xf>
    <xf numFmtId="178" fontId="2" fillId="0" borderId="21" xfId="16" applyNumberFormat="1" applyFont="1" applyFill="1" applyBorder="1" applyAlignment="1">
      <alignment vertical="center"/>
    </xf>
    <xf numFmtId="178" fontId="2" fillId="0" borderId="17" xfId="0" applyNumberFormat="1" applyFont="1" applyFill="1" applyBorder="1" applyAlignment="1">
      <alignment vertical="center"/>
    </xf>
    <xf numFmtId="178" fontId="2" fillId="0" borderId="17" xfId="16" applyNumberFormat="1" applyFont="1" applyFill="1" applyBorder="1" applyAlignment="1">
      <alignment vertical="center"/>
    </xf>
    <xf numFmtId="178" fontId="2" fillId="0" borderId="33" xfId="16" applyNumberFormat="1" applyFont="1" applyFill="1" applyBorder="1" applyAlignment="1">
      <alignment vertical="center"/>
    </xf>
    <xf numFmtId="0" fontId="2" fillId="0" borderId="5" xfId="0" applyFont="1" applyFill="1" applyBorder="1" applyAlignment="1">
      <alignment horizontal="left" vertical="center"/>
    </xf>
    <xf numFmtId="178" fontId="2" fillId="0" borderId="21" xfId="0" applyNumberFormat="1" applyFont="1" applyFill="1" applyBorder="1" applyAlignment="1">
      <alignment vertical="center"/>
    </xf>
    <xf numFmtId="41" fontId="2" fillId="0" borderId="17" xfId="0" applyNumberFormat="1" applyFont="1" applyFill="1" applyBorder="1" applyAlignment="1">
      <alignment vertical="center"/>
    </xf>
    <xf numFmtId="41" fontId="2" fillId="0" borderId="33" xfId="16" applyNumberFormat="1" applyFont="1" applyFill="1" applyBorder="1" applyAlignment="1">
      <alignment vertical="center"/>
    </xf>
    <xf numFmtId="178" fontId="10" fillId="0" borderId="21" xfId="0" applyNumberFormat="1" applyFont="1" applyFill="1" applyBorder="1" applyAlignment="1">
      <alignment vertical="center"/>
    </xf>
    <xf numFmtId="178" fontId="10" fillId="0" borderId="17" xfId="0" applyNumberFormat="1" applyFont="1" applyFill="1" applyBorder="1" applyAlignment="1">
      <alignment vertical="center"/>
    </xf>
    <xf numFmtId="41" fontId="10" fillId="0" borderId="17" xfId="0" applyNumberFormat="1" applyFont="1" applyFill="1" applyBorder="1" applyAlignment="1">
      <alignment vertical="center"/>
    </xf>
    <xf numFmtId="178" fontId="10" fillId="0" borderId="17" xfId="16" applyNumberFormat="1" applyFont="1" applyFill="1" applyBorder="1" applyAlignment="1">
      <alignment vertical="center"/>
    </xf>
    <xf numFmtId="41" fontId="10" fillId="0" borderId="33" xfId="16" applyNumberFormat="1" applyFont="1" applyFill="1" applyBorder="1" applyAlignment="1">
      <alignment vertical="center"/>
    </xf>
    <xf numFmtId="41" fontId="2" fillId="0" borderId="17" xfId="16" applyNumberFormat="1" applyFont="1" applyFill="1" applyBorder="1" applyAlignment="1">
      <alignment vertical="center"/>
    </xf>
    <xf numFmtId="0" fontId="15" fillId="0" borderId="5" xfId="0" applyFont="1" applyFill="1" applyBorder="1" applyAlignment="1">
      <alignment horizontal="distributed" vertical="center"/>
    </xf>
    <xf numFmtId="0" fontId="2" fillId="0" borderId="18" xfId="0" applyFont="1" applyFill="1" applyBorder="1" applyAlignment="1">
      <alignment vertical="center"/>
    </xf>
    <xf numFmtId="178" fontId="2" fillId="0" borderId="37" xfId="0" applyNumberFormat="1" applyFont="1" applyFill="1" applyBorder="1" applyAlignment="1">
      <alignment vertical="center"/>
    </xf>
    <xf numFmtId="178" fontId="2" fillId="0" borderId="19" xfId="0" applyNumberFormat="1" applyFont="1" applyFill="1" applyBorder="1" applyAlignment="1">
      <alignment vertical="center"/>
    </xf>
    <xf numFmtId="41" fontId="2" fillId="0" borderId="19" xfId="0" applyNumberFormat="1" applyFont="1" applyFill="1" applyBorder="1" applyAlignment="1">
      <alignment vertical="center"/>
    </xf>
    <xf numFmtId="41" fontId="2" fillId="0" borderId="19" xfId="16" applyNumberFormat="1" applyFont="1" applyFill="1" applyBorder="1" applyAlignment="1">
      <alignment vertical="center"/>
    </xf>
    <xf numFmtId="178" fontId="2" fillId="0" borderId="19" xfId="16" applyNumberFormat="1" applyFont="1" applyFill="1" applyBorder="1" applyAlignment="1">
      <alignment vertical="center"/>
    </xf>
    <xf numFmtId="41" fontId="2" fillId="0" borderId="32" xfId="16" applyNumberFormat="1" applyFont="1" applyFill="1" applyBorder="1" applyAlignment="1">
      <alignment vertical="center"/>
    </xf>
    <xf numFmtId="38" fontId="4" fillId="0" borderId="0" xfId="16" applyNumberFormat="1" applyFont="1" applyFill="1" applyAlignment="1">
      <alignment vertical="center"/>
    </xf>
    <xf numFmtId="0" fontId="4" fillId="0" borderId="0" xfId="0" applyNumberFormat="1" applyFont="1" applyFill="1" applyAlignment="1">
      <alignment vertical="center"/>
    </xf>
    <xf numFmtId="38" fontId="2" fillId="0" borderId="0" xfId="16" applyNumberFormat="1" applyFont="1" applyFill="1" applyAlignment="1">
      <alignment/>
    </xf>
    <xf numFmtId="38" fontId="10" fillId="0" borderId="0" xfId="16" applyNumberFormat="1" applyFont="1" applyFill="1" applyAlignment="1">
      <alignment/>
    </xf>
    <xf numFmtId="38" fontId="2" fillId="0" borderId="4" xfId="16" applyFont="1" applyBorder="1" applyAlignment="1">
      <alignment vertical="center"/>
    </xf>
    <xf numFmtId="38" fontId="2" fillId="0" borderId="4" xfId="16" applyFont="1" applyBorder="1" applyAlignment="1">
      <alignment horizontal="right" vertical="center"/>
    </xf>
    <xf numFmtId="38" fontId="2" fillId="0" borderId="24" xfId="16" applyFont="1" applyBorder="1" applyAlignment="1">
      <alignment horizontal="center" vertical="center"/>
    </xf>
    <xf numFmtId="38" fontId="2" fillId="0" borderId="38" xfId="16" applyFont="1" applyBorder="1" applyAlignment="1">
      <alignment horizontal="centerContinuous" vertical="center"/>
    </xf>
    <xf numFmtId="38" fontId="2" fillId="0" borderId="19" xfId="16" applyFont="1" applyBorder="1" applyAlignment="1">
      <alignment vertical="center"/>
    </xf>
    <xf numFmtId="38" fontId="4" fillId="0" borderId="0" xfId="16" applyFont="1" applyAlignment="1">
      <alignment vertical="center"/>
    </xf>
    <xf numFmtId="38" fontId="3" fillId="0" borderId="0" xfId="16" applyFont="1" applyFill="1" applyAlignment="1">
      <alignment vertical="center"/>
    </xf>
    <xf numFmtId="38" fontId="2" fillId="0" borderId="4" xfId="16" applyFont="1" applyFill="1" applyBorder="1" applyAlignment="1">
      <alignment vertical="center"/>
    </xf>
    <xf numFmtId="38" fontId="2" fillId="0" borderId="4" xfId="16" applyFont="1" applyFill="1" applyBorder="1" applyAlignment="1">
      <alignment horizontal="right" vertical="center"/>
    </xf>
    <xf numFmtId="38" fontId="2" fillId="0" borderId="24" xfId="16" applyFont="1" applyFill="1" applyBorder="1" applyAlignment="1">
      <alignment horizontal="center" vertical="center"/>
    </xf>
    <xf numFmtId="38" fontId="2" fillId="0" borderId="38" xfId="16" applyFont="1" applyFill="1" applyBorder="1" applyAlignment="1">
      <alignment horizontal="centerContinuous" vertical="center"/>
    </xf>
    <xf numFmtId="38" fontId="2" fillId="0" borderId="39" xfId="16" applyFont="1" applyFill="1" applyBorder="1" applyAlignment="1">
      <alignment horizontal="centerContinuous" vertical="center"/>
    </xf>
    <xf numFmtId="38" fontId="2" fillId="0" borderId="40" xfId="16" applyFont="1" applyFill="1" applyBorder="1" applyAlignment="1">
      <alignment horizontal="center" vertical="center"/>
    </xf>
    <xf numFmtId="38" fontId="2" fillId="0" borderId="41" xfId="16" applyFont="1" applyFill="1" applyBorder="1" applyAlignment="1">
      <alignment horizontal="center" vertical="center"/>
    </xf>
    <xf numFmtId="38" fontId="2" fillId="0" borderId="42" xfId="16" applyFont="1" applyFill="1" applyBorder="1" applyAlignment="1">
      <alignment horizontal="center" vertical="center"/>
    </xf>
    <xf numFmtId="38" fontId="2" fillId="0" borderId="34" xfId="16" applyFont="1" applyFill="1" applyBorder="1" applyAlignment="1">
      <alignment horizontal="center" vertical="center"/>
    </xf>
    <xf numFmtId="38" fontId="2" fillId="0" borderId="43" xfId="16" applyFont="1" applyFill="1" applyBorder="1" applyAlignment="1">
      <alignment horizontal="center" vertical="center"/>
    </xf>
    <xf numFmtId="178" fontId="2" fillId="0" borderId="2" xfId="16" applyNumberFormat="1" applyFont="1" applyFill="1" applyBorder="1" applyAlignment="1">
      <alignment vertical="center"/>
    </xf>
    <xf numFmtId="38" fontId="7" fillId="0" borderId="5" xfId="16" applyFont="1" applyFill="1" applyBorder="1" applyAlignment="1">
      <alignment horizontal="distributed" vertical="center" wrapText="1"/>
    </xf>
    <xf numFmtId="38" fontId="2" fillId="0" borderId="37" xfId="16" applyFont="1" applyFill="1" applyBorder="1" applyAlignment="1">
      <alignment vertical="center"/>
    </xf>
    <xf numFmtId="38" fontId="2" fillId="0" borderId="19" xfId="16" applyFont="1" applyFill="1" applyBorder="1" applyAlignment="1">
      <alignment vertical="center"/>
    </xf>
    <xf numFmtId="38" fontId="2" fillId="0" borderId="32" xfId="16" applyFont="1" applyFill="1" applyBorder="1" applyAlignment="1">
      <alignment vertical="center"/>
    </xf>
    <xf numFmtId="38" fontId="4" fillId="0" borderId="0" xfId="16" applyFont="1" applyFill="1" applyAlignment="1">
      <alignment vertical="center"/>
    </xf>
    <xf numFmtId="38" fontId="16" fillId="0" borderId="0" xfId="16" applyFont="1" applyAlignment="1">
      <alignment vertical="center"/>
    </xf>
    <xf numFmtId="38" fontId="6" fillId="0" borderId="0" xfId="16" applyFont="1" applyAlignment="1">
      <alignment vertical="center"/>
    </xf>
    <xf numFmtId="38" fontId="4" fillId="0" borderId="26" xfId="16" applyFont="1" applyFill="1" applyBorder="1" applyAlignment="1">
      <alignment vertical="center"/>
    </xf>
    <xf numFmtId="41" fontId="6" fillId="0" borderId="26" xfId="16" applyNumberFormat="1" applyFont="1" applyFill="1" applyBorder="1" applyAlignment="1">
      <alignment vertical="center"/>
    </xf>
    <xf numFmtId="0" fontId="16" fillId="0" borderId="0" xfId="16" applyNumberFormat="1" applyFont="1" applyFill="1" applyAlignment="1">
      <alignment vertical="center"/>
    </xf>
    <xf numFmtId="38" fontId="16" fillId="0" borderId="0" xfId="16" applyFont="1" applyFill="1" applyAlignment="1">
      <alignment vertical="center"/>
    </xf>
    <xf numFmtId="38" fontId="16" fillId="0" borderId="0" xfId="16" applyFont="1" applyFill="1" applyAlignment="1">
      <alignment horizontal="center" vertical="center"/>
    </xf>
    <xf numFmtId="38" fontId="4" fillId="0" borderId="0" xfId="16" applyFont="1" applyFill="1" applyBorder="1" applyAlignment="1">
      <alignment vertical="center"/>
    </xf>
    <xf numFmtId="38" fontId="4" fillId="0" borderId="0" xfId="16" applyFont="1" applyFill="1" applyBorder="1" applyAlignment="1">
      <alignment horizontal="center" vertical="center"/>
    </xf>
    <xf numFmtId="38" fontId="4" fillId="0" borderId="0" xfId="16" applyFont="1" applyFill="1" applyAlignment="1">
      <alignment horizontal="center" vertical="center"/>
    </xf>
    <xf numFmtId="38" fontId="17" fillId="0" borderId="0" xfId="16" applyFont="1" applyFill="1" applyBorder="1" applyAlignment="1">
      <alignment horizontal="left" vertical="center"/>
    </xf>
    <xf numFmtId="38" fontId="4" fillId="0" borderId="0" xfId="16" applyFont="1" applyFill="1" applyBorder="1" applyAlignment="1">
      <alignment horizontal="right" vertical="center"/>
    </xf>
    <xf numFmtId="38" fontId="4" fillId="0" borderId="4" xfId="16" applyFont="1" applyFill="1" applyBorder="1" applyAlignment="1">
      <alignment vertical="center"/>
    </xf>
    <xf numFmtId="38" fontId="4" fillId="0" borderId="4" xfId="16" applyFont="1" applyFill="1" applyBorder="1" applyAlignment="1">
      <alignment horizontal="center" vertical="center"/>
    </xf>
    <xf numFmtId="38" fontId="4" fillId="0" borderId="18" xfId="16" applyFont="1" applyFill="1" applyBorder="1" applyAlignment="1">
      <alignment horizontal="center" vertical="center"/>
    </xf>
    <xf numFmtId="38" fontId="4" fillId="0" borderId="35" xfId="16" applyFont="1" applyFill="1" applyBorder="1" applyAlignment="1">
      <alignment horizontal="center" vertical="center"/>
    </xf>
    <xf numFmtId="38" fontId="4" fillId="0" borderId="44" xfId="16" applyFont="1" applyFill="1" applyBorder="1" applyAlignment="1">
      <alignment horizontal="center" vertical="center"/>
    </xf>
    <xf numFmtId="38" fontId="4" fillId="0" borderId="26" xfId="16" applyFont="1" applyFill="1" applyBorder="1" applyAlignment="1">
      <alignment horizontal="center" vertical="center"/>
    </xf>
    <xf numFmtId="38" fontId="4" fillId="0" borderId="5" xfId="16" applyFont="1" applyFill="1" applyBorder="1" applyAlignment="1">
      <alignment vertical="center"/>
    </xf>
    <xf numFmtId="38" fontId="4" fillId="0" borderId="45" xfId="16" applyFont="1" applyFill="1" applyBorder="1" applyAlignment="1">
      <alignment horizontal="center" vertical="center"/>
    </xf>
    <xf numFmtId="38" fontId="4" fillId="0" borderId="45" xfId="16" applyFont="1" applyFill="1" applyBorder="1" applyAlignment="1">
      <alignment vertical="center"/>
    </xf>
    <xf numFmtId="38" fontId="4" fillId="0" borderId="46" xfId="16" applyFont="1" applyFill="1" applyBorder="1" applyAlignment="1">
      <alignment horizontal="center" vertical="center"/>
    </xf>
    <xf numFmtId="38" fontId="4" fillId="0" borderId="1" xfId="16" applyFont="1" applyFill="1" applyBorder="1" applyAlignment="1">
      <alignment horizontal="center" vertical="center"/>
    </xf>
    <xf numFmtId="38" fontId="4" fillId="0" borderId="35" xfId="16" applyFont="1" applyFill="1" applyBorder="1" applyAlignment="1">
      <alignment vertical="center"/>
    </xf>
    <xf numFmtId="38" fontId="4" fillId="0" borderId="27" xfId="16" applyFont="1" applyFill="1" applyBorder="1" applyAlignment="1">
      <alignment vertical="center"/>
    </xf>
    <xf numFmtId="38" fontId="6" fillId="0" borderId="0" xfId="16" applyFont="1" applyFill="1" applyAlignment="1">
      <alignment vertical="center"/>
    </xf>
    <xf numFmtId="38" fontId="6" fillId="0" borderId="5" xfId="16" applyFont="1" applyFill="1" applyBorder="1" applyAlignment="1">
      <alignment horizontal="center" vertical="center"/>
    </xf>
    <xf numFmtId="41" fontId="6" fillId="0" borderId="1" xfId="16" applyNumberFormat="1" applyFont="1" applyFill="1" applyBorder="1" applyAlignment="1">
      <alignment vertical="center"/>
    </xf>
    <xf numFmtId="41" fontId="6" fillId="0" borderId="47" xfId="16" applyNumberFormat="1" applyFont="1" applyFill="1" applyBorder="1" applyAlignment="1">
      <alignment vertical="center"/>
    </xf>
    <xf numFmtId="38" fontId="6" fillId="0" borderId="0" xfId="16" applyFont="1" applyFill="1" applyAlignment="1">
      <alignment horizontal="center" vertical="center"/>
    </xf>
    <xf numFmtId="38" fontId="4" fillId="0" borderId="45" xfId="16" applyFont="1" applyFill="1" applyBorder="1" applyAlignment="1">
      <alignment horizontal="left" vertical="center"/>
    </xf>
    <xf numFmtId="41" fontId="4" fillId="0" borderId="45" xfId="16" applyNumberFormat="1" applyFont="1" applyFill="1" applyBorder="1" applyAlignment="1">
      <alignment vertical="center"/>
    </xf>
    <xf numFmtId="41" fontId="4" fillId="0" borderId="45" xfId="16" applyNumberFormat="1" applyFont="1" applyFill="1" applyBorder="1" applyAlignment="1">
      <alignment horizontal="center" vertical="center"/>
    </xf>
    <xf numFmtId="41" fontId="4" fillId="0" borderId="45" xfId="16" applyNumberFormat="1" applyFont="1" applyFill="1" applyBorder="1" applyAlignment="1">
      <alignment horizontal="right" vertical="center"/>
    </xf>
    <xf numFmtId="41" fontId="4" fillId="0" borderId="48" xfId="16" applyNumberFormat="1" applyFont="1" applyFill="1" applyBorder="1" applyAlignment="1">
      <alignment horizontal="center" vertical="center"/>
    </xf>
    <xf numFmtId="0" fontId="4" fillId="0" borderId="44" xfId="0" applyFont="1" applyFill="1" applyBorder="1" applyAlignment="1">
      <alignment horizontal="left" vertical="center"/>
    </xf>
    <xf numFmtId="41" fontId="4" fillId="0" borderId="44" xfId="16" applyNumberFormat="1" applyFont="1" applyFill="1" applyBorder="1" applyAlignment="1">
      <alignment vertical="center"/>
    </xf>
    <xf numFmtId="41" fontId="4" fillId="0" borderId="44" xfId="16" applyNumberFormat="1" applyFont="1" applyFill="1" applyBorder="1" applyAlignment="1">
      <alignment horizontal="center" vertical="center"/>
    </xf>
    <xf numFmtId="41" fontId="4" fillId="0" borderId="44" xfId="16" applyNumberFormat="1" applyFont="1" applyFill="1" applyBorder="1" applyAlignment="1">
      <alignment horizontal="right" vertical="center"/>
    </xf>
    <xf numFmtId="0" fontId="0" fillId="0" borderId="0" xfId="0" applyFill="1" applyAlignment="1">
      <alignment vertical="center" wrapText="1"/>
    </xf>
    <xf numFmtId="41" fontId="4" fillId="0" borderId="26" xfId="16" applyNumberFormat="1" applyFont="1" applyFill="1" applyBorder="1" applyAlignment="1">
      <alignment horizontal="center" vertical="center"/>
    </xf>
    <xf numFmtId="41" fontId="4" fillId="0" borderId="26" xfId="16" applyNumberFormat="1" applyFont="1" applyFill="1" applyBorder="1" applyAlignment="1">
      <alignment horizontal="right" vertical="center"/>
    </xf>
    <xf numFmtId="0" fontId="4" fillId="0" borderId="35" xfId="0" applyFont="1" applyFill="1" applyBorder="1" applyAlignment="1">
      <alignment horizontal="left" vertical="center"/>
    </xf>
    <xf numFmtId="41" fontId="4" fillId="0" borderId="35" xfId="16" applyNumberFormat="1" applyFont="1" applyFill="1" applyBorder="1" applyAlignment="1">
      <alignment vertical="center"/>
    </xf>
    <xf numFmtId="41" fontId="4" fillId="0" borderId="35" xfId="16" applyNumberFormat="1" applyFont="1" applyFill="1" applyBorder="1" applyAlignment="1">
      <alignment horizontal="center" vertical="center"/>
    </xf>
    <xf numFmtId="41" fontId="4" fillId="0" borderId="35" xfId="16" applyNumberFormat="1" applyFont="1" applyFill="1" applyBorder="1" applyAlignment="1">
      <alignment horizontal="right" vertical="center"/>
    </xf>
    <xf numFmtId="41" fontId="4" fillId="0" borderId="27" xfId="16" applyNumberFormat="1" applyFont="1" applyFill="1" applyBorder="1" applyAlignment="1">
      <alignment horizontal="center" vertical="center"/>
    </xf>
    <xf numFmtId="38" fontId="4" fillId="0" borderId="24" xfId="16" applyFont="1" applyFill="1" applyBorder="1" applyAlignment="1">
      <alignment horizontal="center" vertical="center"/>
    </xf>
    <xf numFmtId="41" fontId="6" fillId="0" borderId="18" xfId="16" applyNumberFormat="1" applyFont="1" applyFill="1" applyBorder="1" applyAlignment="1">
      <alignment vertical="center"/>
    </xf>
    <xf numFmtId="41" fontId="6" fillId="0" borderId="35" xfId="16" applyNumberFormat="1" applyFont="1" applyFill="1" applyBorder="1" applyAlignment="1">
      <alignment vertical="center"/>
    </xf>
    <xf numFmtId="41" fontId="6" fillId="0" borderId="5" xfId="16" applyNumberFormat="1" applyFont="1" applyFill="1" applyBorder="1" applyAlignment="1">
      <alignment vertical="center"/>
    </xf>
    <xf numFmtId="41" fontId="6" fillId="0" borderId="44" xfId="16" applyNumberFormat="1" applyFont="1" applyFill="1" applyBorder="1" applyAlignment="1">
      <alignment vertical="center"/>
    </xf>
    <xf numFmtId="178" fontId="6" fillId="0" borderId="44" xfId="16" applyNumberFormat="1" applyFont="1" applyFill="1" applyBorder="1" applyAlignment="1">
      <alignment vertical="center"/>
    </xf>
    <xf numFmtId="178" fontId="6" fillId="0" borderId="26" xfId="16" applyNumberFormat="1" applyFont="1" applyFill="1" applyBorder="1" applyAlignment="1">
      <alignment vertical="center"/>
    </xf>
    <xf numFmtId="178" fontId="4" fillId="0" borderId="45" xfId="16" applyNumberFormat="1" applyFont="1" applyFill="1" applyBorder="1" applyAlignment="1">
      <alignment horizontal="right" vertical="center"/>
    </xf>
    <xf numFmtId="178" fontId="4" fillId="0" borderId="48" xfId="16" applyNumberFormat="1" applyFont="1" applyFill="1" applyBorder="1" applyAlignment="1">
      <alignment horizontal="right" vertical="center"/>
    </xf>
    <xf numFmtId="178" fontId="4" fillId="0" borderId="44" xfId="16" applyNumberFormat="1" applyFont="1" applyFill="1" applyBorder="1" applyAlignment="1">
      <alignment horizontal="right" vertical="center"/>
    </xf>
    <xf numFmtId="178" fontId="4" fillId="0" borderId="26" xfId="16" applyNumberFormat="1" applyFont="1" applyFill="1" applyBorder="1" applyAlignment="1">
      <alignment horizontal="right" vertical="center"/>
    </xf>
    <xf numFmtId="178" fontId="4" fillId="0" borderId="35" xfId="16" applyNumberFormat="1" applyFont="1" applyFill="1" applyBorder="1" applyAlignment="1">
      <alignment horizontal="right" vertical="center"/>
    </xf>
    <xf numFmtId="178" fontId="4" fillId="0" borderId="27" xfId="16" applyNumberFormat="1" applyFont="1" applyFill="1" applyBorder="1" applyAlignment="1">
      <alignment horizontal="right" vertical="center"/>
    </xf>
    <xf numFmtId="38" fontId="4" fillId="0" borderId="5" xfId="16" applyFont="1" applyFill="1" applyBorder="1" applyAlignment="1">
      <alignment horizontal="center" vertical="center"/>
    </xf>
    <xf numFmtId="38" fontId="4" fillId="0" borderId="44" xfId="16" applyFont="1" applyFill="1" applyBorder="1" applyAlignment="1">
      <alignment vertical="center"/>
    </xf>
    <xf numFmtId="41" fontId="6" fillId="0" borderId="46" xfId="16" applyNumberFormat="1" applyFont="1" applyFill="1" applyBorder="1" applyAlignment="1">
      <alignment vertical="center"/>
    </xf>
    <xf numFmtId="38" fontId="4" fillId="0" borderId="4" xfId="16" applyFont="1" applyFill="1" applyBorder="1" applyAlignment="1">
      <alignment horizontal="right" vertical="center"/>
    </xf>
    <xf numFmtId="38" fontId="4" fillId="0" borderId="47" xfId="16" applyFont="1" applyFill="1" applyBorder="1" applyAlignment="1">
      <alignment horizontal="center" vertical="center"/>
    </xf>
    <xf numFmtId="41" fontId="6" fillId="0" borderId="0" xfId="16" applyNumberFormat="1" applyFont="1" applyFill="1" applyBorder="1" applyAlignment="1">
      <alignment vertical="center"/>
    </xf>
    <xf numFmtId="41" fontId="4" fillId="0" borderId="0" xfId="16" applyNumberFormat="1" applyFont="1" applyFill="1" applyBorder="1" applyAlignment="1">
      <alignment horizontal="center" vertical="center"/>
    </xf>
    <xf numFmtId="38" fontId="3" fillId="0" borderId="0" xfId="16" applyFont="1" applyAlignment="1">
      <alignment vertical="center"/>
    </xf>
    <xf numFmtId="38" fontId="2" fillId="0" borderId="45" xfId="16" applyFont="1" applyBorder="1" applyAlignment="1">
      <alignment horizontal="center" vertical="center"/>
    </xf>
    <xf numFmtId="38" fontId="2" fillId="0" borderId="44" xfId="16" applyFont="1" applyFill="1" applyBorder="1" applyAlignment="1" quotePrefix="1">
      <alignment vertical="center"/>
    </xf>
    <xf numFmtId="38" fontId="2" fillId="0" borderId="21" xfId="16" applyFont="1" applyFill="1" applyBorder="1" applyAlignment="1" quotePrefix="1">
      <alignment vertical="center"/>
    </xf>
    <xf numFmtId="177" fontId="2" fillId="0" borderId="2" xfId="16" applyNumberFormat="1" applyFont="1" applyFill="1" applyBorder="1" applyAlignment="1">
      <alignment vertical="center"/>
    </xf>
    <xf numFmtId="177" fontId="2" fillId="0" borderId="5" xfId="16" applyNumberFormat="1" applyFont="1" applyFill="1" applyBorder="1" applyAlignment="1">
      <alignment vertical="center"/>
    </xf>
    <xf numFmtId="38" fontId="5" fillId="0" borderId="0" xfId="16" applyFont="1" applyFill="1" applyBorder="1" applyAlignment="1">
      <alignment vertical="center"/>
    </xf>
    <xf numFmtId="38" fontId="5" fillId="0" borderId="35" xfId="16" applyFont="1" applyFill="1" applyBorder="1" applyAlignment="1" quotePrefix="1">
      <alignment vertical="center"/>
    </xf>
    <xf numFmtId="38" fontId="5" fillId="0" borderId="37" xfId="16" applyFont="1" applyFill="1" applyBorder="1" applyAlignment="1" quotePrefix="1">
      <alignment vertical="center"/>
    </xf>
    <xf numFmtId="38" fontId="5" fillId="0" borderId="19" xfId="16" applyFont="1" applyFill="1" applyBorder="1" applyAlignment="1">
      <alignment vertical="center"/>
    </xf>
    <xf numFmtId="38" fontId="5" fillId="0" borderId="3" xfId="16" applyFont="1" applyFill="1" applyBorder="1" applyAlignment="1">
      <alignment vertical="center"/>
    </xf>
    <xf numFmtId="177" fontId="5" fillId="0" borderId="3" xfId="16" applyNumberFormat="1" applyFont="1" applyFill="1" applyBorder="1" applyAlignment="1">
      <alignment vertical="center"/>
    </xf>
    <xf numFmtId="177" fontId="5" fillId="0" borderId="19" xfId="16" applyNumberFormat="1" applyFont="1" applyFill="1" applyBorder="1" applyAlignment="1">
      <alignment vertical="center"/>
    </xf>
    <xf numFmtId="177" fontId="5" fillId="0" borderId="20" xfId="16" applyNumberFormat="1" applyFont="1" applyFill="1" applyBorder="1" applyAlignment="1">
      <alignment vertical="center"/>
    </xf>
    <xf numFmtId="38" fontId="7" fillId="0" borderId="4" xfId="16" applyFont="1" applyFill="1" applyBorder="1" applyAlignment="1">
      <alignment vertical="center"/>
    </xf>
    <xf numFmtId="38" fontId="7" fillId="0" borderId="4" xfId="16" applyFont="1" applyFill="1" applyBorder="1" applyAlignment="1">
      <alignment horizontal="right" vertical="center"/>
    </xf>
    <xf numFmtId="38" fontId="7" fillId="0" borderId="5" xfId="16" applyFont="1" applyBorder="1" applyAlignment="1">
      <alignment vertical="center"/>
    </xf>
    <xf numFmtId="38" fontId="7" fillId="0" borderId="45" xfId="16" applyFont="1" applyFill="1" applyBorder="1" applyAlignment="1">
      <alignment horizontal="center"/>
    </xf>
    <xf numFmtId="38" fontId="7" fillId="0" borderId="25" xfId="16" applyFont="1" applyFill="1" applyBorder="1" applyAlignment="1">
      <alignment horizontal="centerContinuous" vertical="center"/>
    </xf>
    <xf numFmtId="38" fontId="7" fillId="0" borderId="11" xfId="16" applyFont="1" applyFill="1" applyBorder="1" applyAlignment="1">
      <alignment horizontal="centerContinuous" vertical="center"/>
    </xf>
    <xf numFmtId="38" fontId="7" fillId="0" borderId="12" xfId="16" applyFont="1" applyFill="1" applyBorder="1" applyAlignment="1">
      <alignment horizontal="centerContinuous" vertical="center"/>
    </xf>
    <xf numFmtId="38" fontId="7" fillId="0" borderId="18" xfId="16" applyFont="1" applyBorder="1" applyAlignment="1">
      <alignment vertical="center"/>
    </xf>
    <xf numFmtId="38" fontId="13" fillId="0" borderId="2" xfId="16" applyFont="1" applyFill="1" applyBorder="1" applyAlignment="1">
      <alignment vertical="center"/>
    </xf>
    <xf numFmtId="38" fontId="13" fillId="0" borderId="3" xfId="16" applyFont="1" applyFill="1" applyBorder="1" applyAlignment="1">
      <alignment vertical="center"/>
    </xf>
    <xf numFmtId="38" fontId="7" fillId="0" borderId="0" xfId="16" applyFont="1" applyFill="1" applyAlignment="1">
      <alignment vertical="center"/>
    </xf>
    <xf numFmtId="38" fontId="7" fillId="0" borderId="0" xfId="16" applyFont="1" applyFill="1" applyBorder="1" applyAlignment="1">
      <alignment vertical="center"/>
    </xf>
    <xf numFmtId="38" fontId="7" fillId="0" borderId="5" xfId="16" applyFont="1" applyFill="1" applyBorder="1" applyAlignment="1">
      <alignment vertical="center"/>
    </xf>
    <xf numFmtId="38" fontId="7" fillId="0" borderId="18" xfId="16" applyFont="1" applyFill="1" applyBorder="1" applyAlignment="1">
      <alignment vertical="center"/>
    </xf>
    <xf numFmtId="38" fontId="13" fillId="0" borderId="3" xfId="16" applyFont="1" applyFill="1" applyBorder="1" applyAlignment="1">
      <alignment horizontal="distributed" vertical="center"/>
    </xf>
    <xf numFmtId="38" fontId="13" fillId="0" borderId="3" xfId="16" applyFont="1" applyFill="1" applyBorder="1" applyAlignment="1">
      <alignment horizontal="distributed" vertical="center" wrapText="1"/>
    </xf>
    <xf numFmtId="38" fontId="13" fillId="0" borderId="18" xfId="16" applyFont="1" applyFill="1" applyBorder="1" applyAlignment="1">
      <alignment horizontal="distributed" vertical="center"/>
    </xf>
    <xf numFmtId="38" fontId="19" fillId="0" borderId="5" xfId="16" applyFont="1" applyFill="1" applyBorder="1" applyAlignment="1">
      <alignment horizontal="center" vertical="center"/>
    </xf>
    <xf numFmtId="38" fontId="18" fillId="0" borderId="2" xfId="16" applyFont="1" applyFill="1" applyBorder="1" applyAlignment="1">
      <alignment vertical="center"/>
    </xf>
    <xf numFmtId="38" fontId="18" fillId="0" borderId="5" xfId="16" applyFont="1" applyFill="1" applyBorder="1" applyAlignment="1">
      <alignment vertical="center"/>
    </xf>
    <xf numFmtId="38" fontId="7" fillId="0" borderId="5" xfId="16" applyFont="1" applyFill="1" applyBorder="1" applyAlignment="1">
      <alignment horizontal="center" vertical="center"/>
    </xf>
    <xf numFmtId="38" fontId="13" fillId="0" borderId="5" xfId="16" applyFont="1" applyFill="1" applyBorder="1" applyAlignment="1">
      <alignment vertical="center"/>
    </xf>
    <xf numFmtId="38" fontId="7" fillId="0" borderId="18" xfId="16" applyFont="1" applyFill="1" applyBorder="1" applyAlignment="1">
      <alignment horizontal="center" vertical="center"/>
    </xf>
    <xf numFmtId="38" fontId="13" fillId="0" borderId="19" xfId="16" applyFont="1" applyFill="1" applyBorder="1" applyAlignment="1">
      <alignment vertical="center"/>
    </xf>
    <xf numFmtId="38" fontId="13" fillId="0" borderId="18" xfId="16" applyFont="1" applyFill="1" applyBorder="1" applyAlignment="1">
      <alignment vertical="center"/>
    </xf>
    <xf numFmtId="38" fontId="2" fillId="0" borderId="45" xfId="16" applyFont="1" applyFill="1" applyBorder="1" applyAlignment="1">
      <alignment horizontal="center" vertical="center"/>
    </xf>
    <xf numFmtId="38" fontId="4" fillId="0" borderId="3" xfId="16" applyFont="1" applyFill="1" applyBorder="1" applyAlignment="1">
      <alignment horizontal="center" vertical="center"/>
    </xf>
    <xf numFmtId="38" fontId="2" fillId="0" borderId="21" xfId="16" applyFont="1" applyFill="1" applyBorder="1" applyAlignment="1">
      <alignment vertical="center"/>
    </xf>
    <xf numFmtId="38" fontId="2" fillId="0" borderId="5" xfId="16" applyFont="1" applyFill="1" applyBorder="1" applyAlignment="1" quotePrefix="1">
      <alignment vertical="center"/>
    </xf>
    <xf numFmtId="0" fontId="7" fillId="0" borderId="0" xfId="0" applyFont="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13" fillId="0" borderId="3" xfId="0" applyFont="1" applyBorder="1" applyAlignment="1">
      <alignment horizontal="distributed" vertical="center" wrapText="1"/>
    </xf>
    <xf numFmtId="0" fontId="13" fillId="0" borderId="18" xfId="0" applyFont="1" applyBorder="1" applyAlignment="1">
      <alignment horizontal="distributed" vertical="center" wrapText="1"/>
    </xf>
    <xf numFmtId="38" fontId="7" fillId="0" borderId="2" xfId="16" applyFont="1" applyBorder="1" applyAlignment="1">
      <alignment vertical="center"/>
    </xf>
    <xf numFmtId="38" fontId="7" fillId="0" borderId="3" xfId="16" applyFont="1" applyBorder="1" applyAlignment="1">
      <alignment vertical="center"/>
    </xf>
    <xf numFmtId="0" fontId="7" fillId="0" borderId="0" xfId="0" applyFont="1" applyFill="1" applyAlignment="1">
      <alignment vertical="center"/>
    </xf>
    <xf numFmtId="0" fontId="5" fillId="0" borderId="4" xfId="0" applyFont="1" applyFill="1" applyBorder="1" applyAlignment="1">
      <alignment vertical="center"/>
    </xf>
    <xf numFmtId="0" fontId="7" fillId="0" borderId="4" xfId="0" applyFont="1" applyFill="1" applyBorder="1" applyAlignment="1">
      <alignment vertical="center"/>
    </xf>
    <xf numFmtId="0" fontId="13" fillId="0" borderId="4" xfId="0" applyFont="1" applyFill="1" applyBorder="1" applyAlignment="1">
      <alignment horizontal="right" vertical="center"/>
    </xf>
    <xf numFmtId="0" fontId="7" fillId="0" borderId="5" xfId="0" applyFont="1" applyFill="1" applyBorder="1" applyAlignment="1">
      <alignment vertical="center"/>
    </xf>
    <xf numFmtId="0" fontId="7" fillId="0" borderId="1" xfId="0" applyFont="1" applyFill="1" applyBorder="1" applyAlignment="1">
      <alignment horizontal="center" vertical="center"/>
    </xf>
    <xf numFmtId="0" fontId="6" fillId="0" borderId="3" xfId="0" applyFont="1" applyFill="1" applyBorder="1" applyAlignment="1">
      <alignment horizontal="distributed" vertical="center" wrapText="1"/>
    </xf>
    <xf numFmtId="0" fontId="13" fillId="0" borderId="3" xfId="0" applyFont="1" applyFill="1" applyBorder="1" applyAlignment="1">
      <alignment horizontal="distributed" vertical="center" wrapText="1"/>
    </xf>
    <xf numFmtId="0" fontId="13" fillId="0" borderId="18" xfId="0" applyFont="1" applyFill="1" applyBorder="1" applyAlignment="1">
      <alignment horizontal="distributed" vertical="center" wrapText="1"/>
    </xf>
    <xf numFmtId="38" fontId="7" fillId="0" borderId="2" xfId="16" applyFont="1" applyFill="1" applyBorder="1" applyAlignment="1">
      <alignment vertical="center"/>
    </xf>
    <xf numFmtId="0" fontId="7" fillId="0" borderId="5" xfId="0" applyFont="1" applyFill="1" applyBorder="1" applyAlignment="1">
      <alignment horizontal="right" vertical="center"/>
    </xf>
    <xf numFmtId="0" fontId="7" fillId="0" borderId="44" xfId="0" applyFont="1" applyFill="1" applyBorder="1" applyAlignment="1">
      <alignment horizontal="right" vertical="center"/>
    </xf>
    <xf numFmtId="0" fontId="7" fillId="0" borderId="18" xfId="0" applyFont="1" applyFill="1" applyBorder="1" applyAlignment="1">
      <alignment horizontal="right" vertical="center"/>
    </xf>
    <xf numFmtId="38" fontId="5" fillId="0" borderId="37" xfId="16" applyFont="1" applyFill="1" applyBorder="1" applyAlignment="1">
      <alignment vertical="center"/>
    </xf>
    <xf numFmtId="38" fontId="7" fillId="0" borderId="3" xfId="16" applyFont="1" applyFill="1" applyBorder="1" applyAlignment="1">
      <alignment vertical="center"/>
    </xf>
    <xf numFmtId="0" fontId="13" fillId="0" borderId="0" xfId="0" applyFont="1" applyFill="1" applyAlignment="1">
      <alignment vertical="center"/>
    </xf>
    <xf numFmtId="0" fontId="7" fillId="0" borderId="4" xfId="0" applyFont="1" applyBorder="1" applyAlignment="1">
      <alignment horizontal="right" vertical="center"/>
    </xf>
    <xf numFmtId="0" fontId="19" fillId="0" borderId="0" xfId="0" applyFont="1" applyAlignment="1">
      <alignment vertical="center"/>
    </xf>
    <xf numFmtId="0" fontId="19" fillId="0" borderId="4" xfId="0" applyFont="1" applyFill="1" applyBorder="1" applyAlignment="1">
      <alignment vertical="center"/>
    </xf>
    <xf numFmtId="0" fontId="7" fillId="0" borderId="4" xfId="0" applyFont="1" applyFill="1" applyBorder="1" applyAlignment="1">
      <alignment horizontal="right" vertical="center"/>
    </xf>
    <xf numFmtId="0" fontId="13" fillId="0" borderId="18" xfId="0" applyFont="1" applyFill="1" applyBorder="1" applyAlignment="1">
      <alignment horizontal="center" vertical="center"/>
    </xf>
    <xf numFmtId="0" fontId="18" fillId="0" borderId="3" xfId="0" applyFont="1" applyFill="1" applyBorder="1" applyAlignment="1">
      <alignment horizontal="distributed" vertical="center" wrapText="1"/>
    </xf>
    <xf numFmtId="0" fontId="14" fillId="0" borderId="3" xfId="0" applyFont="1" applyFill="1" applyBorder="1" applyAlignment="1">
      <alignment horizontal="distributed" vertical="center" wrapText="1"/>
    </xf>
    <xf numFmtId="41" fontId="18" fillId="0" borderId="2" xfId="16" applyNumberFormat="1" applyFont="1" applyFill="1" applyBorder="1" applyAlignment="1">
      <alignment vertical="center"/>
    </xf>
    <xf numFmtId="41" fontId="13" fillId="0" borderId="2" xfId="16" applyNumberFormat="1" applyFont="1" applyFill="1" applyBorder="1" applyAlignment="1">
      <alignment vertical="center"/>
    </xf>
    <xf numFmtId="41" fontId="13" fillId="0" borderId="5" xfId="16" applyNumberFormat="1" applyFont="1" applyFill="1" applyBorder="1" applyAlignment="1">
      <alignment vertical="center"/>
    </xf>
    <xf numFmtId="0" fontId="4" fillId="0" borderId="44" xfId="0" applyFont="1" applyFill="1" applyBorder="1" applyAlignment="1">
      <alignment horizontal="right" vertical="center"/>
    </xf>
    <xf numFmtId="41" fontId="13" fillId="0" borderId="17" xfId="16" applyNumberFormat="1" applyFont="1" applyFill="1" applyBorder="1" applyAlignment="1">
      <alignment vertical="center"/>
    </xf>
    <xf numFmtId="0" fontId="4" fillId="0" borderId="18" xfId="0" applyFont="1" applyFill="1" applyBorder="1" applyAlignment="1">
      <alignment horizontal="right" vertical="center"/>
    </xf>
    <xf numFmtId="41" fontId="18" fillId="0" borderId="3" xfId="16" applyNumberFormat="1" applyFont="1" applyFill="1" applyBorder="1" applyAlignment="1">
      <alignment vertical="center"/>
    </xf>
    <xf numFmtId="41" fontId="13" fillId="0" borderId="3" xfId="16" applyNumberFormat="1" applyFont="1" applyFill="1" applyBorder="1" applyAlignment="1">
      <alignment vertical="center"/>
    </xf>
    <xf numFmtId="41" fontId="13" fillId="0" borderId="18" xfId="16" applyNumberFormat="1" applyFont="1" applyFill="1" applyBorder="1" applyAlignment="1">
      <alignment vertical="center"/>
    </xf>
    <xf numFmtId="0" fontId="19" fillId="0" borderId="0" xfId="0" applyFont="1" applyFill="1" applyAlignment="1">
      <alignment vertical="center"/>
    </xf>
    <xf numFmtId="0" fontId="7" fillId="0" borderId="1" xfId="0" applyFont="1" applyBorder="1" applyAlignment="1">
      <alignment horizontal="distributed" vertical="center"/>
    </xf>
    <xf numFmtId="0" fontId="19" fillId="0" borderId="3" xfId="0" applyFont="1" applyBorder="1" applyAlignment="1">
      <alignment horizontal="distributed" vertical="center"/>
    </xf>
    <xf numFmtId="0" fontId="7" fillId="0" borderId="3" xfId="0" applyFont="1" applyBorder="1" applyAlignment="1">
      <alignment horizontal="distributed" vertical="center"/>
    </xf>
    <xf numFmtId="38" fontId="19" fillId="0" borderId="2" xfId="16" applyFont="1" applyBorder="1" applyAlignment="1">
      <alignment vertical="center"/>
    </xf>
    <xf numFmtId="0" fontId="2" fillId="0" borderId="5" xfId="0" applyFont="1" applyBorder="1" applyAlignment="1">
      <alignment horizontal="right" vertical="center"/>
    </xf>
    <xf numFmtId="0" fontId="2" fillId="0" borderId="44" xfId="0" applyFont="1" applyBorder="1" applyAlignment="1">
      <alignment horizontal="right" vertical="center"/>
    </xf>
    <xf numFmtId="0" fontId="2" fillId="0" borderId="18" xfId="0" applyFont="1" applyBorder="1" applyAlignment="1">
      <alignment horizontal="right" vertical="center"/>
    </xf>
    <xf numFmtId="38" fontId="19" fillId="0" borderId="3" xfId="16" applyFont="1" applyBorder="1" applyAlignment="1">
      <alignment vertical="center"/>
    </xf>
    <xf numFmtId="38" fontId="5" fillId="0" borderId="5" xfId="16" applyFont="1" applyBorder="1" applyAlignment="1">
      <alignment horizontal="center" vertical="center"/>
    </xf>
    <xf numFmtId="38" fontId="2" fillId="0" borderId="23" xfId="16" applyFont="1" applyBorder="1" applyAlignment="1">
      <alignment vertical="center"/>
    </xf>
    <xf numFmtId="38" fontId="5" fillId="0" borderId="5" xfId="16" applyFont="1" applyFill="1" applyBorder="1" applyAlignment="1">
      <alignment horizontal="center" vertical="center"/>
    </xf>
    <xf numFmtId="38" fontId="5" fillId="0" borderId="2" xfId="16" applyFont="1" applyFill="1" applyBorder="1" applyAlignment="1">
      <alignment horizontal="right" vertical="center"/>
    </xf>
    <xf numFmtId="38" fontId="5" fillId="0" borderId="5" xfId="16" applyFont="1" applyFill="1" applyBorder="1" applyAlignment="1">
      <alignment horizontal="right" vertical="center"/>
    </xf>
    <xf numFmtId="38" fontId="5" fillId="0" borderId="18" xfId="16" applyFont="1" applyFill="1" applyBorder="1" applyAlignment="1" quotePrefix="1">
      <alignment vertical="center"/>
    </xf>
    <xf numFmtId="38" fontId="5" fillId="0" borderId="18" xfId="16" applyFont="1" applyFill="1" applyBorder="1" applyAlignment="1">
      <alignment vertical="center"/>
    </xf>
    <xf numFmtId="38" fontId="2" fillId="0" borderId="23" xfId="16" applyFont="1" applyFill="1" applyBorder="1" applyAlignment="1">
      <alignment vertical="center"/>
    </xf>
    <xf numFmtId="38" fontId="7" fillId="0" borderId="45" xfId="16" applyFont="1" applyFill="1" applyBorder="1" applyAlignment="1">
      <alignment horizontal="center" vertical="center"/>
    </xf>
    <xf numFmtId="38" fontId="7" fillId="0" borderId="35" xfId="16" applyFont="1" applyFill="1" applyBorder="1" applyAlignment="1">
      <alignment horizontal="center" vertical="center"/>
    </xf>
    <xf numFmtId="38" fontId="7" fillId="0" borderId="3" xfId="16" applyFont="1" applyFill="1" applyBorder="1" applyAlignment="1">
      <alignment horizontal="center" vertical="center"/>
    </xf>
    <xf numFmtId="38" fontId="7" fillId="0" borderId="4" xfId="16" applyFont="1" applyFill="1" applyBorder="1" applyAlignment="1">
      <alignment horizontal="center" vertical="center"/>
    </xf>
    <xf numFmtId="38" fontId="7" fillId="0" borderId="19" xfId="16" applyFont="1" applyFill="1" applyBorder="1" applyAlignment="1">
      <alignment horizontal="center" vertical="center"/>
    </xf>
    <xf numFmtId="38" fontId="19" fillId="0" borderId="5" xfId="16" applyFont="1" applyFill="1" applyBorder="1" applyAlignment="1">
      <alignment vertical="center"/>
    </xf>
    <xf numFmtId="38" fontId="19" fillId="0" borderId="2" xfId="16" applyFont="1" applyFill="1" applyBorder="1" applyAlignment="1">
      <alignment vertical="center"/>
    </xf>
    <xf numFmtId="41" fontId="19" fillId="0" borderId="2" xfId="16" applyNumberFormat="1" applyFont="1" applyFill="1" applyBorder="1" applyAlignment="1">
      <alignment vertical="center"/>
    </xf>
    <xf numFmtId="41" fontId="19" fillId="0" borderId="34" xfId="16" applyNumberFormat="1" applyFont="1" applyFill="1" applyBorder="1" applyAlignment="1">
      <alignment vertical="center"/>
    </xf>
    <xf numFmtId="41" fontId="19" fillId="0" borderId="42" xfId="16" applyNumberFormat="1" applyFont="1" applyFill="1" applyBorder="1" applyAlignment="1">
      <alignment vertical="center"/>
    </xf>
    <xf numFmtId="41" fontId="19" fillId="0" borderId="0" xfId="16" applyNumberFormat="1" applyFont="1" applyFill="1" applyBorder="1" applyAlignment="1">
      <alignment vertical="center"/>
    </xf>
    <xf numFmtId="41" fontId="19" fillId="0" borderId="17" xfId="16" applyNumberFormat="1" applyFont="1" applyFill="1" applyBorder="1" applyAlignment="1">
      <alignment vertical="center"/>
    </xf>
    <xf numFmtId="41" fontId="19" fillId="0" borderId="28" xfId="16" applyNumberFormat="1" applyFont="1" applyFill="1" applyBorder="1" applyAlignment="1">
      <alignment vertical="center"/>
    </xf>
    <xf numFmtId="38" fontId="19" fillId="0" borderId="0" xfId="16" applyFont="1" applyFill="1" applyAlignment="1">
      <alignment vertical="center"/>
    </xf>
    <xf numFmtId="41" fontId="7" fillId="0" borderId="2" xfId="16" applyNumberFormat="1" applyFont="1" applyFill="1" applyBorder="1" applyAlignment="1">
      <alignment vertical="center"/>
    </xf>
    <xf numFmtId="41" fontId="7" fillId="0" borderId="17" xfId="16" applyNumberFormat="1" applyFont="1" applyFill="1" applyBorder="1" applyAlignment="1">
      <alignment vertical="center"/>
    </xf>
    <xf numFmtId="41" fontId="7" fillId="0" borderId="0" xfId="16" applyNumberFormat="1" applyFont="1" applyFill="1" applyBorder="1" applyAlignment="1">
      <alignment vertical="center"/>
    </xf>
    <xf numFmtId="41" fontId="7" fillId="0" borderId="5" xfId="16" applyNumberFormat="1" applyFont="1" applyFill="1" applyBorder="1" applyAlignment="1">
      <alignment vertical="center"/>
    </xf>
    <xf numFmtId="38" fontId="7" fillId="0" borderId="2" xfId="16" applyFont="1" applyFill="1" applyBorder="1" applyAlignment="1">
      <alignment horizontal="right" vertical="center"/>
    </xf>
    <xf numFmtId="41" fontId="7" fillId="0" borderId="2" xfId="16" applyNumberFormat="1" applyFont="1" applyFill="1" applyBorder="1" applyAlignment="1">
      <alignment horizontal="right" vertical="center"/>
    </xf>
    <xf numFmtId="41" fontId="7" fillId="0" borderId="17" xfId="16" applyNumberFormat="1" applyFont="1" applyFill="1" applyBorder="1" applyAlignment="1">
      <alignment horizontal="right" vertical="center"/>
    </xf>
    <xf numFmtId="41" fontId="7" fillId="0" borderId="0" xfId="16" applyNumberFormat="1" applyFont="1" applyFill="1" applyBorder="1" applyAlignment="1">
      <alignment horizontal="right" vertical="center"/>
    </xf>
    <xf numFmtId="41" fontId="7" fillId="0" borderId="5" xfId="16" applyNumberFormat="1" applyFont="1" applyFill="1" applyBorder="1" applyAlignment="1">
      <alignment horizontal="right" vertical="center"/>
    </xf>
    <xf numFmtId="38" fontId="7" fillId="0" borderId="5" xfId="16" applyFont="1" applyFill="1" applyBorder="1" applyAlignment="1">
      <alignment horizontal="center" vertical="center" wrapText="1"/>
    </xf>
    <xf numFmtId="41" fontId="7" fillId="0" borderId="3" xfId="16" applyNumberFormat="1" applyFont="1" applyFill="1" applyBorder="1" applyAlignment="1">
      <alignment vertical="center"/>
    </xf>
    <xf numFmtId="41" fontId="7" fillId="0" borderId="19" xfId="16" applyNumberFormat="1" applyFont="1" applyFill="1" applyBorder="1" applyAlignment="1">
      <alignment vertical="center"/>
    </xf>
    <xf numFmtId="41" fontId="7" fillId="0" borderId="4" xfId="16" applyNumberFormat="1" applyFont="1" applyFill="1" applyBorder="1" applyAlignment="1">
      <alignment vertical="center"/>
    </xf>
    <xf numFmtId="41" fontId="7" fillId="0" borderId="18" xfId="16" applyNumberFormat="1" applyFont="1" applyFill="1" applyBorder="1" applyAlignment="1">
      <alignment vertical="center"/>
    </xf>
    <xf numFmtId="41" fontId="17" fillId="0" borderId="37" xfId="0" applyNumberFormat="1" applyFont="1" applyFill="1" applyBorder="1" applyAlignment="1">
      <alignment vertical="center"/>
    </xf>
    <xf numFmtId="41" fontId="17" fillId="0" borderId="19" xfId="0" applyNumberFormat="1" applyFont="1" applyFill="1" applyBorder="1" applyAlignment="1">
      <alignment horizontal="right" vertical="center"/>
    </xf>
    <xf numFmtId="41" fontId="17" fillId="0" borderId="20" xfId="0" applyNumberFormat="1" applyFont="1" applyFill="1" applyBorder="1" applyAlignment="1">
      <alignment horizontal="right" vertical="center"/>
    </xf>
    <xf numFmtId="0" fontId="17" fillId="0" borderId="0" xfId="0" applyFont="1" applyFill="1" applyAlignment="1">
      <alignment vertical="center"/>
    </xf>
    <xf numFmtId="0" fontId="16" fillId="0" borderId="0" xfId="0" applyFont="1" applyFill="1" applyAlignment="1">
      <alignment vertical="center"/>
    </xf>
    <xf numFmtId="0" fontId="17" fillId="0" borderId="4" xfId="0" applyFont="1" applyFill="1" applyBorder="1" applyAlignment="1">
      <alignment vertical="center"/>
    </xf>
    <xf numFmtId="0" fontId="17" fillId="0" borderId="0" xfId="0" applyFont="1" applyFill="1" applyBorder="1" applyAlignment="1">
      <alignment vertical="center"/>
    </xf>
    <xf numFmtId="0" fontId="17" fillId="0" borderId="5" xfId="0" applyFont="1" applyFill="1" applyBorder="1" applyAlignment="1">
      <alignment vertical="center"/>
    </xf>
    <xf numFmtId="0" fontId="17" fillId="0" borderId="2" xfId="0" applyFont="1" applyFill="1" applyBorder="1" applyAlignment="1">
      <alignment vertical="center"/>
    </xf>
    <xf numFmtId="0" fontId="17" fillId="0" borderId="0" xfId="0" applyFont="1" applyFill="1" applyBorder="1" applyAlignment="1">
      <alignment horizontal="center" vertical="center"/>
    </xf>
    <xf numFmtId="0" fontId="17" fillId="0" borderId="5" xfId="0" applyFont="1" applyFill="1" applyBorder="1" applyAlignment="1">
      <alignment horizontal="distributed" vertical="center"/>
    </xf>
    <xf numFmtId="0" fontId="17" fillId="0" borderId="2" xfId="0" applyFont="1" applyFill="1" applyBorder="1" applyAlignment="1">
      <alignment horizontal="center" vertical="center"/>
    </xf>
    <xf numFmtId="0" fontId="17" fillId="0" borderId="18" xfId="0" applyFont="1" applyFill="1" applyBorder="1" applyAlignment="1">
      <alignment vertical="center"/>
    </xf>
    <xf numFmtId="0" fontId="17" fillId="0" borderId="3" xfId="0" applyFont="1" applyFill="1" applyBorder="1" applyAlignment="1">
      <alignment vertical="center"/>
    </xf>
    <xf numFmtId="0" fontId="17" fillId="0" borderId="4" xfId="0" applyFont="1" applyFill="1" applyBorder="1" applyAlignment="1">
      <alignment horizontal="center" vertical="center"/>
    </xf>
    <xf numFmtId="0" fontId="17" fillId="0" borderId="0" xfId="0" applyFont="1" applyFill="1" applyBorder="1" applyAlignment="1">
      <alignment horizontal="distributed" vertical="center"/>
    </xf>
    <xf numFmtId="41" fontId="17" fillId="0" borderId="21" xfId="16" applyNumberFormat="1" applyFont="1" applyFill="1" applyBorder="1" applyAlignment="1">
      <alignment vertical="center"/>
    </xf>
    <xf numFmtId="41" fontId="17" fillId="0" borderId="17" xfId="0" applyNumberFormat="1" applyFont="1" applyFill="1" applyBorder="1" applyAlignment="1">
      <alignment vertical="center"/>
    </xf>
    <xf numFmtId="41" fontId="17" fillId="0" borderId="17" xfId="0" applyNumberFormat="1" applyFont="1" applyFill="1" applyBorder="1" applyAlignment="1">
      <alignment horizontal="right" vertical="center"/>
    </xf>
    <xf numFmtId="41" fontId="17" fillId="0" borderId="33" xfId="0" applyNumberFormat="1" applyFont="1" applyFill="1" applyBorder="1" applyAlignment="1">
      <alignment vertical="center"/>
    </xf>
    <xf numFmtId="41" fontId="21" fillId="0" borderId="26" xfId="0" applyNumberFormat="1" applyFont="1" applyFill="1" applyBorder="1" applyAlignment="1">
      <alignment vertical="center"/>
    </xf>
    <xf numFmtId="41" fontId="21" fillId="0" borderId="0" xfId="0" applyNumberFormat="1" applyFont="1" applyFill="1" applyBorder="1" applyAlignment="1">
      <alignment vertical="center"/>
    </xf>
    <xf numFmtId="0" fontId="21" fillId="0" borderId="5" xfId="0" applyFont="1" applyFill="1" applyBorder="1" applyAlignment="1">
      <alignment vertical="center"/>
    </xf>
    <xf numFmtId="0" fontId="21" fillId="0" borderId="0" xfId="0" applyFont="1" applyFill="1" applyBorder="1" applyAlignment="1">
      <alignment horizontal="distributed" vertical="center"/>
    </xf>
    <xf numFmtId="41" fontId="21" fillId="0" borderId="21" xfId="16" applyNumberFormat="1" applyFont="1" applyFill="1" applyBorder="1" applyAlignment="1">
      <alignment vertical="center"/>
    </xf>
    <xf numFmtId="41" fontId="21" fillId="0" borderId="17" xfId="0" applyNumberFormat="1" applyFont="1" applyFill="1" applyBorder="1" applyAlignment="1">
      <alignment vertical="center"/>
    </xf>
    <xf numFmtId="0" fontId="21" fillId="0" borderId="0" xfId="0" applyFont="1" applyFill="1" applyAlignment="1">
      <alignment vertical="center"/>
    </xf>
    <xf numFmtId="0" fontId="20" fillId="0" borderId="27" xfId="0" applyFont="1" applyFill="1" applyBorder="1" applyAlignment="1">
      <alignment vertical="center"/>
    </xf>
    <xf numFmtId="41" fontId="17" fillId="0" borderId="26" xfId="0" applyNumberFormat="1" applyFont="1" applyFill="1" applyBorder="1" applyAlignment="1">
      <alignment horizontal="right" vertical="center"/>
    </xf>
    <xf numFmtId="41" fontId="17" fillId="0" borderId="0" xfId="0" applyNumberFormat="1" applyFont="1" applyFill="1" applyBorder="1" applyAlignment="1">
      <alignment horizontal="right" vertical="center"/>
    </xf>
    <xf numFmtId="179" fontId="0" fillId="0" borderId="1" xfId="0" applyNumberFormat="1" applyFill="1" applyBorder="1" applyAlignment="1">
      <alignment/>
    </xf>
    <xf numFmtId="0" fontId="0" fillId="0" borderId="0" xfId="0" applyFill="1" applyAlignment="1">
      <alignment/>
    </xf>
    <xf numFmtId="0" fontId="0" fillId="0" borderId="1" xfId="0" applyFill="1" applyBorder="1" applyAlignment="1">
      <alignment vertical="center" wrapText="1"/>
    </xf>
    <xf numFmtId="0" fontId="0" fillId="0" borderId="1" xfId="0" applyFill="1" applyBorder="1" applyAlignment="1">
      <alignment/>
    </xf>
    <xf numFmtId="0" fontId="0" fillId="0" borderId="35" xfId="0" applyFill="1" applyBorder="1" applyAlignment="1">
      <alignment horizontal="center" vertical="center"/>
    </xf>
    <xf numFmtId="38" fontId="2" fillId="0" borderId="3" xfId="16" applyFont="1" applyFill="1" applyBorder="1" applyAlignment="1">
      <alignment horizontal="distributed" vertical="center"/>
    </xf>
    <xf numFmtId="38" fontId="4" fillId="0" borderId="2" xfId="16" applyFont="1" applyBorder="1" applyAlignment="1">
      <alignment vertical="center" shrinkToFit="1"/>
    </xf>
    <xf numFmtId="38" fontId="4" fillId="0" borderId="5" xfId="16" applyFont="1" applyBorder="1" applyAlignment="1">
      <alignment vertical="center" shrinkToFit="1"/>
    </xf>
    <xf numFmtId="38" fontId="2" fillId="0" borderId="0" xfId="16" applyFont="1" applyBorder="1" applyAlignment="1">
      <alignment horizontal="distributed" vertical="center"/>
    </xf>
    <xf numFmtId="38" fontId="5" fillId="0" borderId="5" xfId="16" applyFont="1" applyBorder="1" applyAlignment="1">
      <alignment horizontal="distributed" vertical="center"/>
    </xf>
    <xf numFmtId="38" fontId="7" fillId="0" borderId="5" xfId="16" applyFont="1" applyFill="1" applyBorder="1" applyAlignment="1">
      <alignment horizontal="right" vertical="center"/>
    </xf>
    <xf numFmtId="38" fontId="2" fillId="0" borderId="0" xfId="16" applyFont="1" applyFill="1" applyBorder="1" applyAlignment="1">
      <alignment/>
    </xf>
    <xf numFmtId="0" fontId="0" fillId="0" borderId="18" xfId="0" applyFill="1" applyBorder="1" applyAlignment="1">
      <alignment horizontal="center" vertical="center"/>
    </xf>
    <xf numFmtId="0" fontId="0" fillId="0" borderId="45" xfId="0" applyFill="1" applyBorder="1" applyAlignment="1">
      <alignment horizontal="center" vertical="center"/>
    </xf>
    <xf numFmtId="41" fontId="4" fillId="0" borderId="17" xfId="16" applyNumberFormat="1" applyFont="1" applyFill="1" applyBorder="1" applyAlignment="1">
      <alignment vertical="center" shrinkToFit="1"/>
    </xf>
    <xf numFmtId="41" fontId="4" fillId="0" borderId="0" xfId="16" applyNumberFormat="1" applyFont="1" applyFill="1" applyBorder="1" applyAlignment="1">
      <alignment vertical="center" shrinkToFit="1"/>
    </xf>
    <xf numFmtId="41" fontId="4" fillId="0" borderId="21" xfId="16" applyNumberFormat="1" applyFont="1" applyFill="1" applyBorder="1" applyAlignment="1">
      <alignment vertical="center" shrinkToFit="1"/>
    </xf>
    <xf numFmtId="41" fontId="4" fillId="0" borderId="17" xfId="16" applyNumberFormat="1" applyFont="1" applyFill="1" applyBorder="1" applyAlignment="1">
      <alignment horizontal="right" vertical="center" shrinkToFit="1"/>
    </xf>
    <xf numFmtId="41" fontId="4" fillId="0" borderId="22" xfId="16" applyNumberFormat="1" applyFont="1" applyFill="1" applyBorder="1" applyAlignment="1">
      <alignment vertical="center" shrinkToFit="1"/>
    </xf>
    <xf numFmtId="41" fontId="4" fillId="0" borderId="5" xfId="16" applyNumberFormat="1" applyFont="1" applyFill="1" applyBorder="1" applyAlignment="1">
      <alignment vertical="center" shrinkToFit="1"/>
    </xf>
    <xf numFmtId="38" fontId="13" fillId="0" borderId="0" xfId="16" applyFont="1" applyFill="1" applyAlignment="1">
      <alignment/>
    </xf>
    <xf numFmtId="38" fontId="2" fillId="0" borderId="4" xfId="16" applyFont="1" applyFill="1" applyBorder="1" applyAlignment="1">
      <alignment horizontal="centerContinuous"/>
    </xf>
    <xf numFmtId="38" fontId="2" fillId="0" borderId="4" xfId="16" applyFont="1" applyFill="1" applyBorder="1" applyAlignment="1">
      <alignment horizontal="right"/>
    </xf>
    <xf numFmtId="38" fontId="2" fillId="0" borderId="49" xfId="16" applyFont="1" applyFill="1" applyBorder="1" applyAlignment="1">
      <alignment horizontal="centerContinuous" vertical="center"/>
    </xf>
    <xf numFmtId="38" fontId="2" fillId="0" borderId="27" xfId="16" applyFont="1" applyFill="1" applyBorder="1" applyAlignment="1">
      <alignment horizontal="center" vertical="center"/>
    </xf>
    <xf numFmtId="38" fontId="2" fillId="0" borderId="3" xfId="16" applyFont="1" applyFill="1" applyBorder="1" applyAlignment="1">
      <alignment horizontal="distributed" vertical="center" wrapText="1"/>
    </xf>
    <xf numFmtId="38" fontId="2" fillId="0" borderId="18" xfId="16" applyFont="1" applyFill="1" applyBorder="1" applyAlignment="1">
      <alignment horizontal="distributed" vertical="center"/>
    </xf>
    <xf numFmtId="38" fontId="4" fillId="0" borderId="2" xfId="16" applyFont="1" applyFill="1" applyBorder="1" applyAlignment="1">
      <alignment vertical="center" shrinkToFit="1"/>
    </xf>
    <xf numFmtId="177" fontId="4" fillId="0" borderId="2" xfId="16" applyNumberFormat="1" applyFont="1" applyFill="1" applyBorder="1" applyAlignment="1">
      <alignment vertical="center" shrinkToFit="1"/>
    </xf>
    <xf numFmtId="38" fontId="4" fillId="0" borderId="5" xfId="16" applyFont="1" applyFill="1" applyBorder="1" applyAlignment="1">
      <alignment vertical="center" shrinkToFit="1"/>
    </xf>
    <xf numFmtId="38" fontId="6" fillId="0" borderId="3" xfId="16" applyFont="1" applyFill="1" applyBorder="1" applyAlignment="1">
      <alignment vertical="center" shrinkToFit="1"/>
    </xf>
    <xf numFmtId="177" fontId="6" fillId="0" borderId="3" xfId="16" applyNumberFormat="1" applyFont="1" applyFill="1" applyBorder="1" applyAlignment="1">
      <alignment vertical="center" shrinkToFit="1"/>
    </xf>
    <xf numFmtId="38" fontId="6" fillId="0" borderId="18" xfId="16" applyFont="1" applyFill="1" applyBorder="1" applyAlignment="1">
      <alignment vertical="center" shrinkToFit="1"/>
    </xf>
    <xf numFmtId="38" fontId="2" fillId="0" borderId="25" xfId="16" applyFont="1" applyFill="1" applyBorder="1" applyAlignment="1">
      <alignment horizontal="centerContinuous"/>
    </xf>
    <xf numFmtId="38" fontId="2" fillId="0" borderId="12" xfId="16" applyFont="1" applyFill="1" applyBorder="1" applyAlignment="1">
      <alignment horizontal="centerContinuous"/>
    </xf>
    <xf numFmtId="38" fontId="2" fillId="0" borderId="26" xfId="16" applyFont="1" applyFill="1" applyBorder="1" applyAlignment="1">
      <alignment horizontal="center" vertical="center"/>
    </xf>
    <xf numFmtId="38" fontId="2" fillId="0" borderId="40" xfId="16" applyFont="1" applyFill="1" applyBorder="1" applyAlignment="1">
      <alignment horizontal="distributed" vertical="center"/>
    </xf>
    <xf numFmtId="38" fontId="2" fillId="0" borderId="50" xfId="16" applyFont="1" applyFill="1" applyBorder="1" applyAlignment="1">
      <alignment horizontal="distributed" vertical="center"/>
    </xf>
    <xf numFmtId="38" fontId="2" fillId="0" borderId="0" xfId="16" applyFont="1" applyFill="1" applyBorder="1" applyAlignment="1">
      <alignment horizontal="distributed" vertical="center"/>
    </xf>
    <xf numFmtId="38" fontId="5" fillId="0" borderId="5" xfId="16" applyFont="1" applyFill="1" applyBorder="1" applyAlignment="1">
      <alignment/>
    </xf>
    <xf numFmtId="179" fontId="6" fillId="0" borderId="17" xfId="16" applyNumberFormat="1" applyFont="1" applyFill="1" applyBorder="1" applyAlignment="1">
      <alignment vertical="center" shrinkToFit="1"/>
    </xf>
    <xf numFmtId="0" fontId="0" fillId="0" borderId="27" xfId="0" applyFill="1" applyBorder="1" applyAlignment="1">
      <alignment horizontal="center" vertical="center"/>
    </xf>
    <xf numFmtId="0" fontId="0" fillId="0" borderId="4" xfId="0" applyFill="1" applyBorder="1" applyAlignment="1">
      <alignment horizontal="center" vertical="center"/>
    </xf>
    <xf numFmtId="179" fontId="6" fillId="0" borderId="33" xfId="16" applyNumberFormat="1" applyFont="1" applyFill="1" applyBorder="1" applyAlignment="1">
      <alignment vertical="center" shrinkToFit="1"/>
    </xf>
    <xf numFmtId="180" fontId="6" fillId="0" borderId="36" xfId="16" applyNumberFormat="1" applyFont="1" applyFill="1" applyBorder="1" applyAlignment="1">
      <alignment vertical="center" shrinkToFit="1"/>
    </xf>
    <xf numFmtId="180" fontId="6" fillId="0" borderId="42" xfId="16" applyNumberFormat="1" applyFont="1" applyFill="1" applyBorder="1" applyAlignment="1">
      <alignment vertical="center" shrinkToFit="1"/>
    </xf>
    <xf numFmtId="180" fontId="6" fillId="0" borderId="34" xfId="16" applyNumberFormat="1" applyFont="1" applyFill="1" applyBorder="1" applyAlignment="1">
      <alignment vertical="center" shrinkToFit="1"/>
    </xf>
    <xf numFmtId="180" fontId="6" fillId="0" borderId="28" xfId="16" applyNumberFormat="1" applyFont="1" applyFill="1" applyBorder="1" applyAlignment="1">
      <alignment vertical="center" shrinkToFit="1"/>
    </xf>
    <xf numFmtId="38" fontId="5" fillId="0" borderId="0" xfId="16" applyFont="1" applyFill="1" applyBorder="1" applyAlignment="1">
      <alignment/>
    </xf>
    <xf numFmtId="38" fontId="5" fillId="0" borderId="0" xfId="16" applyFont="1" applyFill="1" applyAlignment="1">
      <alignment/>
    </xf>
    <xf numFmtId="38" fontId="5" fillId="0" borderId="26" xfId="16" applyFont="1" applyFill="1" applyBorder="1" applyAlignment="1">
      <alignment horizontal="distributed" vertical="center"/>
    </xf>
    <xf numFmtId="38" fontId="5" fillId="0" borderId="5" xfId="16" applyFont="1" applyFill="1" applyBorder="1" applyAlignment="1">
      <alignment horizontal="distributed" vertical="center"/>
    </xf>
    <xf numFmtId="179" fontId="6" fillId="0" borderId="22" xfId="16" applyNumberFormat="1" applyFont="1" applyFill="1" applyBorder="1" applyAlignment="1">
      <alignment vertical="center" shrinkToFit="1"/>
    </xf>
    <xf numFmtId="180" fontId="6" fillId="0" borderId="0" xfId="16" applyNumberFormat="1" applyFont="1" applyFill="1" applyBorder="1" applyAlignment="1">
      <alignment vertical="center" shrinkToFit="1"/>
    </xf>
    <xf numFmtId="180" fontId="6" fillId="0" borderId="33" xfId="16" applyNumberFormat="1" applyFont="1" applyFill="1" applyBorder="1" applyAlignment="1">
      <alignment vertical="center" shrinkToFit="1"/>
    </xf>
    <xf numFmtId="180" fontId="6" fillId="0" borderId="22" xfId="16" applyNumberFormat="1" applyFont="1" applyFill="1" applyBorder="1" applyAlignment="1">
      <alignment vertical="center" shrinkToFit="1"/>
    </xf>
    <xf numFmtId="41" fontId="6" fillId="0" borderId="17" xfId="16" applyNumberFormat="1" applyFont="1" applyFill="1" applyBorder="1" applyAlignment="1">
      <alignment vertical="center" shrinkToFit="1"/>
    </xf>
    <xf numFmtId="41" fontId="6" fillId="0" borderId="22" xfId="16" applyNumberFormat="1" applyFont="1" applyFill="1" applyBorder="1" applyAlignment="1">
      <alignment vertical="center" shrinkToFit="1"/>
    </xf>
    <xf numFmtId="41" fontId="6" fillId="0" borderId="33" xfId="16" applyNumberFormat="1" applyFont="1" applyFill="1" applyBorder="1" applyAlignment="1">
      <alignment vertical="center" shrinkToFit="1"/>
    </xf>
    <xf numFmtId="38" fontId="7" fillId="0" borderId="26" xfId="16" applyFont="1" applyFill="1" applyBorder="1" applyAlignment="1">
      <alignment horizontal="left" vertical="center"/>
    </xf>
    <xf numFmtId="41" fontId="4" fillId="0" borderId="2" xfId="16" applyNumberFormat="1" applyFont="1" applyFill="1" applyBorder="1" applyAlignment="1">
      <alignment vertical="center" shrinkToFit="1"/>
    </xf>
    <xf numFmtId="41" fontId="4" fillId="0" borderId="17" xfId="16" applyNumberFormat="1" applyFont="1" applyFill="1" applyBorder="1" applyAlignment="1" quotePrefix="1">
      <alignment horizontal="right" vertical="center" shrinkToFit="1"/>
    </xf>
    <xf numFmtId="41" fontId="4" fillId="0" borderId="2" xfId="16" applyNumberFormat="1" applyFont="1" applyFill="1" applyBorder="1" applyAlignment="1" quotePrefix="1">
      <alignment horizontal="right" vertical="center" shrinkToFit="1"/>
    </xf>
    <xf numFmtId="41" fontId="4" fillId="0" borderId="5" xfId="16" applyNumberFormat="1" applyFont="1" applyFill="1" applyBorder="1" applyAlignment="1">
      <alignment horizontal="right" vertical="center" shrinkToFit="1"/>
    </xf>
    <xf numFmtId="38" fontId="2" fillId="0" borderId="26" xfId="16" applyFont="1" applyFill="1" applyBorder="1" applyAlignment="1">
      <alignment/>
    </xf>
    <xf numFmtId="41" fontId="4" fillId="0" borderId="33" xfId="16" applyNumberFormat="1" applyFont="1" applyFill="1" applyBorder="1" applyAlignment="1">
      <alignment horizontal="right" vertical="center" shrinkToFit="1"/>
    </xf>
    <xf numFmtId="41" fontId="4" fillId="0" borderId="21" xfId="16" applyNumberFormat="1" applyFont="1" applyFill="1" applyBorder="1" applyAlignment="1">
      <alignment horizontal="right" vertical="center" shrinkToFit="1"/>
    </xf>
    <xf numFmtId="41" fontId="4" fillId="0" borderId="22" xfId="16" applyNumberFormat="1" applyFont="1" applyFill="1" applyBorder="1" applyAlignment="1">
      <alignment horizontal="right" vertical="center" shrinkToFit="1"/>
    </xf>
    <xf numFmtId="38" fontId="7" fillId="0" borderId="5" xfId="16" applyFont="1" applyFill="1" applyBorder="1" applyAlignment="1">
      <alignment horizontal="distributed" vertical="center"/>
    </xf>
    <xf numFmtId="38" fontId="13" fillId="0" borderId="5" xfId="16" applyFont="1" applyFill="1" applyBorder="1" applyAlignment="1">
      <alignment horizontal="right" vertical="center" shrinkToFit="1"/>
    </xf>
    <xf numFmtId="38" fontId="2" fillId="0" borderId="27" xfId="16" applyFont="1" applyFill="1" applyBorder="1" applyAlignment="1">
      <alignment/>
    </xf>
    <xf numFmtId="38" fontId="7" fillId="0" borderId="18" xfId="16" applyFont="1" applyFill="1" applyBorder="1" applyAlignment="1">
      <alignment horizontal="right" vertical="center"/>
    </xf>
    <xf numFmtId="41" fontId="4" fillId="0" borderId="37" xfId="16" applyNumberFormat="1" applyFont="1" applyFill="1" applyBorder="1" applyAlignment="1">
      <alignment horizontal="right" vertical="center" shrinkToFit="1"/>
    </xf>
    <xf numFmtId="41" fontId="4" fillId="0" borderId="19" xfId="16" applyNumberFormat="1" applyFont="1" applyFill="1" applyBorder="1" applyAlignment="1">
      <alignment horizontal="right" vertical="center" shrinkToFit="1"/>
    </xf>
    <xf numFmtId="41" fontId="4" fillId="0" borderId="19" xfId="16" applyNumberFormat="1" applyFont="1" applyFill="1" applyBorder="1" applyAlignment="1">
      <alignment vertical="center" shrinkToFit="1"/>
    </xf>
    <xf numFmtId="41" fontId="4" fillId="0" borderId="18" xfId="16" applyNumberFormat="1" applyFont="1" applyFill="1" applyBorder="1" applyAlignment="1">
      <alignment vertical="center" shrinkToFit="1"/>
    </xf>
    <xf numFmtId="38" fontId="5" fillId="0" borderId="2" xfId="16" applyFont="1" applyFill="1" applyBorder="1" applyAlignment="1">
      <alignment/>
    </xf>
    <xf numFmtId="38" fontId="2" fillId="0" borderId="2" xfId="16" applyFont="1" applyFill="1" applyBorder="1" applyAlignment="1">
      <alignment/>
    </xf>
    <xf numFmtId="38" fontId="2" fillId="0" borderId="3" xfId="16" applyFont="1" applyFill="1" applyBorder="1" applyAlignment="1">
      <alignment horizontal="right"/>
    </xf>
    <xf numFmtId="38" fontId="2" fillId="0" borderId="18" xfId="16" applyFont="1" applyFill="1" applyBorder="1" applyAlignment="1">
      <alignment horizontal="right"/>
    </xf>
    <xf numFmtId="38" fontId="2" fillId="0" borderId="0" xfId="16" applyFont="1" applyAlignment="1">
      <alignment horizontal="right" vertical="center"/>
    </xf>
    <xf numFmtId="38" fontId="4" fillId="0" borderId="25" xfId="16" applyFont="1" applyBorder="1" applyAlignment="1">
      <alignment horizontal="centerContinuous" vertical="center"/>
    </xf>
    <xf numFmtId="38" fontId="4" fillId="0" borderId="12" xfId="16" applyFont="1" applyBorder="1" applyAlignment="1">
      <alignment horizontal="centerContinuous" vertical="center"/>
    </xf>
    <xf numFmtId="38" fontId="2" fillId="0" borderId="44" xfId="16" applyFont="1" applyBorder="1" applyAlignment="1">
      <alignment horizontal="center" vertical="center"/>
    </xf>
    <xf numFmtId="38" fontId="2" fillId="0" borderId="2" xfId="16" applyFont="1" applyBorder="1" applyAlignment="1">
      <alignment horizontal="distributed" vertical="center"/>
    </xf>
    <xf numFmtId="38" fontId="13" fillId="0" borderId="2" xfId="16" applyFont="1" applyBorder="1" applyAlignment="1">
      <alignment vertical="center" shrinkToFit="1"/>
    </xf>
    <xf numFmtId="177" fontId="13" fillId="0" borderId="5" xfId="16" applyNumberFormat="1" applyFont="1" applyBorder="1" applyAlignment="1">
      <alignment vertical="center" shrinkToFit="1"/>
    </xf>
    <xf numFmtId="38" fontId="2" fillId="0" borderId="44" xfId="16" applyFont="1" applyBorder="1" applyAlignment="1">
      <alignment horizontal="distributed" vertical="center"/>
    </xf>
    <xf numFmtId="38" fontId="5" fillId="0" borderId="18" xfId="16" applyFont="1" applyBorder="1" applyAlignment="1">
      <alignment horizontal="distributed" vertical="center"/>
    </xf>
    <xf numFmtId="38" fontId="6" fillId="0" borderId="19" xfId="16" applyFont="1" applyBorder="1" applyAlignment="1">
      <alignment vertical="center"/>
    </xf>
    <xf numFmtId="177" fontId="6" fillId="0" borderId="18" xfId="16" applyNumberFormat="1" applyFont="1" applyBorder="1" applyAlignment="1">
      <alignment vertical="center"/>
    </xf>
    <xf numFmtId="38" fontId="2" fillId="0" borderId="23" xfId="16" applyFont="1" applyBorder="1" applyAlignment="1">
      <alignment horizontal="distributed" vertical="center"/>
    </xf>
    <xf numFmtId="177" fontId="2" fillId="0" borderId="23" xfId="16" applyNumberFormat="1" applyFont="1" applyBorder="1" applyAlignment="1">
      <alignment vertical="center"/>
    </xf>
    <xf numFmtId="38" fontId="2" fillId="0" borderId="51" xfId="16" applyFont="1" applyBorder="1" applyAlignment="1">
      <alignment horizontal="centerContinuous" vertical="center"/>
    </xf>
    <xf numFmtId="38" fontId="4" fillId="0" borderId="22" xfId="16" applyFont="1" applyBorder="1" applyAlignment="1">
      <alignment vertical="center" shrinkToFit="1"/>
    </xf>
    <xf numFmtId="38" fontId="4" fillId="0" borderId="2" xfId="16" applyFont="1" applyBorder="1" applyAlignment="1">
      <alignment horizontal="right" vertical="center" shrinkToFit="1"/>
    </xf>
    <xf numFmtId="38" fontId="4" fillId="0" borderId="5" xfId="16" applyFont="1" applyBorder="1" applyAlignment="1">
      <alignment horizontal="right" vertical="center" shrinkToFit="1"/>
    </xf>
    <xf numFmtId="38" fontId="13" fillId="0" borderId="5" xfId="16" applyFont="1" applyBorder="1" applyAlignment="1">
      <alignment vertical="center" shrinkToFit="1"/>
    </xf>
    <xf numFmtId="38" fontId="6" fillId="0" borderId="2" xfId="16" applyFont="1" applyBorder="1" applyAlignment="1">
      <alignment vertical="center" shrinkToFit="1"/>
    </xf>
    <xf numFmtId="38" fontId="6" fillId="0" borderId="22" xfId="16" applyFont="1" applyBorder="1" applyAlignment="1">
      <alignment vertical="center" shrinkToFit="1"/>
    </xf>
    <xf numFmtId="38" fontId="4" fillId="0" borderId="22" xfId="16" applyFont="1" applyBorder="1" applyAlignment="1">
      <alignment horizontal="right" vertical="center" shrinkToFit="1"/>
    </xf>
    <xf numFmtId="38" fontId="2" fillId="0" borderId="3" xfId="16" applyFont="1" applyBorder="1" applyAlignment="1">
      <alignment horizontal="right" vertical="center"/>
    </xf>
    <xf numFmtId="38" fontId="2" fillId="0" borderId="18" xfId="16" applyFont="1" applyBorder="1" applyAlignment="1">
      <alignment horizontal="right" vertical="center"/>
    </xf>
    <xf numFmtId="0" fontId="2" fillId="0" borderId="0" xfId="0" applyFont="1" applyFill="1" applyAlignment="1">
      <alignment horizontal="right"/>
    </xf>
    <xf numFmtId="0" fontId="2" fillId="0" borderId="45" xfId="0" applyFont="1" applyFill="1" applyBorder="1" applyAlignment="1">
      <alignment horizontal="distributed"/>
    </xf>
    <xf numFmtId="0" fontId="0" fillId="0" borderId="24" xfId="0" applyFill="1" applyBorder="1" applyAlignment="1">
      <alignment horizontal="center" vertical="center"/>
    </xf>
    <xf numFmtId="0" fontId="2" fillId="0" borderId="38" xfId="0" applyFont="1" applyFill="1" applyBorder="1" applyAlignment="1">
      <alignment horizontal="centerContinuous" vertical="center"/>
    </xf>
    <xf numFmtId="0" fontId="2" fillId="0" borderId="51" xfId="0" applyFont="1" applyFill="1" applyBorder="1" applyAlignment="1">
      <alignment horizontal="centerContinuous"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38" fontId="5" fillId="0" borderId="44" xfId="16" applyFont="1" applyFill="1" applyBorder="1" applyAlignment="1">
      <alignment horizontal="distributed" vertical="center"/>
    </xf>
    <xf numFmtId="38" fontId="5" fillId="0" borderId="17" xfId="16" applyFont="1" applyFill="1" applyBorder="1" applyAlignment="1">
      <alignment vertical="center"/>
    </xf>
    <xf numFmtId="181" fontId="5" fillId="0" borderId="17" xfId="16" applyNumberFormat="1" applyFont="1" applyFill="1" applyBorder="1" applyAlignment="1">
      <alignment vertical="center"/>
    </xf>
    <xf numFmtId="177" fontId="5" fillId="0" borderId="22" xfId="16" applyNumberFormat="1" applyFont="1" applyFill="1" applyBorder="1" applyAlignment="1">
      <alignment vertical="center"/>
    </xf>
    <xf numFmtId="38" fontId="2" fillId="0" borderId="44" xfId="16" applyFont="1" applyFill="1" applyBorder="1" applyAlignment="1">
      <alignment horizontal="distributed" vertical="center"/>
    </xf>
    <xf numFmtId="38" fontId="2" fillId="0" borderId="17" xfId="16" applyFont="1" applyFill="1" applyBorder="1" applyAlignment="1">
      <alignment vertical="center"/>
    </xf>
    <xf numFmtId="177" fontId="2" fillId="0" borderId="17" xfId="16" applyNumberFormat="1" applyFont="1" applyFill="1" applyBorder="1" applyAlignment="1">
      <alignment vertical="center"/>
    </xf>
    <xf numFmtId="177" fontId="2" fillId="0" borderId="22" xfId="16" applyNumberFormat="1" applyFont="1" applyFill="1" applyBorder="1" applyAlignment="1">
      <alignment vertical="center"/>
    </xf>
    <xf numFmtId="38" fontId="2" fillId="0" borderId="22" xfId="16" applyFont="1" applyFill="1" applyBorder="1" applyAlignment="1">
      <alignment vertical="center"/>
    </xf>
    <xf numFmtId="181" fontId="2" fillId="0" borderId="17" xfId="0" applyNumberFormat="1" applyFont="1" applyFill="1" applyAlignment="1">
      <alignment vertical="center"/>
    </xf>
    <xf numFmtId="38" fontId="2" fillId="0" borderId="35" xfId="16" applyFont="1" applyFill="1" applyBorder="1" applyAlignment="1">
      <alignment horizontal="distributed" vertical="center"/>
    </xf>
    <xf numFmtId="181" fontId="2" fillId="0" borderId="19" xfId="0" applyNumberFormat="1" applyFont="1" applyFill="1" applyAlignment="1">
      <alignment vertical="center"/>
    </xf>
    <xf numFmtId="177" fontId="2" fillId="0" borderId="20" xfId="16" applyNumberFormat="1" applyFont="1" applyFill="1" applyBorder="1" applyAlignment="1">
      <alignment vertical="center"/>
    </xf>
    <xf numFmtId="181" fontId="2" fillId="0" borderId="0" xfId="0" applyNumberFormat="1" applyFont="1" applyFill="1" applyAlignment="1">
      <alignment/>
    </xf>
    <xf numFmtId="0" fontId="2" fillId="0" borderId="0" xfId="0" applyFont="1" applyAlignment="1">
      <alignment horizontal="right" vertical="center"/>
    </xf>
    <xf numFmtId="0" fontId="2" fillId="0" borderId="7" xfId="0" applyFont="1" applyBorder="1" applyAlignment="1">
      <alignment horizontal="distributed" vertical="center"/>
    </xf>
    <xf numFmtId="0" fontId="2" fillId="0" borderId="8" xfId="0" applyFont="1" applyBorder="1" applyAlignment="1">
      <alignment horizontal="distributed" vertical="center"/>
    </xf>
    <xf numFmtId="0" fontId="2" fillId="0" borderId="44" xfId="0" applyFont="1" applyBorder="1" applyAlignment="1">
      <alignment horizontal="distributed" vertical="center"/>
    </xf>
    <xf numFmtId="38" fontId="2" fillId="0" borderId="17" xfId="16" applyFont="1" applyBorder="1" applyAlignment="1">
      <alignment vertical="center"/>
    </xf>
    <xf numFmtId="38" fontId="2" fillId="0" borderId="22" xfId="16" applyFont="1" applyBorder="1" applyAlignment="1">
      <alignment vertical="center"/>
    </xf>
    <xf numFmtId="0" fontId="5" fillId="0" borderId="44" xfId="0" applyFont="1" applyBorder="1" applyAlignment="1">
      <alignment horizontal="distributed" vertical="center"/>
    </xf>
    <xf numFmtId="38" fontId="5" fillId="0" borderId="17" xfId="16" applyFont="1" applyBorder="1" applyAlignment="1">
      <alignment vertical="center"/>
    </xf>
    <xf numFmtId="38" fontId="5" fillId="0" borderId="22" xfId="16" applyFont="1" applyFill="1" applyBorder="1" applyAlignment="1">
      <alignment vertical="center"/>
    </xf>
    <xf numFmtId="0" fontId="2" fillId="0" borderId="44" xfId="0" applyFont="1" applyBorder="1" applyAlignment="1">
      <alignment vertical="center"/>
    </xf>
    <xf numFmtId="38" fontId="2" fillId="0" borderId="35" xfId="16" applyFont="1" applyBorder="1" applyAlignment="1">
      <alignment horizontal="distributed" vertical="center"/>
    </xf>
    <xf numFmtId="38" fontId="2" fillId="0" borderId="20" xfId="16" applyFont="1" applyBorder="1" applyAlignment="1">
      <alignment vertical="center"/>
    </xf>
    <xf numFmtId="38" fontId="2" fillId="0" borderId="0" xfId="0" applyNumberFormat="1" applyFont="1" applyAlignment="1">
      <alignment vertical="center"/>
    </xf>
    <xf numFmtId="0" fontId="8" fillId="0" borderId="0" xfId="0" applyFont="1" applyAlignment="1">
      <alignment vertical="center" shrinkToFit="1"/>
    </xf>
    <xf numFmtId="0" fontId="8" fillId="0" borderId="0" xfId="0" applyFont="1" applyAlignment="1">
      <alignment horizontal="centerContinuous" vertical="center" shrinkToFit="1"/>
    </xf>
    <xf numFmtId="0" fontId="8" fillId="0" borderId="4" xfId="0" applyFont="1" applyBorder="1" applyAlignment="1">
      <alignment vertical="center" shrinkToFit="1"/>
    </xf>
    <xf numFmtId="0" fontId="8" fillId="0" borderId="0" xfId="0" applyFont="1" applyAlignment="1">
      <alignment horizontal="right" vertical="center"/>
    </xf>
    <xf numFmtId="0" fontId="8" fillId="0" borderId="45" xfId="0" applyFont="1" applyBorder="1" applyAlignment="1">
      <alignment horizontal="distributed" vertical="center" shrinkToFit="1"/>
    </xf>
    <xf numFmtId="0" fontId="8" fillId="0" borderId="49" xfId="0" applyFont="1" applyBorder="1" applyAlignment="1">
      <alignment horizontal="centerContinuous" vertical="center" shrinkToFit="1"/>
    </xf>
    <xf numFmtId="0" fontId="8" fillId="0" borderId="39" xfId="0" applyFont="1" applyBorder="1" applyAlignment="1">
      <alignment horizontal="centerContinuous" vertical="center" shrinkToFit="1"/>
    </xf>
    <xf numFmtId="0" fontId="8" fillId="0" borderId="38" xfId="0" applyFont="1" applyBorder="1" applyAlignment="1">
      <alignment horizontal="centerContinuous" vertical="center" shrinkToFit="1"/>
    </xf>
    <xf numFmtId="0" fontId="8" fillId="0" borderId="25" xfId="0" applyFont="1" applyBorder="1" applyAlignment="1">
      <alignment horizontal="centerContinuous" vertical="center" shrinkToFit="1"/>
    </xf>
    <xf numFmtId="0" fontId="8" fillId="0" borderId="51" xfId="0" applyFont="1" applyBorder="1" applyAlignment="1">
      <alignment horizontal="centerContinuous" vertical="center" shrinkToFit="1"/>
    </xf>
    <xf numFmtId="0" fontId="8" fillId="0" borderId="35" xfId="0" applyFont="1" applyBorder="1" applyAlignment="1">
      <alignment horizontal="center" vertical="center" shrinkToFit="1"/>
    </xf>
    <xf numFmtId="0" fontId="8" fillId="0" borderId="19" xfId="0" applyFont="1" applyBorder="1" applyAlignment="1">
      <alignment horizontal="distributed" vertical="center" shrinkToFit="1"/>
    </xf>
    <xf numFmtId="0" fontId="8" fillId="0" borderId="32" xfId="0" applyFont="1" applyBorder="1" applyAlignment="1">
      <alignment horizontal="distributed" vertical="center" shrinkToFit="1"/>
    </xf>
    <xf numFmtId="0" fontId="8" fillId="0" borderId="20" xfId="0" applyFont="1" applyBorder="1" applyAlignment="1">
      <alignment horizontal="distributed" vertical="center" shrinkToFit="1"/>
    </xf>
    <xf numFmtId="0" fontId="14" fillId="0" borderId="44" xfId="0" applyFont="1" applyBorder="1" applyAlignment="1">
      <alignment horizontal="distributed" vertical="center" shrinkToFit="1"/>
    </xf>
    <xf numFmtId="41" fontId="14" fillId="0" borderId="17" xfId="16" applyNumberFormat="1" applyFont="1" applyBorder="1" applyAlignment="1">
      <alignment vertical="center" shrinkToFit="1"/>
    </xf>
    <xf numFmtId="41" fontId="14" fillId="0" borderId="33" xfId="16" applyNumberFormat="1" applyFont="1" applyBorder="1" applyAlignment="1">
      <alignment vertical="center" shrinkToFit="1"/>
    </xf>
    <xf numFmtId="41" fontId="14" fillId="0" borderId="33" xfId="16" applyNumberFormat="1" applyFont="1" applyBorder="1" applyAlignment="1">
      <alignment horizontal="right" vertical="center" shrinkToFit="1"/>
    </xf>
    <xf numFmtId="41" fontId="14" fillId="0" borderId="2" xfId="16" applyNumberFormat="1" applyFont="1" applyBorder="1" applyAlignment="1">
      <alignment vertical="center" shrinkToFit="1"/>
    </xf>
    <xf numFmtId="41" fontId="14" fillId="0" borderId="5" xfId="16" applyNumberFormat="1" applyFont="1" applyBorder="1" applyAlignment="1">
      <alignment vertical="center" shrinkToFit="1"/>
    </xf>
    <xf numFmtId="0" fontId="22" fillId="0" borderId="44" xfId="0" applyFont="1" applyBorder="1" applyAlignment="1">
      <alignment horizontal="distributed" vertical="center" shrinkToFit="1"/>
    </xf>
    <xf numFmtId="41" fontId="22" fillId="0" borderId="2" xfId="16" applyNumberFormat="1" applyFont="1" applyBorder="1" applyAlignment="1">
      <alignment vertical="center" shrinkToFit="1"/>
    </xf>
    <xf numFmtId="41" fontId="22" fillId="0" borderId="5" xfId="16" applyNumberFormat="1" applyFont="1" applyFill="1" applyBorder="1" applyAlignment="1">
      <alignment vertical="center" shrinkToFit="1"/>
    </xf>
    <xf numFmtId="0" fontId="23" fillId="0" borderId="0" xfId="0" applyFont="1" applyAlignment="1">
      <alignment vertical="center" shrinkToFit="1"/>
    </xf>
    <xf numFmtId="0" fontId="14" fillId="0" borderId="44" xfId="0" applyFont="1" applyBorder="1" applyAlignment="1">
      <alignment vertical="center" shrinkToFit="1"/>
    </xf>
    <xf numFmtId="38" fontId="14" fillId="0" borderId="44" xfId="16" applyFont="1" applyBorder="1" applyAlignment="1">
      <alignment horizontal="distributed" vertical="center" shrinkToFit="1"/>
    </xf>
    <xf numFmtId="38" fontId="8" fillId="0" borderId="21" xfId="16" applyFont="1" applyBorder="1" applyAlignment="1">
      <alignment vertical="center" shrinkToFit="1"/>
    </xf>
    <xf numFmtId="38" fontId="8" fillId="0" borderId="0" xfId="16" applyFont="1" applyAlignment="1">
      <alignment vertical="center" shrinkToFit="1"/>
    </xf>
    <xf numFmtId="41" fontId="14" fillId="0" borderId="17" xfId="16" applyNumberFormat="1" applyFont="1" applyBorder="1" applyAlignment="1">
      <alignment horizontal="right" vertical="center" shrinkToFit="1"/>
    </xf>
    <xf numFmtId="41" fontId="14" fillId="0" borderId="2" xfId="16" applyNumberFormat="1" applyFont="1" applyBorder="1" applyAlignment="1">
      <alignment horizontal="right" vertical="center" shrinkToFit="1"/>
    </xf>
    <xf numFmtId="41" fontId="14" fillId="0" borderId="5" xfId="16" applyNumberFormat="1" applyFont="1" applyBorder="1" applyAlignment="1">
      <alignment horizontal="right" vertical="center" shrinkToFit="1"/>
    </xf>
    <xf numFmtId="38" fontId="14" fillId="0" borderId="44" xfId="16" applyFont="1" applyFill="1" applyBorder="1" applyAlignment="1">
      <alignment horizontal="distributed" vertical="center" shrinkToFit="1"/>
    </xf>
    <xf numFmtId="38" fontId="8" fillId="0" borderId="10" xfId="16" applyFont="1" applyBorder="1" applyAlignment="1">
      <alignment vertical="center" shrinkToFit="1"/>
    </xf>
    <xf numFmtId="38" fontId="8" fillId="0" borderId="11" xfId="16" applyFont="1" applyBorder="1" applyAlignment="1">
      <alignment vertical="center" shrinkToFit="1"/>
    </xf>
    <xf numFmtId="38" fontId="8" fillId="0" borderId="14" xfId="16" applyFont="1" applyBorder="1" applyAlignment="1">
      <alignment horizontal="distributed" vertical="center" shrinkToFit="1"/>
    </xf>
    <xf numFmtId="41" fontId="14" fillId="0" borderId="13" xfId="16" applyNumberFormat="1" applyFont="1" applyFill="1" applyBorder="1" applyAlignment="1">
      <alignment horizontal="right" vertical="center" shrinkToFit="1"/>
    </xf>
    <xf numFmtId="41" fontId="14" fillId="0" borderId="52" xfId="16" applyNumberFormat="1" applyFont="1" applyFill="1" applyBorder="1" applyAlignment="1">
      <alignment horizontal="right" vertical="center" shrinkToFit="1"/>
    </xf>
    <xf numFmtId="41" fontId="14" fillId="0" borderId="15" xfId="16" applyNumberFormat="1" applyFont="1" applyFill="1" applyBorder="1" applyAlignment="1">
      <alignment horizontal="right" vertical="center" shrinkToFit="1"/>
    </xf>
    <xf numFmtId="41" fontId="14" fillId="0" borderId="16" xfId="16" applyNumberFormat="1" applyFont="1" applyFill="1" applyBorder="1" applyAlignment="1">
      <alignment horizontal="right" vertical="center" shrinkToFit="1"/>
    </xf>
    <xf numFmtId="38" fontId="8" fillId="0" borderId="35" xfId="16" applyFont="1" applyBorder="1" applyAlignment="1">
      <alignment horizontal="distributed" vertical="center" shrinkToFit="1"/>
    </xf>
    <xf numFmtId="38" fontId="8" fillId="0" borderId="37" xfId="16" applyFont="1" applyBorder="1" applyAlignment="1">
      <alignment vertical="center" shrinkToFit="1"/>
    </xf>
    <xf numFmtId="38" fontId="8" fillId="0" borderId="3" xfId="16" applyFont="1" applyBorder="1" applyAlignment="1">
      <alignment vertical="center" shrinkToFit="1"/>
    </xf>
    <xf numFmtId="41" fontId="14" fillId="0" borderId="19" xfId="16" applyNumberFormat="1" applyFont="1" applyFill="1" applyBorder="1" applyAlignment="1">
      <alignment horizontal="right" vertical="center" shrinkToFit="1"/>
    </xf>
    <xf numFmtId="41" fontId="14" fillId="0" borderId="32" xfId="16" applyNumberFormat="1" applyFont="1" applyFill="1" applyBorder="1" applyAlignment="1">
      <alignment horizontal="right" vertical="center" shrinkToFit="1"/>
    </xf>
    <xf numFmtId="41" fontId="14" fillId="0" borderId="3" xfId="16" applyNumberFormat="1" applyFont="1" applyFill="1" applyBorder="1" applyAlignment="1">
      <alignment horizontal="right" vertical="center" shrinkToFit="1"/>
    </xf>
    <xf numFmtId="41" fontId="14" fillId="0" borderId="18" xfId="16" applyNumberFormat="1" applyFont="1" applyFill="1" applyBorder="1" applyAlignment="1">
      <alignment horizontal="right" vertical="center" shrinkToFit="1"/>
    </xf>
    <xf numFmtId="0" fontId="2" fillId="0" borderId="3" xfId="0" applyFont="1" applyFill="1" applyBorder="1" applyAlignment="1">
      <alignment horizontal="centerContinuous" vertical="center"/>
    </xf>
    <xf numFmtId="0" fontId="2" fillId="0" borderId="18" xfId="0" applyFont="1" applyFill="1" applyBorder="1" applyAlignment="1">
      <alignment horizontal="centerContinuous" vertical="center"/>
    </xf>
    <xf numFmtId="182" fontId="2" fillId="0" borderId="0" xfId="0" applyNumberFormat="1" applyFont="1" applyFill="1" applyBorder="1" applyAlignment="1">
      <alignment horizontal="right" vertical="center"/>
    </xf>
    <xf numFmtId="38" fontId="2" fillId="0" borderId="42" xfId="16" applyFont="1" applyFill="1" applyBorder="1" applyAlignment="1">
      <alignment horizontal="right" vertical="center"/>
    </xf>
    <xf numFmtId="182" fontId="2" fillId="0" borderId="0" xfId="16" applyNumberFormat="1" applyFont="1" applyFill="1" applyBorder="1" applyAlignment="1">
      <alignment horizontal="right" vertical="center"/>
    </xf>
    <xf numFmtId="38" fontId="2" fillId="0" borderId="24" xfId="16" applyFont="1" applyFill="1" applyBorder="1" applyAlignment="1">
      <alignment horizontal="right" vertical="center"/>
    </xf>
    <xf numFmtId="182" fontId="5" fillId="0" borderId="0" xfId="16" applyNumberFormat="1" applyFont="1" applyFill="1" applyBorder="1" applyAlignment="1">
      <alignment horizontal="right" vertical="center"/>
    </xf>
    <xf numFmtId="182" fontId="5" fillId="0" borderId="0" xfId="0" applyNumberFormat="1" applyFont="1" applyFill="1" applyBorder="1" applyAlignment="1">
      <alignment horizontal="right" vertical="center"/>
    </xf>
    <xf numFmtId="182" fontId="2" fillId="0" borderId="0" xfId="0" applyNumberFormat="1" applyFont="1" applyFill="1" applyBorder="1" applyAlignment="1">
      <alignment vertical="center"/>
    </xf>
    <xf numFmtId="0" fontId="2" fillId="0" borderId="18" xfId="0" applyFont="1" applyFill="1" applyBorder="1" applyAlignment="1">
      <alignment horizontal="distributed" vertical="center"/>
    </xf>
    <xf numFmtId="182" fontId="2" fillId="0" borderId="27" xfId="0" applyNumberFormat="1" applyFont="1" applyFill="1" applyBorder="1" applyAlignment="1">
      <alignment horizontal="right" vertical="center"/>
    </xf>
    <xf numFmtId="38" fontId="2" fillId="0" borderId="3" xfId="16" applyFont="1" applyFill="1" applyBorder="1" applyAlignment="1">
      <alignment horizontal="right" vertical="center"/>
    </xf>
    <xf numFmtId="182" fontId="2" fillId="0" borderId="4" xfId="0" applyNumberFormat="1" applyFont="1" applyFill="1" applyBorder="1" applyAlignment="1">
      <alignment horizontal="right" vertical="center"/>
    </xf>
    <xf numFmtId="38" fontId="2" fillId="0" borderId="18" xfId="16" applyFont="1" applyFill="1" applyBorder="1" applyAlignment="1">
      <alignment horizontal="right" vertical="center"/>
    </xf>
    <xf numFmtId="38" fontId="4" fillId="0" borderId="53" xfId="16" applyFont="1" applyFill="1" applyBorder="1" applyAlignment="1">
      <alignment horizontal="distributed" vertical="center"/>
    </xf>
    <xf numFmtId="38" fontId="4" fillId="0" borderId="18" xfId="16" applyFont="1" applyFill="1" applyBorder="1" applyAlignment="1">
      <alignment horizontal="distributed" vertical="center"/>
    </xf>
    <xf numFmtId="38" fontId="6" fillId="0" borderId="24" xfId="16" applyFont="1" applyFill="1" applyBorder="1" applyAlignment="1">
      <alignment horizontal="distributed" vertical="center"/>
    </xf>
    <xf numFmtId="41" fontId="6" fillId="0" borderId="45" xfId="16" applyNumberFormat="1" applyFont="1" applyFill="1" applyBorder="1" applyAlignment="1">
      <alignment vertical="center" shrinkToFit="1"/>
    </xf>
    <xf numFmtId="41" fontId="6" fillId="0" borderId="48" xfId="16" applyNumberFormat="1" applyFont="1" applyFill="1" applyBorder="1" applyAlignment="1">
      <alignment vertical="center" shrinkToFit="1"/>
    </xf>
    <xf numFmtId="41" fontId="6" fillId="0" borderId="0" xfId="16" applyNumberFormat="1" applyFont="1" applyFill="1" applyBorder="1" applyAlignment="1">
      <alignment vertical="center" shrinkToFit="1"/>
    </xf>
    <xf numFmtId="41" fontId="6" fillId="0" borderId="24" xfId="16" applyNumberFormat="1" applyFont="1" applyFill="1" applyBorder="1" applyAlignment="1">
      <alignment vertical="center" shrinkToFit="1"/>
    </xf>
    <xf numFmtId="38" fontId="6" fillId="0" borderId="5" xfId="16" applyFont="1" applyFill="1" applyBorder="1" applyAlignment="1">
      <alignment horizontal="distributed" vertical="center"/>
    </xf>
    <xf numFmtId="41" fontId="6" fillId="0" borderId="44" xfId="16" applyNumberFormat="1" applyFont="1" applyFill="1" applyBorder="1" applyAlignment="1">
      <alignment vertical="center" shrinkToFit="1"/>
    </xf>
    <xf numFmtId="41" fontId="6" fillId="0" borderId="26" xfId="16" applyNumberFormat="1" applyFont="1" applyFill="1" applyBorder="1" applyAlignment="1">
      <alignment vertical="center" shrinkToFit="1"/>
    </xf>
    <xf numFmtId="41" fontId="6" fillId="0" borderId="5" xfId="16" applyNumberFormat="1" applyFont="1" applyFill="1" applyBorder="1" applyAlignment="1">
      <alignment vertical="center" shrinkToFit="1"/>
    </xf>
    <xf numFmtId="41" fontId="4" fillId="0" borderId="44" xfId="16" applyNumberFormat="1" applyFont="1" applyFill="1" applyBorder="1" applyAlignment="1">
      <alignment vertical="center" shrinkToFit="1"/>
    </xf>
    <xf numFmtId="41" fontId="4" fillId="0" borderId="26" xfId="16" applyNumberFormat="1" applyFont="1" applyFill="1" applyBorder="1" applyAlignment="1">
      <alignment vertical="center" shrinkToFit="1"/>
    </xf>
    <xf numFmtId="41" fontId="4" fillId="0" borderId="44" xfId="16" applyNumberFormat="1" applyFont="1" applyFill="1" applyBorder="1" applyAlignment="1">
      <alignment horizontal="right" vertical="center" shrinkToFit="1"/>
    </xf>
    <xf numFmtId="41" fontId="4" fillId="0" borderId="26" xfId="16" applyNumberFormat="1" applyFont="1" applyFill="1" applyBorder="1" applyAlignment="1">
      <alignment horizontal="right" vertical="center" shrinkToFit="1"/>
    </xf>
    <xf numFmtId="0" fontId="4" fillId="0" borderId="0" xfId="0" applyFont="1" applyFill="1" applyBorder="1" applyAlignment="1">
      <alignment vertical="center"/>
    </xf>
    <xf numFmtId="38" fontId="4" fillId="0" borderId="54" xfId="16" applyFont="1" applyFill="1" applyBorder="1" applyAlignment="1">
      <alignment horizontal="distributed" vertical="center"/>
    </xf>
    <xf numFmtId="41" fontId="4" fillId="0" borderId="55" xfId="16" applyNumberFormat="1" applyFont="1" applyFill="1" applyBorder="1" applyAlignment="1">
      <alignment vertical="center" shrinkToFit="1"/>
    </xf>
    <xf numFmtId="41" fontId="4" fillId="0" borderId="56" xfId="16" applyNumberFormat="1" applyFont="1" applyFill="1" applyBorder="1" applyAlignment="1">
      <alignment vertical="center" shrinkToFit="1"/>
    </xf>
    <xf numFmtId="41" fontId="4" fillId="0" borderId="54" xfId="16" applyNumberFormat="1" applyFont="1" applyFill="1" applyBorder="1" applyAlignment="1">
      <alignment vertical="center" shrinkToFit="1"/>
    </xf>
    <xf numFmtId="38" fontId="7" fillId="0" borderId="0" xfId="16" applyFont="1" applyFill="1" applyAlignment="1">
      <alignment/>
    </xf>
    <xf numFmtId="38" fontId="24" fillId="0" borderId="0" xfId="16" applyFont="1" applyFill="1" applyAlignment="1">
      <alignment/>
    </xf>
    <xf numFmtId="38" fontId="7" fillId="0" borderId="0" xfId="16" applyFont="1" applyFill="1" applyAlignment="1">
      <alignment horizontal="center"/>
    </xf>
    <xf numFmtId="38" fontId="7" fillId="0" borderId="4" xfId="16" applyFont="1" applyFill="1" applyBorder="1" applyAlignment="1">
      <alignment/>
    </xf>
    <xf numFmtId="38" fontId="7" fillId="0" borderId="4" xfId="16" applyFont="1" applyFill="1" applyBorder="1" applyAlignment="1">
      <alignment horizontal="right"/>
    </xf>
    <xf numFmtId="38" fontId="7" fillId="0" borderId="0" xfId="16" applyFont="1" applyFill="1" applyBorder="1" applyAlignment="1">
      <alignment/>
    </xf>
    <xf numFmtId="38" fontId="7" fillId="0" borderId="5" xfId="16" applyFont="1" applyFill="1" applyBorder="1" applyAlignment="1">
      <alignment/>
    </xf>
    <xf numFmtId="38" fontId="7" fillId="0" borderId="25" xfId="16" applyFont="1" applyFill="1" applyBorder="1" applyAlignment="1">
      <alignment horizontal="centerContinuous"/>
    </xf>
    <xf numFmtId="38" fontId="7" fillId="0" borderId="11" xfId="16" applyFont="1" applyFill="1" applyBorder="1" applyAlignment="1">
      <alignment horizontal="centerContinuous"/>
    </xf>
    <xf numFmtId="38" fontId="7" fillId="0" borderId="18" xfId="16" applyFont="1" applyFill="1" applyBorder="1" applyAlignment="1">
      <alignment horizontal="distributed" vertical="center"/>
    </xf>
    <xf numFmtId="38" fontId="13" fillId="0" borderId="3" xfId="16" applyFont="1" applyFill="1" applyBorder="1" applyAlignment="1">
      <alignment horizontal="center" vertical="center"/>
    </xf>
    <xf numFmtId="38" fontId="19" fillId="0" borderId="5" xfId="16" applyFont="1" applyFill="1" applyBorder="1" applyAlignment="1">
      <alignment/>
    </xf>
    <xf numFmtId="38" fontId="19" fillId="0" borderId="5" xfId="16" applyFont="1" applyFill="1" applyBorder="1" applyAlignment="1">
      <alignment horizontal="distributed" vertical="center"/>
    </xf>
    <xf numFmtId="38" fontId="19" fillId="0" borderId="2" xfId="16" applyFont="1" applyFill="1" applyBorder="1" applyAlignment="1">
      <alignment/>
    </xf>
    <xf numFmtId="0" fontId="0" fillId="0" borderId="23" xfId="0" applyFill="1" applyBorder="1" applyAlignment="1">
      <alignment horizontal="center" vertical="center"/>
    </xf>
    <xf numFmtId="177" fontId="19" fillId="0" borderId="2" xfId="16" applyNumberFormat="1" applyFont="1" applyFill="1" applyBorder="1" applyAlignment="1">
      <alignment/>
    </xf>
    <xf numFmtId="38" fontId="19" fillId="0" borderId="0" xfId="16" applyFont="1" applyFill="1" applyAlignment="1">
      <alignment/>
    </xf>
    <xf numFmtId="38" fontId="7" fillId="0" borderId="5" xfId="16" applyFont="1" applyFill="1" applyBorder="1" applyAlignment="1">
      <alignment horizontal="distributed"/>
    </xf>
    <xf numFmtId="38" fontId="7" fillId="0" borderId="2" xfId="16" applyFont="1" applyFill="1" applyBorder="1" applyAlignment="1">
      <alignment/>
    </xf>
    <xf numFmtId="177" fontId="7" fillId="0" borderId="2" xfId="16" applyNumberFormat="1" applyFont="1" applyFill="1" applyBorder="1" applyAlignment="1">
      <alignment/>
    </xf>
    <xf numFmtId="38" fontId="7" fillId="0" borderId="18" xfId="16" applyFont="1" applyFill="1" applyBorder="1" applyAlignment="1">
      <alignment horizontal="distributed"/>
    </xf>
    <xf numFmtId="38" fontId="7" fillId="0" borderId="3" xfId="16" applyFont="1" applyFill="1" applyBorder="1" applyAlignment="1">
      <alignment/>
    </xf>
    <xf numFmtId="177" fontId="7" fillId="0" borderId="3" xfId="16" applyNumberFormat="1" applyFont="1" applyFill="1" applyBorder="1" applyAlignment="1">
      <alignment/>
    </xf>
    <xf numFmtId="38" fontId="7" fillId="0" borderId="57" xfId="16" applyFont="1" applyFill="1" applyBorder="1" applyAlignment="1">
      <alignment/>
    </xf>
    <xf numFmtId="38" fontId="7" fillId="0" borderId="49" xfId="16" applyFont="1" applyFill="1" applyBorder="1" applyAlignment="1">
      <alignment horizontal="centerContinuous"/>
    </xf>
    <xf numFmtId="38" fontId="7" fillId="0" borderId="40" xfId="16" applyFont="1" applyFill="1" applyBorder="1" applyAlignment="1">
      <alignment horizontal="center"/>
    </xf>
    <xf numFmtId="177" fontId="19" fillId="0" borderId="0" xfId="16" applyNumberFormat="1" applyFont="1" applyFill="1" applyBorder="1" applyAlignment="1">
      <alignment/>
    </xf>
    <xf numFmtId="38" fontId="19" fillId="0" borderId="34" xfId="16" applyFont="1" applyFill="1" applyBorder="1" applyAlignment="1">
      <alignment/>
    </xf>
    <xf numFmtId="177" fontId="7" fillId="0" borderId="0" xfId="16" applyNumberFormat="1" applyFont="1" applyFill="1" applyBorder="1" applyAlignment="1">
      <alignment/>
    </xf>
    <xf numFmtId="38" fontId="7" fillId="0" borderId="17" xfId="16" applyFont="1" applyFill="1" applyBorder="1" applyAlignment="1">
      <alignment/>
    </xf>
    <xf numFmtId="177" fontId="7" fillId="0" borderId="4" xfId="16" applyNumberFormat="1" applyFont="1" applyFill="1" applyBorder="1" applyAlignment="1">
      <alignment/>
    </xf>
    <xf numFmtId="38" fontId="7" fillId="0" borderId="19" xfId="16" applyFont="1" applyFill="1" applyBorder="1" applyAlignment="1">
      <alignment/>
    </xf>
    <xf numFmtId="38" fontId="2" fillId="0" borderId="25" xfId="16" applyFont="1" applyFill="1" applyBorder="1" applyAlignment="1">
      <alignment horizontal="center" vertical="center"/>
    </xf>
    <xf numFmtId="38" fontId="2" fillId="0" borderId="39" xfId="16" applyFont="1" applyFill="1" applyBorder="1" applyAlignment="1">
      <alignment horizontal="center" vertical="center"/>
    </xf>
    <xf numFmtId="38" fontId="2" fillId="0" borderId="44" xfId="16" applyFont="1" applyFill="1" applyBorder="1" applyAlignment="1">
      <alignment horizontal="center" vertical="center"/>
    </xf>
    <xf numFmtId="38" fontId="5" fillId="0" borderId="45" xfId="16" applyFont="1" applyFill="1" applyBorder="1" applyAlignment="1">
      <alignment horizontal="center" vertical="center"/>
    </xf>
    <xf numFmtId="38" fontId="6" fillId="0" borderId="42" xfId="16" applyFont="1" applyFill="1" applyBorder="1" applyAlignment="1">
      <alignment horizontal="center" vertical="center" shrinkToFit="1"/>
    </xf>
    <xf numFmtId="38" fontId="6" fillId="0" borderId="24" xfId="16" applyFont="1" applyFill="1" applyBorder="1" applyAlignment="1">
      <alignment horizontal="center" vertical="center" shrinkToFit="1"/>
    </xf>
    <xf numFmtId="38" fontId="13" fillId="0" borderId="2" xfId="16" applyFont="1" applyFill="1" applyBorder="1" applyAlignment="1">
      <alignment horizontal="center" vertical="center" shrinkToFit="1"/>
    </xf>
    <xf numFmtId="38" fontId="13" fillId="0" borderId="5" xfId="16" applyFont="1" applyFill="1" applyBorder="1" applyAlignment="1">
      <alignment horizontal="center" vertical="center" shrinkToFit="1"/>
    </xf>
    <xf numFmtId="38" fontId="5" fillId="0" borderId="35" xfId="16" applyFont="1" applyFill="1" applyBorder="1" applyAlignment="1">
      <alignment horizontal="center" vertical="center"/>
    </xf>
    <xf numFmtId="38" fontId="6" fillId="0" borderId="3" xfId="16" applyFont="1" applyFill="1" applyBorder="1" applyAlignment="1">
      <alignment horizontal="center" vertical="center" shrinkToFit="1"/>
    </xf>
    <xf numFmtId="38" fontId="6" fillId="0" borderId="18" xfId="16" applyFont="1" applyFill="1" applyBorder="1" applyAlignment="1">
      <alignment horizontal="center" vertical="center" shrinkToFit="1"/>
    </xf>
    <xf numFmtId="38" fontId="4" fillId="0" borderId="50" xfId="16" applyFont="1" applyFill="1" applyBorder="1" applyAlignment="1">
      <alignment horizontal="distributed" vertical="center"/>
    </xf>
    <xf numFmtId="38" fontId="6" fillId="0" borderId="36" xfId="16" applyFont="1" applyFill="1" applyBorder="1" applyAlignment="1">
      <alignment vertical="center" shrinkToFit="1"/>
    </xf>
    <xf numFmtId="38" fontId="6" fillId="0" borderId="34" xfId="16" applyFont="1" applyFill="1" applyBorder="1" applyAlignment="1">
      <alignment vertical="center" shrinkToFit="1"/>
    </xf>
    <xf numFmtId="0" fontId="0" fillId="0" borderId="48" xfId="0" applyFill="1" applyBorder="1" applyAlignment="1">
      <alignment horizontal="center" vertical="center"/>
    </xf>
    <xf numFmtId="38" fontId="6" fillId="0" borderId="28" xfId="16" applyFont="1" applyFill="1" applyBorder="1" applyAlignment="1">
      <alignment vertical="center" shrinkToFit="1"/>
    </xf>
    <xf numFmtId="38" fontId="7" fillId="0" borderId="44" xfId="16" applyFont="1" applyFill="1" applyBorder="1" applyAlignment="1">
      <alignment horizontal="distributed" vertical="center"/>
    </xf>
    <xf numFmtId="38" fontId="4" fillId="0" borderId="17" xfId="16" applyFont="1" applyFill="1" applyBorder="1" applyAlignment="1">
      <alignment horizontal="right" vertical="center" shrinkToFit="1"/>
    </xf>
    <xf numFmtId="38" fontId="4" fillId="0" borderId="22" xfId="16" applyFont="1" applyFill="1" applyBorder="1" applyAlignment="1">
      <alignment horizontal="right" vertical="center" shrinkToFit="1"/>
    </xf>
    <xf numFmtId="38" fontId="7" fillId="0" borderId="44" xfId="16" applyFont="1" applyFill="1" applyBorder="1" applyAlignment="1">
      <alignment vertical="center"/>
    </xf>
    <xf numFmtId="38" fontId="4" fillId="0" borderId="5" xfId="16" applyFont="1" applyFill="1" applyBorder="1" applyAlignment="1">
      <alignment horizontal="right" vertical="center" shrinkToFit="1"/>
    </xf>
    <xf numFmtId="183" fontId="4" fillId="0" borderId="2" xfId="16" applyNumberFormat="1" applyFont="1" applyFill="1" applyBorder="1" applyAlignment="1">
      <alignment vertical="center" shrinkToFit="1"/>
    </xf>
    <xf numFmtId="3" fontId="4" fillId="0" borderId="2" xfId="16" applyNumberFormat="1" applyFont="1" applyFill="1" applyBorder="1" applyAlignment="1">
      <alignment vertical="center" shrinkToFit="1"/>
    </xf>
    <xf numFmtId="38" fontId="4" fillId="0" borderId="2" xfId="16" applyFont="1" applyFill="1" applyBorder="1" applyAlignment="1">
      <alignment horizontal="right" vertical="center" shrinkToFit="1"/>
    </xf>
    <xf numFmtId="38" fontId="7" fillId="0" borderId="35" xfId="16" applyFont="1" applyFill="1" applyBorder="1" applyAlignment="1">
      <alignment horizontal="distributed" vertical="center"/>
    </xf>
    <xf numFmtId="38" fontId="4" fillId="0" borderId="3" xfId="16" applyFont="1" applyFill="1" applyBorder="1" applyAlignment="1">
      <alignment horizontal="right" vertical="center" shrinkToFit="1"/>
    </xf>
    <xf numFmtId="38" fontId="4" fillId="0" borderId="18" xfId="16" applyFont="1" applyFill="1" applyBorder="1" applyAlignment="1">
      <alignment horizontal="right" vertical="center" shrinkToFit="1"/>
    </xf>
    <xf numFmtId="38" fontId="4" fillId="0" borderId="37" xfId="16" applyFont="1" applyFill="1" applyBorder="1" applyAlignment="1">
      <alignment horizontal="right" vertical="center" shrinkToFit="1"/>
    </xf>
    <xf numFmtId="38" fontId="4" fillId="0" borderId="19" xfId="16" applyFont="1" applyFill="1" applyBorder="1" applyAlignment="1">
      <alignment horizontal="right" vertical="center" shrinkToFit="1"/>
    </xf>
    <xf numFmtId="38" fontId="4" fillId="0" borderId="20" xfId="16" applyFont="1" applyFill="1" applyBorder="1" applyAlignment="1">
      <alignment horizontal="right" vertical="center" shrinkToFit="1"/>
    </xf>
    <xf numFmtId="41" fontId="2" fillId="0" borderId="2" xfId="16" applyNumberFormat="1" applyFont="1" applyFill="1" applyBorder="1" applyAlignment="1" quotePrefix="1">
      <alignment horizontal="right" vertical="center"/>
    </xf>
    <xf numFmtId="38" fontId="2" fillId="0" borderId="2" xfId="16" applyFont="1" applyFill="1" applyBorder="1" applyAlignment="1" quotePrefix="1">
      <alignment horizontal="right" vertical="center"/>
    </xf>
    <xf numFmtId="41" fontId="2" fillId="0" borderId="2" xfId="16" applyNumberFormat="1" applyFont="1" applyFill="1" applyBorder="1" applyAlignment="1">
      <alignment horizontal="right" vertical="center"/>
    </xf>
    <xf numFmtId="41" fontId="2" fillId="0" borderId="5" xfId="16" applyNumberFormat="1" applyFont="1" applyFill="1" applyBorder="1" applyAlignment="1">
      <alignment horizontal="right" vertical="center"/>
    </xf>
    <xf numFmtId="41" fontId="2" fillId="0" borderId="21" xfId="16" applyNumberFormat="1" applyFont="1" applyFill="1" applyBorder="1" applyAlignment="1">
      <alignment horizontal="right" vertical="center"/>
    </xf>
    <xf numFmtId="38" fontId="2" fillId="0" borderId="44" xfId="16" applyFont="1" applyFill="1" applyBorder="1" applyAlignment="1">
      <alignment vertical="center" shrinkToFit="1"/>
    </xf>
    <xf numFmtId="38" fontId="2" fillId="0" borderId="4" xfId="16" applyFont="1" applyFill="1" applyBorder="1" applyAlignment="1">
      <alignment horizontal="centerContinuous" vertical="center"/>
    </xf>
    <xf numFmtId="38" fontId="4" fillId="0" borderId="3" xfId="16" applyFont="1" applyFill="1" applyBorder="1" applyAlignment="1">
      <alignment horizontal="distributed" vertical="center"/>
    </xf>
    <xf numFmtId="38" fontId="4" fillId="0" borderId="7" xfId="16" applyFont="1" applyFill="1" applyBorder="1" applyAlignment="1">
      <alignment horizontal="distributed" vertical="center"/>
    </xf>
    <xf numFmtId="38" fontId="2" fillId="0" borderId="45" xfId="16" applyFont="1" applyFill="1" applyBorder="1" applyAlignment="1">
      <alignment horizontal="distributed" vertical="center"/>
    </xf>
    <xf numFmtId="38" fontId="2" fillId="0" borderId="42" xfId="16" applyFont="1" applyFill="1" applyBorder="1" applyAlignment="1">
      <alignment vertical="center"/>
    </xf>
    <xf numFmtId="177" fontId="2" fillId="0" borderId="24" xfId="16" applyNumberFormat="1" applyFont="1" applyFill="1" applyBorder="1" applyAlignment="1">
      <alignment vertical="center"/>
    </xf>
    <xf numFmtId="38" fontId="5" fillId="0" borderId="35" xfId="16" applyFont="1" applyFill="1" applyBorder="1" applyAlignment="1">
      <alignment horizontal="distributed" vertical="center"/>
    </xf>
    <xf numFmtId="0" fontId="0" fillId="0" borderId="1" xfId="0" applyFill="1" applyBorder="1" applyAlignment="1">
      <alignment vertical="center" wrapText="1"/>
    </xf>
    <xf numFmtId="0" fontId="0" fillId="0" borderId="1" xfId="0" applyFill="1" applyBorder="1" applyAlignment="1">
      <alignment vertical="center"/>
    </xf>
    <xf numFmtId="0" fontId="0" fillId="0" borderId="1" xfId="0" applyFill="1" applyBorder="1" applyAlignment="1">
      <alignment horizontal="center" vertical="center"/>
    </xf>
    <xf numFmtId="177" fontId="5" fillId="0" borderId="18" xfId="16" applyNumberFormat="1" applyFont="1" applyFill="1" applyBorder="1" applyAlignment="1">
      <alignment vertical="center"/>
    </xf>
    <xf numFmtId="38" fontId="4" fillId="0" borderId="1" xfId="16" applyFont="1" applyFill="1" applyBorder="1" applyAlignment="1">
      <alignment horizontal="distributed" vertical="center"/>
    </xf>
    <xf numFmtId="38" fontId="4" fillId="0" borderId="58" xfId="16" applyFont="1" applyFill="1" applyBorder="1" applyAlignment="1">
      <alignment horizontal="center" vertical="center"/>
    </xf>
    <xf numFmtId="38" fontId="6" fillId="0" borderId="44" xfId="16" applyFont="1" applyFill="1" applyBorder="1" applyAlignment="1">
      <alignment horizontal="distributed" vertical="center"/>
    </xf>
    <xf numFmtId="41" fontId="6" fillId="0" borderId="2" xfId="16" applyNumberFormat="1" applyFont="1" applyFill="1" applyBorder="1" applyAlignment="1">
      <alignment vertical="center"/>
    </xf>
    <xf numFmtId="41" fontId="6" fillId="0" borderId="2" xfId="16" applyNumberFormat="1" applyFont="1" applyFill="1" applyBorder="1" applyAlignment="1">
      <alignment horizontal="center" vertical="center"/>
    </xf>
    <xf numFmtId="41" fontId="6" fillId="0" borderId="5" xfId="16" applyNumberFormat="1" applyFont="1" applyFill="1" applyBorder="1" applyAlignment="1">
      <alignment horizontal="center" vertical="center"/>
    </xf>
    <xf numFmtId="38" fontId="15" fillId="0" borderId="44" xfId="16" applyFont="1" applyFill="1" applyBorder="1" applyAlignment="1">
      <alignment horizontal="distributed" vertical="center"/>
    </xf>
    <xf numFmtId="41" fontId="15" fillId="0" borderId="2" xfId="16" applyNumberFormat="1" applyFont="1" applyFill="1" applyBorder="1" applyAlignment="1">
      <alignment vertical="center"/>
    </xf>
    <xf numFmtId="41" fontId="15" fillId="0" borderId="5" xfId="16" applyNumberFormat="1" applyFont="1" applyFill="1" applyBorder="1" applyAlignment="1">
      <alignment vertical="center"/>
    </xf>
    <xf numFmtId="41" fontId="4" fillId="0" borderId="2" xfId="16" applyNumberFormat="1" applyFont="1" applyFill="1" applyBorder="1" applyAlignment="1">
      <alignment horizontal="center" vertical="center"/>
    </xf>
    <xf numFmtId="41" fontId="4" fillId="0" borderId="5" xfId="16" applyNumberFormat="1" applyFont="1" applyFill="1" applyBorder="1" applyAlignment="1">
      <alignment horizontal="center" vertical="center"/>
    </xf>
    <xf numFmtId="41" fontId="5" fillId="0" borderId="2" xfId="16" applyNumberFormat="1" applyFont="1" applyFill="1" applyBorder="1" applyAlignment="1">
      <alignment vertical="center"/>
    </xf>
    <xf numFmtId="41" fontId="2" fillId="0" borderId="2" xfId="16" applyNumberFormat="1" applyFont="1" applyFill="1" applyBorder="1" applyAlignment="1">
      <alignment vertical="center"/>
    </xf>
    <xf numFmtId="41" fontId="2" fillId="0" borderId="5" xfId="16" applyNumberFormat="1" applyFont="1" applyFill="1" applyBorder="1" applyAlignment="1">
      <alignment vertical="center"/>
    </xf>
    <xf numFmtId="38" fontId="2" fillId="0" borderId="35" xfId="16" applyFont="1" applyFill="1" applyBorder="1" applyAlignment="1">
      <alignment vertical="center"/>
    </xf>
    <xf numFmtId="41" fontId="2" fillId="0" borderId="37" xfId="16" applyNumberFormat="1" applyFont="1" applyFill="1" applyBorder="1" applyAlignment="1">
      <alignment vertical="center"/>
    </xf>
    <xf numFmtId="41" fontId="2" fillId="0" borderId="18" xfId="16" applyNumberFormat="1" applyFont="1" applyFill="1" applyBorder="1" applyAlignment="1">
      <alignment vertical="center"/>
    </xf>
    <xf numFmtId="38" fontId="2" fillId="0" borderId="3" xfId="16" applyFont="1" applyFill="1" applyBorder="1" applyAlignment="1">
      <alignment horizontal="center" vertical="center" shrinkToFit="1"/>
    </xf>
    <xf numFmtId="38" fontId="2" fillId="0" borderId="18" xfId="16" applyFont="1" applyFill="1" applyBorder="1" applyAlignment="1">
      <alignment horizontal="center" vertical="center" shrinkToFit="1"/>
    </xf>
    <xf numFmtId="184" fontId="2" fillId="0" borderId="2" xfId="16" applyNumberFormat="1" applyFont="1" applyFill="1" applyBorder="1" applyAlignment="1">
      <alignment vertical="center"/>
    </xf>
    <xf numFmtId="41" fontId="5" fillId="0" borderId="17" xfId="16" applyNumberFormat="1" applyFont="1" applyFill="1" applyBorder="1" applyAlignment="1">
      <alignment vertical="center"/>
    </xf>
    <xf numFmtId="184" fontId="5" fillId="0" borderId="2" xfId="16" applyNumberFormat="1" applyFont="1" applyFill="1" applyBorder="1" applyAlignment="1">
      <alignment vertical="center"/>
    </xf>
    <xf numFmtId="41" fontId="5" fillId="0" borderId="2" xfId="16" applyNumberFormat="1" applyFont="1" applyFill="1" applyBorder="1" applyAlignment="1">
      <alignment horizontal="right" vertical="center"/>
    </xf>
    <xf numFmtId="41" fontId="5" fillId="0" borderId="5" xfId="16" applyNumberFormat="1" applyFont="1" applyFill="1" applyBorder="1" applyAlignment="1">
      <alignment vertical="center"/>
    </xf>
    <xf numFmtId="41" fontId="2" fillId="0" borderId="22" xfId="16" applyNumberFormat="1" applyFont="1" applyFill="1" applyBorder="1" applyAlignment="1">
      <alignment horizontal="right" vertical="center"/>
    </xf>
    <xf numFmtId="41" fontId="2" fillId="0" borderId="3" xfId="16" applyNumberFormat="1" applyFont="1" applyFill="1" applyBorder="1" applyAlignment="1">
      <alignment vertical="center"/>
    </xf>
    <xf numFmtId="184" fontId="2" fillId="0" borderId="3" xfId="16" applyNumberFormat="1" applyFont="1" applyFill="1" applyBorder="1" applyAlignment="1">
      <alignment vertical="center"/>
    </xf>
    <xf numFmtId="41" fontId="2" fillId="0" borderId="3" xfId="16" applyNumberFormat="1" applyFont="1" applyFill="1" applyBorder="1" applyAlignment="1">
      <alignment horizontal="right" vertical="center"/>
    </xf>
    <xf numFmtId="38" fontId="2" fillId="0" borderId="11" xfId="16" applyFont="1" applyFill="1" applyBorder="1" applyAlignment="1">
      <alignment horizontal="centerContinuous"/>
    </xf>
    <xf numFmtId="38" fontId="2" fillId="0" borderId="59" xfId="16" applyFont="1" applyFill="1" applyBorder="1" applyAlignment="1">
      <alignment horizontal="center"/>
    </xf>
    <xf numFmtId="0" fontId="0" fillId="0" borderId="38" xfId="0" applyFill="1" applyBorder="1" applyAlignment="1">
      <alignment horizontal="center" vertical="center"/>
    </xf>
    <xf numFmtId="38" fontId="2" fillId="0" borderId="3" xfId="16" applyFont="1" applyFill="1" applyBorder="1" applyAlignment="1">
      <alignment horizontal="center"/>
    </xf>
    <xf numFmtId="38" fontId="2" fillId="0" borderId="3" xfId="16" applyFont="1" applyFill="1" applyBorder="1" applyAlignment="1">
      <alignment horizontal="center" wrapText="1"/>
    </xf>
    <xf numFmtId="38" fontId="2" fillId="0" borderId="18" xfId="16" applyFont="1" applyFill="1" applyBorder="1" applyAlignment="1">
      <alignment horizontal="center" wrapText="1"/>
    </xf>
    <xf numFmtId="38" fontId="4" fillId="0" borderId="5" xfId="16" applyFont="1" applyFill="1" applyBorder="1" applyAlignment="1">
      <alignment horizontal="center" vertical="center" shrinkToFit="1"/>
    </xf>
    <xf numFmtId="38" fontId="2" fillId="0" borderId="21" xfId="16" applyFont="1" applyFill="1" applyBorder="1" applyAlignment="1">
      <alignment shrinkToFit="1"/>
    </xf>
    <xf numFmtId="38" fontId="2" fillId="0" borderId="17" xfId="16" applyFont="1" applyFill="1" applyBorder="1" applyAlignment="1">
      <alignment shrinkToFit="1"/>
    </xf>
    <xf numFmtId="177" fontId="2" fillId="0" borderId="17" xfId="16" applyNumberFormat="1" applyFont="1" applyFill="1" applyBorder="1" applyAlignment="1">
      <alignment shrinkToFit="1"/>
    </xf>
    <xf numFmtId="177" fontId="2" fillId="0" borderId="22" xfId="16" applyNumberFormat="1" applyFont="1" applyFill="1" applyBorder="1" applyAlignment="1">
      <alignment shrinkToFit="1"/>
    </xf>
    <xf numFmtId="38" fontId="6" fillId="0" borderId="5" xfId="16" applyFont="1" applyFill="1" applyBorder="1" applyAlignment="1">
      <alignment horizontal="center" vertical="center" shrinkToFit="1"/>
    </xf>
    <xf numFmtId="38" fontId="5" fillId="0" borderId="21" xfId="16" applyFont="1" applyFill="1" applyBorder="1" applyAlignment="1">
      <alignment shrinkToFit="1"/>
    </xf>
    <xf numFmtId="38" fontId="5" fillId="0" borderId="17" xfId="16" applyFont="1" applyFill="1" applyBorder="1" applyAlignment="1">
      <alignment shrinkToFit="1"/>
    </xf>
    <xf numFmtId="177" fontId="5" fillId="0" borderId="17" xfId="16" applyNumberFormat="1" applyFont="1" applyFill="1" applyBorder="1" applyAlignment="1">
      <alignment shrinkToFit="1"/>
    </xf>
    <xf numFmtId="177" fontId="5" fillId="0" borderId="22" xfId="16" applyNumberFormat="1" applyFont="1" applyFill="1" applyBorder="1" applyAlignment="1">
      <alignment shrinkToFit="1"/>
    </xf>
    <xf numFmtId="38" fontId="2" fillId="0" borderId="5" xfId="16" applyFont="1" applyFill="1" applyBorder="1" applyAlignment="1">
      <alignment horizontal="right" vertical="center" shrinkToFit="1"/>
    </xf>
    <xf numFmtId="38" fontId="2" fillId="0" borderId="2" xfId="16" applyFont="1" applyFill="1" applyBorder="1" applyAlignment="1">
      <alignment shrinkToFit="1"/>
    </xf>
    <xf numFmtId="177" fontId="2" fillId="0" borderId="2" xfId="16" applyNumberFormat="1" applyFont="1" applyFill="1" applyBorder="1" applyAlignment="1">
      <alignment shrinkToFit="1"/>
    </xf>
    <xf numFmtId="177" fontId="2" fillId="0" borderId="5" xfId="16" applyNumberFormat="1" applyFont="1" applyFill="1" applyBorder="1" applyAlignment="1">
      <alignment shrinkToFit="1"/>
    </xf>
    <xf numFmtId="38" fontId="2" fillId="0" borderId="37" xfId="16" applyFont="1" applyFill="1" applyBorder="1" applyAlignment="1">
      <alignment/>
    </xf>
    <xf numFmtId="177" fontId="2" fillId="0" borderId="3" xfId="16" applyNumberFormat="1" applyFont="1" applyFill="1" applyBorder="1" applyAlignment="1">
      <alignment/>
    </xf>
    <xf numFmtId="177" fontId="2" fillId="0" borderId="18" xfId="16" applyNumberFormat="1" applyFont="1" applyFill="1" applyBorder="1" applyAlignment="1">
      <alignment/>
    </xf>
    <xf numFmtId="177" fontId="2" fillId="0" borderId="22" xfId="16" applyNumberFormat="1" applyFont="1" applyFill="1" applyBorder="1" applyAlignment="1">
      <alignment/>
    </xf>
    <xf numFmtId="177" fontId="5" fillId="0" borderId="2" xfId="16" applyNumberFormat="1" applyFont="1" applyFill="1" applyBorder="1" applyAlignment="1">
      <alignment/>
    </xf>
    <xf numFmtId="177" fontId="5" fillId="0" borderId="22" xfId="16" applyNumberFormat="1" applyFont="1" applyFill="1" applyBorder="1" applyAlignment="1">
      <alignment/>
    </xf>
    <xf numFmtId="177" fontId="2" fillId="0" borderId="5" xfId="16" applyNumberFormat="1" applyFont="1" applyFill="1" applyBorder="1" applyAlignment="1">
      <alignment/>
    </xf>
    <xf numFmtId="38" fontId="2" fillId="0" borderId="21" xfId="16" applyFont="1" applyFill="1" applyBorder="1" applyAlignment="1">
      <alignment/>
    </xf>
    <xf numFmtId="38" fontId="2" fillId="0" borderId="8" xfId="16" applyFont="1" applyFill="1" applyBorder="1" applyAlignment="1">
      <alignment horizontal="center" vertical="center"/>
    </xf>
    <xf numFmtId="38" fontId="2" fillId="0" borderId="21" xfId="16" applyFont="1" applyFill="1" applyBorder="1" applyAlignment="1">
      <alignment horizontal="right" shrinkToFit="1"/>
    </xf>
    <xf numFmtId="38" fontId="2" fillId="0" borderId="17" xfId="16" applyFont="1" applyFill="1" applyBorder="1" applyAlignment="1">
      <alignment horizontal="right" shrinkToFit="1"/>
    </xf>
    <xf numFmtId="38" fontId="2" fillId="0" borderId="22" xfId="16" applyFont="1" applyFill="1" applyBorder="1" applyAlignment="1">
      <alignment horizontal="right" shrinkToFit="1"/>
    </xf>
    <xf numFmtId="0" fontId="5" fillId="0" borderId="5" xfId="0" applyFont="1" applyFill="1" applyBorder="1" applyAlignment="1" quotePrefix="1">
      <alignment horizontal="center"/>
    </xf>
    <xf numFmtId="38" fontId="5" fillId="0" borderId="21" xfId="16" applyFont="1" applyFill="1" applyBorder="1" applyAlignment="1">
      <alignment horizontal="right" shrinkToFit="1"/>
    </xf>
    <xf numFmtId="38" fontId="5" fillId="0" borderId="17" xfId="16" applyFont="1" applyFill="1" applyBorder="1" applyAlignment="1">
      <alignment horizontal="right" shrinkToFit="1"/>
    </xf>
    <xf numFmtId="38" fontId="5" fillId="0" borderId="22" xfId="16" applyFont="1" applyFill="1" applyBorder="1" applyAlignment="1">
      <alignment horizontal="right" shrinkToFit="1"/>
    </xf>
    <xf numFmtId="38" fontId="17" fillId="0" borderId="21" xfId="16" applyFont="1" applyFill="1" applyBorder="1" applyAlignment="1">
      <alignment horizontal="right" shrinkToFit="1"/>
    </xf>
    <xf numFmtId="38" fontId="17" fillId="0" borderId="17" xfId="16" applyFont="1" applyFill="1" applyBorder="1" applyAlignment="1">
      <alignment horizontal="right" shrinkToFit="1"/>
    </xf>
    <xf numFmtId="41" fontId="17" fillId="0" borderId="22" xfId="16" applyNumberFormat="1" applyFont="1" applyFill="1" applyBorder="1" applyAlignment="1">
      <alignment horizontal="right" shrinkToFit="1"/>
    </xf>
    <xf numFmtId="38" fontId="17" fillId="0" borderId="0" xfId="16" applyFont="1" applyFill="1" applyBorder="1" applyAlignment="1">
      <alignment horizontal="right" shrinkToFit="1"/>
    </xf>
    <xf numFmtId="38" fontId="2" fillId="0" borderId="0" xfId="16" applyFont="1" applyFill="1" applyAlignment="1">
      <alignment horizontal="right" shrinkToFit="1"/>
    </xf>
    <xf numFmtId="38" fontId="17" fillId="0" borderId="22" xfId="16" applyFont="1" applyFill="1" applyBorder="1" applyAlignment="1">
      <alignment horizontal="right" shrinkToFit="1"/>
    </xf>
    <xf numFmtId="38" fontId="2" fillId="0" borderId="3" xfId="16" applyFont="1" applyFill="1" applyBorder="1" applyAlignment="1">
      <alignment horizontal="right" shrinkToFit="1"/>
    </xf>
    <xf numFmtId="38" fontId="2" fillId="0" borderId="19" xfId="16" applyFont="1" applyFill="1" applyBorder="1" applyAlignment="1">
      <alignment horizontal="right" shrinkToFit="1"/>
    </xf>
    <xf numFmtId="41" fontId="2" fillId="0" borderId="20" xfId="16" applyNumberFormat="1" applyFont="1" applyFill="1" applyBorder="1" applyAlignment="1">
      <alignment horizontal="right" shrinkToFit="1"/>
    </xf>
    <xf numFmtId="38" fontId="4" fillId="0" borderId="3" xfId="16" applyFont="1" applyFill="1" applyBorder="1" applyAlignment="1">
      <alignment horizontal="right" vertical="center"/>
    </xf>
    <xf numFmtId="38" fontId="4" fillId="0" borderId="8" xfId="16" applyFont="1" applyFill="1" applyBorder="1" applyAlignment="1">
      <alignment horizontal="right" vertical="center"/>
    </xf>
    <xf numFmtId="38" fontId="2" fillId="0" borderId="0" xfId="16" applyFont="1" applyFill="1" applyAlignment="1">
      <alignment shrinkToFit="1"/>
    </xf>
    <xf numFmtId="38" fontId="5" fillId="0" borderId="0" xfId="16" applyFont="1" applyFill="1" applyAlignment="1">
      <alignment shrinkToFit="1"/>
    </xf>
    <xf numFmtId="41" fontId="17" fillId="0" borderId="21" xfId="16" applyNumberFormat="1" applyFont="1" applyFill="1" applyBorder="1" applyAlignment="1">
      <alignment horizontal="right" shrinkToFit="1"/>
    </xf>
    <xf numFmtId="41" fontId="17" fillId="0" borderId="17" xfId="16" applyNumberFormat="1" applyFont="1" applyFill="1" applyBorder="1" applyAlignment="1">
      <alignment horizontal="right" shrinkToFit="1"/>
    </xf>
    <xf numFmtId="38" fontId="17" fillId="0" borderId="0" xfId="16" applyFont="1" applyFill="1" applyAlignment="1">
      <alignment/>
    </xf>
    <xf numFmtId="0" fontId="17" fillId="0" borderId="0" xfId="0" applyFont="1" applyFill="1" applyAlignment="1">
      <alignment/>
    </xf>
    <xf numFmtId="41" fontId="17" fillId="0" borderId="37" xfId="16" applyNumberFormat="1" applyFont="1" applyFill="1" applyBorder="1" applyAlignment="1">
      <alignment horizontal="right" shrinkToFit="1"/>
    </xf>
    <xf numFmtId="41" fontId="17" fillId="0" borderId="19" xfId="16" applyNumberFormat="1" applyFont="1" applyFill="1" applyBorder="1" applyAlignment="1">
      <alignment horizontal="right" shrinkToFit="1"/>
    </xf>
    <xf numFmtId="41" fontId="17" fillId="0" borderId="20" xfId="16" applyNumberFormat="1" applyFont="1" applyFill="1" applyBorder="1" applyAlignment="1">
      <alignment horizontal="right" shrinkToFit="1"/>
    </xf>
    <xf numFmtId="38" fontId="2" fillId="0" borderId="26" xfId="16" applyFont="1" applyFill="1" applyBorder="1" applyAlignment="1">
      <alignment shrinkToFit="1"/>
    </xf>
    <xf numFmtId="38" fontId="7" fillId="0" borderId="31" xfId="16" applyFont="1" applyFill="1" applyBorder="1" applyAlignment="1">
      <alignment vertical="center"/>
    </xf>
    <xf numFmtId="38" fontId="7" fillId="0" borderId="53" xfId="16" applyFont="1" applyFill="1" applyBorder="1" applyAlignment="1">
      <alignment horizontal="centerContinuous" vertical="center"/>
    </xf>
    <xf numFmtId="38" fontId="13" fillId="0" borderId="31" xfId="16" applyFont="1" applyFill="1" applyBorder="1" applyAlignment="1">
      <alignment horizontal="centerContinuous" vertical="center"/>
    </xf>
    <xf numFmtId="38" fontId="13" fillId="0" borderId="60" xfId="16" applyFont="1" applyFill="1" applyBorder="1" applyAlignment="1">
      <alignment horizontal="centerContinuous" vertical="center"/>
    </xf>
    <xf numFmtId="38" fontId="13" fillId="0" borderId="61" xfId="16" applyFont="1" applyFill="1" applyBorder="1" applyAlignment="1">
      <alignment horizontal="centerContinuous" vertical="center"/>
    </xf>
    <xf numFmtId="38" fontId="7" fillId="0" borderId="0" xfId="16" applyFont="1" applyFill="1" applyBorder="1" applyAlignment="1">
      <alignment horizontal="left" vertical="center"/>
    </xf>
    <xf numFmtId="38" fontId="13" fillId="0" borderId="62" xfId="16" applyFont="1" applyFill="1" applyBorder="1" applyAlignment="1">
      <alignment horizontal="center" vertical="center"/>
    </xf>
    <xf numFmtId="38" fontId="13" fillId="0" borderId="13" xfId="16" applyFont="1" applyFill="1" applyBorder="1" applyAlignment="1">
      <alignment horizontal="center" vertical="center"/>
    </xf>
    <xf numFmtId="38" fontId="13" fillId="0" borderId="17" xfId="16" applyFont="1" applyFill="1" applyBorder="1" applyAlignment="1">
      <alignment horizontal="center" vertical="center"/>
    </xf>
    <xf numFmtId="38" fontId="13" fillId="0" borderId="0" xfId="16" applyFont="1" applyFill="1" applyBorder="1" applyAlignment="1">
      <alignment horizontal="centerContinuous" vertical="center"/>
    </xf>
    <xf numFmtId="38" fontId="7" fillId="0" borderId="4" xfId="16" applyFont="1" applyFill="1" applyBorder="1" applyAlignment="1">
      <alignment horizontal="left" vertical="center"/>
    </xf>
    <xf numFmtId="38" fontId="13" fillId="0" borderId="37" xfId="16" applyFont="1" applyFill="1" applyBorder="1" applyAlignment="1">
      <alignment horizontal="center" vertical="center"/>
    </xf>
    <xf numFmtId="38" fontId="13" fillId="0" borderId="19" xfId="16" applyFont="1" applyFill="1" applyBorder="1" applyAlignment="1">
      <alignment horizontal="center" vertical="center"/>
    </xf>
    <xf numFmtId="38" fontId="13" fillId="0" borderId="19" xfId="16" applyFont="1" applyFill="1" applyBorder="1" applyAlignment="1">
      <alignment horizontal="centerContinuous" vertical="center"/>
    </xf>
    <xf numFmtId="38" fontId="13" fillId="0" borderId="4" xfId="16" applyFont="1" applyFill="1" applyBorder="1" applyAlignment="1">
      <alignment horizontal="centerContinuous" vertical="center"/>
    </xf>
    <xf numFmtId="38" fontId="19" fillId="0" borderId="0" xfId="16" applyFont="1" applyFill="1" applyBorder="1" applyAlignment="1">
      <alignment vertical="center"/>
    </xf>
    <xf numFmtId="38" fontId="19" fillId="0" borderId="0" xfId="16" applyFont="1" applyFill="1" applyBorder="1" applyAlignment="1">
      <alignment horizontal="left" vertical="center"/>
    </xf>
    <xf numFmtId="38" fontId="19" fillId="0" borderId="5" xfId="16" applyFont="1" applyFill="1" applyBorder="1" applyAlignment="1">
      <alignment horizontal="right" vertical="center"/>
    </xf>
    <xf numFmtId="41" fontId="19" fillId="0" borderId="36" xfId="16" applyNumberFormat="1" applyFont="1" applyFill="1" applyBorder="1" applyAlignment="1">
      <alignment vertical="center"/>
    </xf>
    <xf numFmtId="41" fontId="19" fillId="0" borderId="21" xfId="16" applyNumberFormat="1" applyFont="1" applyFill="1" applyBorder="1" applyAlignment="1">
      <alignment vertical="center"/>
    </xf>
    <xf numFmtId="41" fontId="7" fillId="0" borderId="21" xfId="16" applyNumberFormat="1" applyFont="1" applyFill="1" applyBorder="1" applyAlignment="1">
      <alignment vertical="center"/>
    </xf>
    <xf numFmtId="38" fontId="7" fillId="0" borderId="63" xfId="16" applyFont="1" applyFill="1" applyBorder="1" applyAlignment="1">
      <alignment vertical="center"/>
    </xf>
    <xf numFmtId="38" fontId="7" fillId="0" borderId="54" xfId="16" applyFont="1" applyFill="1" applyBorder="1" applyAlignment="1">
      <alignment horizontal="distributed" vertical="center"/>
    </xf>
    <xf numFmtId="41" fontId="7" fillId="0" borderId="64" xfId="16" applyNumberFormat="1" applyFont="1" applyFill="1" applyBorder="1" applyAlignment="1">
      <alignment vertical="center"/>
    </xf>
    <xf numFmtId="41" fontId="7" fillId="0" borderId="65" xfId="16" applyNumberFormat="1" applyFont="1" applyFill="1" applyBorder="1" applyAlignment="1">
      <alignment vertical="center"/>
    </xf>
    <xf numFmtId="41" fontId="7" fillId="0" borderId="63" xfId="16" applyNumberFormat="1" applyFont="1" applyFill="1" applyBorder="1" applyAlignment="1">
      <alignment vertical="center"/>
    </xf>
    <xf numFmtId="38" fontId="17" fillId="0" borderId="0" xfId="16" applyFont="1" applyBorder="1" applyAlignment="1">
      <alignment vertical="center"/>
    </xf>
    <xf numFmtId="38" fontId="2" fillId="0" borderId="66" xfId="16" applyFont="1" applyBorder="1" applyAlignment="1">
      <alignment horizontal="center" vertical="center"/>
    </xf>
    <xf numFmtId="38" fontId="2" fillId="0" borderId="48" xfId="16" applyFont="1" applyBorder="1" applyAlignment="1">
      <alignment horizontal="center" vertical="center"/>
    </xf>
    <xf numFmtId="38" fontId="2" fillId="0" borderId="44" xfId="16" applyFont="1" applyBorder="1" applyAlignment="1">
      <alignment vertical="center"/>
    </xf>
    <xf numFmtId="38" fontId="5" fillId="0" borderId="0" xfId="16" applyFont="1" applyBorder="1" applyAlignment="1">
      <alignment vertical="center"/>
    </xf>
    <xf numFmtId="3" fontId="19" fillId="0" borderId="5" xfId="0" applyNumberFormat="1" applyFont="1" applyBorder="1" applyAlignment="1">
      <alignment/>
    </xf>
    <xf numFmtId="3" fontId="19" fillId="0" borderId="44" xfId="0" applyNumberFormat="1" applyFont="1" applyBorder="1" applyAlignment="1">
      <alignment/>
    </xf>
    <xf numFmtId="3" fontId="19" fillId="0" borderId="0" xfId="0" applyNumberFormat="1" applyFont="1" applyAlignment="1">
      <alignment/>
    </xf>
    <xf numFmtId="41" fontId="2" fillId="0" borderId="44" xfId="16" applyNumberFormat="1" applyFont="1" applyBorder="1" applyAlignment="1">
      <alignment vertical="center"/>
    </xf>
    <xf numFmtId="41" fontId="2" fillId="0" borderId="0" xfId="16" applyNumberFormat="1" applyFont="1" applyBorder="1" applyAlignment="1">
      <alignment vertical="center"/>
    </xf>
    <xf numFmtId="0" fontId="0" fillId="0" borderId="39" xfId="0" applyFill="1" applyBorder="1" applyAlignment="1">
      <alignment horizontal="center" vertical="center"/>
    </xf>
    <xf numFmtId="0" fontId="19" fillId="0" borderId="44" xfId="0" applyFont="1" applyBorder="1" applyAlignment="1">
      <alignment/>
    </xf>
    <xf numFmtId="0" fontId="19" fillId="0" borderId="0" xfId="0" applyFont="1" applyAlignment="1">
      <alignment/>
    </xf>
    <xf numFmtId="180" fontId="2" fillId="0" borderId="5" xfId="0" applyNumberFormat="1" applyFont="1" applyBorder="1" applyAlignment="1">
      <alignment/>
    </xf>
    <xf numFmtId="180" fontId="2" fillId="0" borderId="44" xfId="0" applyNumberFormat="1" applyFont="1" applyBorder="1" applyAlignment="1">
      <alignment/>
    </xf>
    <xf numFmtId="180" fontId="2" fillId="0" borderId="0" xfId="0" applyNumberFormat="1" applyFont="1" applyAlignment="1">
      <alignment/>
    </xf>
    <xf numFmtId="38" fontId="2" fillId="0" borderId="63" xfId="16" applyFont="1" applyBorder="1" applyAlignment="1">
      <alignment vertical="center"/>
    </xf>
    <xf numFmtId="38" fontId="2" fillId="0" borderId="54" xfId="16" applyFont="1" applyBorder="1" applyAlignment="1">
      <alignment horizontal="distributed" vertical="center"/>
    </xf>
    <xf numFmtId="180" fontId="2" fillId="0" borderId="54" xfId="0" applyNumberFormat="1" applyFont="1" applyBorder="1" applyAlignment="1">
      <alignment/>
    </xf>
    <xf numFmtId="180" fontId="2" fillId="0" borderId="55" xfId="0" applyNumberFormat="1" applyFont="1" applyBorder="1" applyAlignment="1">
      <alignment/>
    </xf>
    <xf numFmtId="180" fontId="2" fillId="0" borderId="63" xfId="0" applyNumberFormat="1" applyFont="1" applyBorder="1" applyAlignment="1">
      <alignment/>
    </xf>
    <xf numFmtId="38" fontId="2" fillId="0" borderId="4" xfId="16" applyFont="1" applyFill="1" applyBorder="1" applyAlignment="1">
      <alignment horizontal="distributed" vertical="center"/>
    </xf>
    <xf numFmtId="38" fontId="17" fillId="0" borderId="0" xfId="16" applyFont="1" applyFill="1" applyBorder="1" applyAlignment="1">
      <alignment vertical="center"/>
    </xf>
    <xf numFmtId="38" fontId="2" fillId="0" borderId="0" xfId="16" applyFont="1" applyFill="1" applyAlignment="1">
      <alignment horizontal="right" vertical="center"/>
    </xf>
    <xf numFmtId="38" fontId="2" fillId="0" borderId="67" xfId="16" applyFont="1" applyFill="1" applyBorder="1" applyAlignment="1">
      <alignment horizontal="center" vertical="center"/>
    </xf>
    <xf numFmtId="38" fontId="2" fillId="0" borderId="68" xfId="16" applyFont="1" applyFill="1" applyBorder="1" applyAlignment="1">
      <alignment horizontal="center" vertical="center"/>
    </xf>
    <xf numFmtId="41" fontId="5" fillId="0" borderId="44" xfId="16" applyNumberFormat="1" applyFont="1" applyFill="1" applyBorder="1" applyAlignment="1">
      <alignment horizontal="center" vertical="center"/>
    </xf>
    <xf numFmtId="178" fontId="5" fillId="0" borderId="26" xfId="16" applyNumberFormat="1" applyFont="1" applyFill="1" applyBorder="1" applyAlignment="1">
      <alignment horizontal="center" vertical="center"/>
    </xf>
    <xf numFmtId="41" fontId="2" fillId="0" borderId="44" xfId="16" applyNumberFormat="1" applyFont="1" applyFill="1" applyBorder="1" applyAlignment="1">
      <alignment horizontal="center" vertical="center"/>
    </xf>
    <xf numFmtId="178" fontId="2" fillId="0" borderId="26" xfId="16" applyNumberFormat="1" applyFont="1" applyFill="1" applyBorder="1" applyAlignment="1">
      <alignment horizontal="center" vertical="center"/>
    </xf>
    <xf numFmtId="178" fontId="2" fillId="0" borderId="26" xfId="16" applyNumberFormat="1" applyFont="1" applyFill="1" applyBorder="1" applyAlignment="1">
      <alignment vertical="center"/>
    </xf>
    <xf numFmtId="41" fontId="2" fillId="0" borderId="44" xfId="16" applyNumberFormat="1" applyFont="1" applyFill="1" applyBorder="1" applyAlignment="1">
      <alignment vertical="center"/>
    </xf>
    <xf numFmtId="41" fontId="2" fillId="0" borderId="44" xfId="16" applyNumberFormat="1" applyFont="1" applyFill="1" applyBorder="1" applyAlignment="1">
      <alignment horizontal="right" vertical="center"/>
    </xf>
    <xf numFmtId="41" fontId="2" fillId="0" borderId="35" xfId="16" applyNumberFormat="1" applyFont="1" applyFill="1" applyBorder="1" applyAlignment="1">
      <alignment vertical="center"/>
    </xf>
    <xf numFmtId="178" fontId="2" fillId="0" borderId="27" xfId="16" applyNumberFormat="1" applyFont="1" applyFill="1" applyBorder="1" applyAlignment="1">
      <alignment vertical="center"/>
    </xf>
    <xf numFmtId="38" fontId="2" fillId="0" borderId="48" xfId="16" applyFont="1" applyFill="1" applyBorder="1" applyAlignment="1">
      <alignment vertical="center"/>
    </xf>
    <xf numFmtId="38" fontId="2" fillId="0" borderId="26" xfId="16" applyFont="1" applyFill="1" applyBorder="1" applyAlignment="1">
      <alignment vertical="center"/>
    </xf>
    <xf numFmtId="0" fontId="2" fillId="0" borderId="27" xfId="0" applyFont="1" applyFill="1" applyBorder="1" applyAlignment="1">
      <alignment horizontal="center" vertical="top"/>
    </xf>
    <xf numFmtId="0" fontId="2" fillId="0" borderId="0" xfId="0" applyFont="1" applyFill="1" applyBorder="1" applyAlignment="1">
      <alignment horizontal="center" vertical="top"/>
    </xf>
    <xf numFmtId="0" fontId="0" fillId="0" borderId="51" xfId="0" applyFill="1" applyBorder="1" applyAlignment="1">
      <alignment horizontal="center" vertical="center"/>
    </xf>
    <xf numFmtId="0" fontId="2" fillId="0" borderId="35" xfId="0" applyFont="1" applyFill="1" applyBorder="1" applyAlignment="1">
      <alignment horizontal="center" vertical="top" shrinkToFit="1"/>
    </xf>
    <xf numFmtId="41" fontId="5" fillId="0" borderId="26" xfId="16" applyNumberFormat="1" applyFont="1" applyFill="1" applyBorder="1" applyAlignment="1">
      <alignment vertical="center"/>
    </xf>
    <xf numFmtId="41" fontId="5" fillId="0" borderId="0" xfId="16" applyNumberFormat="1" applyFont="1" applyFill="1" applyBorder="1" applyAlignment="1">
      <alignment vertical="center"/>
    </xf>
    <xf numFmtId="41" fontId="2" fillId="0" borderId="26" xfId="16" applyNumberFormat="1" applyFont="1" applyFill="1" applyBorder="1" applyAlignment="1">
      <alignment vertical="center"/>
    </xf>
    <xf numFmtId="41" fontId="2" fillId="0" borderId="0" xfId="16" applyNumberFormat="1" applyFont="1" applyFill="1" applyBorder="1" applyAlignment="1">
      <alignment vertical="center"/>
    </xf>
    <xf numFmtId="41" fontId="2" fillId="0" borderId="27" xfId="16" applyNumberFormat="1" applyFont="1" applyFill="1" applyBorder="1" applyAlignment="1">
      <alignment vertical="center"/>
    </xf>
    <xf numFmtId="38" fontId="4" fillId="0" borderId="0" xfId="16" applyFont="1" applyFill="1" applyAlignment="1">
      <alignment/>
    </xf>
    <xf numFmtId="38" fontId="4" fillId="0" borderId="0" xfId="16" applyFont="1" applyFill="1" applyAlignment="1">
      <alignment horizontal="centerContinuous"/>
    </xf>
    <xf numFmtId="38" fontId="4" fillId="0" borderId="4" xfId="16" applyFont="1" applyFill="1" applyBorder="1" applyAlignment="1">
      <alignment/>
    </xf>
    <xf numFmtId="38" fontId="4" fillId="0" borderId="25" xfId="16" applyFont="1" applyFill="1" applyBorder="1" applyAlignment="1">
      <alignment horizontal="centerContinuous"/>
    </xf>
    <xf numFmtId="38" fontId="4" fillId="0" borderId="11" xfId="16" applyFont="1" applyFill="1" applyBorder="1" applyAlignment="1">
      <alignment horizontal="centerContinuous"/>
    </xf>
    <xf numFmtId="38" fontId="4" fillId="0" borderId="49" xfId="16" applyFont="1" applyFill="1" applyBorder="1" applyAlignment="1">
      <alignment horizontal="centerContinuous"/>
    </xf>
    <xf numFmtId="38" fontId="4" fillId="0" borderId="12" xfId="16" applyFont="1" applyFill="1" applyBorder="1" applyAlignment="1">
      <alignment horizontal="centerContinuous"/>
    </xf>
    <xf numFmtId="38" fontId="4" fillId="0" borderId="3" xfId="16" applyFont="1" applyFill="1" applyBorder="1" applyAlignment="1">
      <alignment horizontal="centerContinuous" vertical="center"/>
    </xf>
    <xf numFmtId="38" fontId="4" fillId="0" borderId="3" xfId="16" applyFont="1" applyFill="1" applyBorder="1" applyAlignment="1">
      <alignment horizontal="center" vertical="center" wrapText="1"/>
    </xf>
    <xf numFmtId="38" fontId="4" fillId="0" borderId="18" xfId="16" applyFont="1" applyFill="1" applyBorder="1" applyAlignment="1">
      <alignment horizontal="center" vertical="center" wrapText="1"/>
    </xf>
    <xf numFmtId="38" fontId="4" fillId="0" borderId="26" xfId="16" applyFont="1" applyFill="1" applyBorder="1" applyAlignment="1">
      <alignment horizontal="distributed"/>
    </xf>
    <xf numFmtId="38" fontId="4" fillId="0" borderId="5" xfId="16" applyFont="1" applyFill="1" applyBorder="1" applyAlignment="1">
      <alignment horizontal="distributed"/>
    </xf>
    <xf numFmtId="41" fontId="4" fillId="0" borderId="2" xfId="16" applyNumberFormat="1" applyFont="1" applyFill="1" applyBorder="1" applyAlignment="1">
      <alignment vertical="center"/>
    </xf>
    <xf numFmtId="41" fontId="4" fillId="0" borderId="5" xfId="16" applyNumberFormat="1" applyFont="1" applyFill="1" applyBorder="1" applyAlignment="1">
      <alignment vertical="center"/>
    </xf>
    <xf numFmtId="38" fontId="18" fillId="0" borderId="26" xfId="16" applyFont="1" applyFill="1" applyBorder="1" applyAlignment="1">
      <alignment horizontal="distributed"/>
    </xf>
    <xf numFmtId="38" fontId="18" fillId="0" borderId="5" xfId="16" applyFont="1" applyFill="1" applyBorder="1" applyAlignment="1">
      <alignment horizontal="distributed"/>
    </xf>
    <xf numFmtId="41" fontId="18" fillId="0" borderId="5" xfId="16" applyNumberFormat="1" applyFont="1" applyFill="1" applyBorder="1" applyAlignment="1">
      <alignment vertical="center"/>
    </xf>
    <xf numFmtId="38" fontId="4" fillId="0" borderId="26" xfId="16" applyFont="1" applyFill="1" applyBorder="1" applyAlignment="1">
      <alignment/>
    </xf>
    <xf numFmtId="41" fontId="4" fillId="0" borderId="2" xfId="16" applyNumberFormat="1" applyFont="1" applyFill="1" applyBorder="1" applyAlignment="1">
      <alignment horizontal="right" vertical="center"/>
    </xf>
    <xf numFmtId="41" fontId="4" fillId="0" borderId="22" xfId="16" applyNumberFormat="1" applyFont="1" applyFill="1" applyBorder="1" applyAlignment="1">
      <alignment vertical="center"/>
    </xf>
    <xf numFmtId="38" fontId="4" fillId="0" borderId="27" xfId="16" applyFont="1" applyFill="1" applyBorder="1" applyAlignment="1">
      <alignment/>
    </xf>
    <xf numFmtId="41" fontId="4" fillId="0" borderId="3" xfId="16" applyNumberFormat="1" applyFont="1" applyFill="1" applyBorder="1" applyAlignment="1">
      <alignment vertical="center"/>
    </xf>
    <xf numFmtId="41" fontId="4" fillId="0" borderId="3" xfId="16" applyNumberFormat="1" applyFont="1" applyFill="1" applyBorder="1" applyAlignment="1">
      <alignment horizontal="right" vertical="center"/>
    </xf>
    <xf numFmtId="41" fontId="4" fillId="0" borderId="18" xfId="16" applyNumberFormat="1" applyFont="1" applyFill="1" applyBorder="1" applyAlignment="1">
      <alignment vertical="center"/>
    </xf>
    <xf numFmtId="38" fontId="4" fillId="0" borderId="0" xfId="16" applyFont="1" applyFill="1" applyBorder="1" applyAlignment="1">
      <alignment/>
    </xf>
    <xf numFmtId="38" fontId="4" fillId="0" borderId="25" xfId="16" applyFont="1" applyFill="1" applyBorder="1" applyAlignment="1">
      <alignment horizontal="centerContinuous" vertical="center"/>
    </xf>
    <xf numFmtId="38" fontId="4" fillId="0" borderId="11" xfId="16" applyFont="1" applyFill="1" applyBorder="1" applyAlignment="1">
      <alignment horizontal="centerContinuous" vertical="center"/>
    </xf>
    <xf numFmtId="38" fontId="4" fillId="0" borderId="25" xfId="16" applyFont="1" applyFill="1" applyBorder="1" applyAlignment="1">
      <alignment horizontal="centerContinuous" vertical="center" wrapText="1"/>
    </xf>
    <xf numFmtId="38" fontId="4" fillId="0" borderId="12" xfId="16" applyFont="1" applyFill="1" applyBorder="1" applyAlignment="1">
      <alignment horizontal="centerContinuous" vertical="center"/>
    </xf>
    <xf numFmtId="38" fontId="4" fillId="0" borderId="3" xfId="16" applyFont="1" applyFill="1" applyBorder="1" applyAlignment="1">
      <alignment horizontal="centerContinuous" vertical="center" wrapText="1"/>
    </xf>
    <xf numFmtId="41" fontId="13" fillId="0" borderId="2" xfId="16" applyNumberFormat="1" applyFont="1" applyFill="1" applyBorder="1" applyAlignment="1">
      <alignment/>
    </xf>
    <xf numFmtId="41" fontId="13" fillId="0" borderId="5" xfId="16" applyNumberFormat="1" applyFont="1" applyFill="1" applyBorder="1" applyAlignment="1">
      <alignment/>
    </xf>
    <xf numFmtId="41" fontId="4" fillId="0" borderId="2" xfId="16" applyNumberFormat="1" applyFont="1" applyFill="1" applyBorder="1" applyAlignment="1">
      <alignment/>
    </xf>
    <xf numFmtId="41" fontId="4" fillId="0" borderId="5" xfId="16" applyNumberFormat="1" applyFont="1" applyFill="1" applyBorder="1" applyAlignment="1">
      <alignment/>
    </xf>
    <xf numFmtId="41" fontId="18" fillId="0" borderId="2" xfId="16" applyNumberFormat="1" applyFont="1" applyFill="1" applyBorder="1" applyAlignment="1">
      <alignment/>
    </xf>
    <xf numFmtId="41" fontId="18" fillId="0" borderId="5" xfId="16" applyNumberFormat="1" applyFont="1" applyFill="1" applyBorder="1" applyAlignment="1">
      <alignment/>
    </xf>
    <xf numFmtId="41" fontId="4" fillId="0" borderId="17" xfId="16" applyNumberFormat="1" applyFont="1" applyFill="1" applyBorder="1" applyAlignment="1">
      <alignment vertical="center"/>
    </xf>
    <xf numFmtId="41" fontId="4" fillId="0" borderId="17" xfId="16" applyNumberFormat="1" applyFont="1" applyFill="1" applyBorder="1" applyAlignment="1">
      <alignment/>
    </xf>
    <xf numFmtId="41" fontId="4" fillId="0" borderId="2" xfId="16" applyNumberFormat="1" applyFont="1" applyFill="1" applyBorder="1" applyAlignment="1">
      <alignment/>
    </xf>
    <xf numFmtId="41" fontId="4" fillId="0" borderId="17" xfId="16" applyNumberFormat="1" applyFont="1" applyFill="1" applyBorder="1" applyAlignment="1">
      <alignment/>
    </xf>
    <xf numFmtId="41" fontId="4" fillId="0" borderId="2" xfId="16" applyNumberFormat="1" applyFont="1" applyFill="1" applyBorder="1" applyAlignment="1">
      <alignment horizontal="right"/>
    </xf>
    <xf numFmtId="41" fontId="4" fillId="0" borderId="37" xfId="16" applyNumberFormat="1" applyFont="1" applyFill="1" applyBorder="1" applyAlignment="1">
      <alignment/>
    </xf>
    <xf numFmtId="41" fontId="4" fillId="0" borderId="19" xfId="16" applyNumberFormat="1" applyFont="1" applyFill="1" applyBorder="1" applyAlignment="1">
      <alignment/>
    </xf>
    <xf numFmtId="41" fontId="4" fillId="0" borderId="3" xfId="16" applyNumberFormat="1" applyFont="1" applyFill="1" applyBorder="1" applyAlignment="1">
      <alignment/>
    </xf>
    <xf numFmtId="41" fontId="4" fillId="0" borderId="19" xfId="16" applyNumberFormat="1" applyFont="1" applyFill="1" applyBorder="1" applyAlignment="1">
      <alignment/>
    </xf>
    <xf numFmtId="41" fontId="4" fillId="0" borderId="3" xfId="16" applyNumberFormat="1" applyFont="1" applyFill="1" applyBorder="1" applyAlignment="1">
      <alignment/>
    </xf>
    <xf numFmtId="41" fontId="4" fillId="0" borderId="18" xfId="16" applyNumberFormat="1" applyFont="1" applyFill="1" applyBorder="1" applyAlignment="1">
      <alignment/>
    </xf>
    <xf numFmtId="38" fontId="4" fillId="0" borderId="4" xfId="16" applyFont="1" applyFill="1" applyBorder="1" applyAlignment="1">
      <alignment horizontal="centerContinuous"/>
    </xf>
    <xf numFmtId="185" fontId="2" fillId="0" borderId="2" xfId="16" applyNumberFormat="1" applyFont="1" applyFill="1" applyBorder="1" applyAlignment="1">
      <alignment/>
    </xf>
    <xf numFmtId="38" fontId="2" fillId="0" borderId="0" xfId="16" applyFont="1" applyFill="1" applyBorder="1" applyAlignment="1">
      <alignment horizontal="right"/>
    </xf>
    <xf numFmtId="38" fontId="2" fillId="0" borderId="0" xfId="16" applyFont="1" applyFill="1" applyAlignment="1">
      <alignment horizontal="center"/>
    </xf>
    <xf numFmtId="38" fontId="2" fillId="0" borderId="2" xfId="16" applyFont="1" applyFill="1" applyBorder="1" applyAlignment="1">
      <alignment horizontal="distributed"/>
    </xf>
    <xf numFmtId="38" fontId="2" fillId="0" borderId="28" xfId="16" applyFont="1" applyFill="1" applyBorder="1" applyAlignment="1">
      <alignment horizontal="distributed"/>
    </xf>
    <xf numFmtId="38" fontId="2" fillId="0" borderId="2" xfId="16" applyFont="1" applyFill="1" applyBorder="1" applyAlignment="1">
      <alignment horizontal="center"/>
    </xf>
    <xf numFmtId="38" fontId="2" fillId="0" borderId="22" xfId="16" applyFont="1" applyFill="1" applyBorder="1" applyAlignment="1">
      <alignment horizontal="distributed"/>
    </xf>
    <xf numFmtId="38" fontId="2" fillId="0" borderId="4" xfId="16" applyFont="1" applyFill="1" applyBorder="1" applyAlignment="1">
      <alignment horizontal="center"/>
    </xf>
    <xf numFmtId="38" fontId="2" fillId="0" borderId="32" xfId="16" applyFont="1" applyFill="1" applyBorder="1" applyAlignment="1">
      <alignment horizontal="center"/>
    </xf>
    <xf numFmtId="38" fontId="2" fillId="0" borderId="20" xfId="16" applyFont="1" applyFill="1" applyBorder="1" applyAlignment="1">
      <alignment horizontal="center"/>
    </xf>
    <xf numFmtId="185" fontId="5" fillId="0" borderId="42" xfId="16" applyNumberFormat="1" applyFont="1" applyFill="1" applyBorder="1" applyAlignment="1">
      <alignment/>
    </xf>
    <xf numFmtId="38" fontId="5" fillId="0" borderId="43" xfId="16" applyFont="1" applyFill="1" applyBorder="1" applyAlignment="1">
      <alignment/>
    </xf>
    <xf numFmtId="38" fontId="5" fillId="0" borderId="33" xfId="16" applyFont="1" applyFill="1" applyBorder="1" applyAlignment="1">
      <alignment/>
    </xf>
    <xf numFmtId="185" fontId="5" fillId="0" borderId="2" xfId="16" applyNumberFormat="1" applyFont="1" applyFill="1" applyBorder="1" applyAlignment="1">
      <alignment/>
    </xf>
    <xf numFmtId="38" fontId="5" fillId="0" borderId="17" xfId="16" applyFont="1" applyFill="1" applyBorder="1" applyAlignment="1">
      <alignment/>
    </xf>
    <xf numFmtId="185" fontId="10" fillId="0" borderId="2" xfId="16" applyNumberFormat="1" applyFont="1" applyFill="1" applyBorder="1" applyAlignment="1">
      <alignment/>
    </xf>
    <xf numFmtId="38" fontId="2" fillId="0" borderId="33" xfId="16" applyFont="1" applyFill="1" applyBorder="1" applyAlignment="1">
      <alignment/>
    </xf>
    <xf numFmtId="38" fontId="2" fillId="0" borderId="22" xfId="16" applyFont="1" applyFill="1" applyBorder="1" applyAlignment="1">
      <alignment/>
    </xf>
    <xf numFmtId="38" fontId="2" fillId="0" borderId="33" xfId="16" applyFont="1" applyFill="1" applyBorder="1" applyAlignment="1">
      <alignment horizontal="right"/>
    </xf>
    <xf numFmtId="185" fontId="2" fillId="0" borderId="2" xfId="16" applyNumberFormat="1" applyFont="1" applyFill="1" applyBorder="1" applyAlignment="1">
      <alignment horizontal="right"/>
    </xf>
    <xf numFmtId="176" fontId="2" fillId="0" borderId="2" xfId="15" applyNumberFormat="1" applyFont="1" applyFill="1" applyBorder="1" applyAlignment="1">
      <alignment/>
    </xf>
    <xf numFmtId="38" fontId="2" fillId="0" borderId="17" xfId="16" applyFont="1" applyFill="1" applyBorder="1" applyAlignment="1">
      <alignment/>
    </xf>
    <xf numFmtId="185" fontId="2" fillId="0" borderId="3" xfId="16" applyNumberFormat="1" applyFont="1" applyFill="1" applyBorder="1" applyAlignment="1">
      <alignment/>
    </xf>
    <xf numFmtId="38" fontId="2" fillId="0" borderId="32" xfId="16" applyFont="1" applyFill="1" applyBorder="1" applyAlignment="1">
      <alignment horizontal="right"/>
    </xf>
    <xf numFmtId="185" fontId="2" fillId="0" borderId="3" xfId="16" applyNumberFormat="1" applyFont="1" applyFill="1" applyBorder="1" applyAlignment="1">
      <alignment horizontal="right"/>
    </xf>
    <xf numFmtId="177" fontId="2" fillId="0" borderId="20" xfId="16" applyNumberFormat="1" applyFont="1" applyFill="1" applyBorder="1" applyAlignment="1">
      <alignment/>
    </xf>
    <xf numFmtId="38" fontId="4" fillId="0" borderId="5" xfId="16" applyFont="1" applyFill="1" applyBorder="1" applyAlignment="1">
      <alignment/>
    </xf>
    <xf numFmtId="38" fontId="4" fillId="0" borderId="5" xfId="16" applyFont="1" applyFill="1" applyBorder="1" applyAlignment="1">
      <alignment horizontal="center"/>
    </xf>
    <xf numFmtId="38" fontId="4" fillId="0" borderId="18" xfId="16" applyFont="1" applyFill="1" applyBorder="1" applyAlignment="1">
      <alignment/>
    </xf>
    <xf numFmtId="38" fontId="6" fillId="0" borderId="5" xfId="16" applyFont="1" applyFill="1" applyBorder="1" applyAlignment="1">
      <alignment/>
    </xf>
    <xf numFmtId="38" fontId="6" fillId="0" borderId="5" xfId="16" applyFont="1" applyFill="1" applyBorder="1" applyAlignment="1">
      <alignment horizontal="center"/>
    </xf>
    <xf numFmtId="41" fontId="6" fillId="0" borderId="2" xfId="16" applyNumberFormat="1" applyFont="1" applyFill="1" applyBorder="1" applyAlignment="1">
      <alignment/>
    </xf>
    <xf numFmtId="41" fontId="6" fillId="0" borderId="2" xfId="16" applyNumberFormat="1" applyFont="1" applyFill="1" applyBorder="1" applyAlignment="1">
      <alignment horizontal="right"/>
    </xf>
    <xf numFmtId="41" fontId="6" fillId="0" borderId="5" xfId="16" applyNumberFormat="1" applyFont="1" applyFill="1" applyBorder="1" applyAlignment="1">
      <alignment/>
    </xf>
    <xf numFmtId="41" fontId="4" fillId="0" borderId="5" xfId="16" applyNumberFormat="1" applyFont="1" applyFill="1" applyBorder="1" applyAlignment="1">
      <alignment horizontal="right"/>
    </xf>
    <xf numFmtId="38" fontId="4" fillId="0" borderId="18" xfId="16" applyFont="1" applyFill="1" applyBorder="1" applyAlignment="1">
      <alignment horizontal="center"/>
    </xf>
    <xf numFmtId="38" fontId="4" fillId="0" borderId="18" xfId="16" applyFont="1" applyFill="1" applyBorder="1" applyAlignment="1">
      <alignment/>
    </xf>
    <xf numFmtId="41" fontId="4" fillId="0" borderId="19" xfId="16" applyNumberFormat="1" applyFont="1" applyFill="1" applyBorder="1" applyAlignment="1">
      <alignment horizontal="right"/>
    </xf>
    <xf numFmtId="41" fontId="4" fillId="0" borderId="3" xfId="16" applyNumberFormat="1" applyFont="1" applyFill="1" applyBorder="1" applyAlignment="1">
      <alignment horizontal="right"/>
    </xf>
    <xf numFmtId="41" fontId="4" fillId="0" borderId="18" xfId="16" applyNumberFormat="1" applyFont="1" applyFill="1" applyBorder="1" applyAlignment="1">
      <alignment horizontal="right"/>
    </xf>
    <xf numFmtId="41" fontId="6" fillId="0" borderId="22" xfId="16" applyNumberFormat="1" applyFont="1" applyFill="1" applyBorder="1" applyAlignment="1">
      <alignment/>
    </xf>
    <xf numFmtId="41" fontId="4" fillId="0" borderId="22" xfId="16" applyNumberFormat="1" applyFont="1" applyFill="1" applyBorder="1" applyAlignment="1">
      <alignment horizontal="right"/>
    </xf>
    <xf numFmtId="41" fontId="4" fillId="0" borderId="37" xfId="16" applyNumberFormat="1" applyFont="1" applyFill="1" applyBorder="1" applyAlignment="1">
      <alignment/>
    </xf>
    <xf numFmtId="38" fontId="6" fillId="0" borderId="0" xfId="16" applyFont="1" applyFill="1" applyAlignment="1">
      <alignment/>
    </xf>
    <xf numFmtId="0" fontId="2" fillId="0" borderId="27" xfId="0" applyFont="1" applyFill="1" applyBorder="1" applyAlignment="1">
      <alignment horizontal="centerContinuous" vertical="center"/>
    </xf>
    <xf numFmtId="0" fontId="2" fillId="0" borderId="29" xfId="0" applyFont="1" applyFill="1" applyBorder="1" applyAlignment="1">
      <alignment horizontal="right" vertical="center"/>
    </xf>
    <xf numFmtId="0" fontId="2" fillId="0" borderId="26" xfId="0" applyFont="1" applyFill="1" applyBorder="1" applyAlignment="1">
      <alignment horizontal="left" vertical="center"/>
    </xf>
    <xf numFmtId="0" fontId="2" fillId="0" borderId="5" xfId="0" applyFont="1" applyFill="1" applyBorder="1" applyAlignment="1">
      <alignment horizontal="centerContinuous" vertical="center"/>
    </xf>
    <xf numFmtId="0" fontId="2" fillId="0" borderId="27" xfId="0" applyFont="1" applyFill="1" applyBorder="1" applyAlignment="1">
      <alignment horizontal="center" vertical="center" wrapText="1"/>
    </xf>
    <xf numFmtId="0" fontId="2" fillId="0" borderId="57"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8" xfId="0" applyFont="1" applyFill="1" applyBorder="1" applyAlignment="1">
      <alignment horizontal="centerContinuous" vertical="center"/>
    </xf>
    <xf numFmtId="0" fontId="2" fillId="0" borderId="24" xfId="0" applyFont="1" applyFill="1" applyBorder="1" applyAlignment="1">
      <alignment horizontal="centerContinuous" vertical="center"/>
    </xf>
    <xf numFmtId="0" fontId="2" fillId="0" borderId="23" xfId="0" applyFont="1" applyFill="1" applyBorder="1" applyAlignment="1">
      <alignment vertical="center"/>
    </xf>
    <xf numFmtId="0" fontId="2" fillId="0" borderId="45" xfId="0" applyFont="1" applyFill="1" applyBorder="1" applyAlignment="1">
      <alignment vertical="center"/>
    </xf>
    <xf numFmtId="38" fontId="2" fillId="0" borderId="44" xfId="16" applyFont="1" applyFill="1" applyBorder="1" applyAlignment="1">
      <alignment vertical="center"/>
    </xf>
    <xf numFmtId="38" fontId="5" fillId="0" borderId="44" xfId="16" applyFont="1" applyFill="1" applyBorder="1" applyAlignment="1">
      <alignment vertical="center"/>
    </xf>
    <xf numFmtId="0" fontId="10" fillId="0" borderId="26" xfId="0" applyFont="1" applyFill="1" applyBorder="1" applyAlignment="1">
      <alignment horizontal="left" vertical="center"/>
    </xf>
    <xf numFmtId="0" fontId="10" fillId="0" borderId="5" xfId="0" applyFont="1" applyFill="1" applyBorder="1" applyAlignment="1">
      <alignment horizontal="left" vertical="center"/>
    </xf>
    <xf numFmtId="38" fontId="10" fillId="0" borderId="44" xfId="16" applyFont="1" applyFill="1" applyBorder="1" applyAlignment="1">
      <alignment vertical="center"/>
    </xf>
    <xf numFmtId="38" fontId="8" fillId="0" borderId="4" xfId="16" applyFont="1" applyFill="1" applyBorder="1" applyAlignment="1">
      <alignment/>
    </xf>
    <xf numFmtId="38" fontId="4" fillId="0" borderId="0" xfId="16" applyFont="1" applyFill="1" applyBorder="1" applyAlignment="1">
      <alignment horizontal="centerContinuous"/>
    </xf>
    <xf numFmtId="38" fontId="4" fillId="0" borderId="2" xfId="16" applyFont="1" applyFill="1" applyBorder="1" applyAlignment="1">
      <alignment horizontal="center" vertical="center"/>
    </xf>
    <xf numFmtId="38" fontId="13" fillId="0" borderId="22" xfId="16" applyFont="1" applyFill="1" applyBorder="1" applyAlignment="1">
      <alignment vertical="center"/>
    </xf>
    <xf numFmtId="41" fontId="13" fillId="0" borderId="2" xfId="16" applyNumberFormat="1" applyFont="1" applyFill="1" applyBorder="1" applyAlignment="1">
      <alignment horizontal="right" vertical="center"/>
    </xf>
    <xf numFmtId="38" fontId="2" fillId="0" borderId="34" xfId="16" applyFont="1" applyFill="1" applyBorder="1" applyAlignment="1">
      <alignment horizontal="center" vertical="center"/>
    </xf>
    <xf numFmtId="0" fontId="0" fillId="0" borderId="19" xfId="0" applyFill="1" applyBorder="1" applyAlignment="1">
      <alignment vertical="center"/>
    </xf>
    <xf numFmtId="38" fontId="2" fillId="0" borderId="35" xfId="16" applyFont="1" applyFill="1" applyBorder="1" applyAlignment="1">
      <alignment horizontal="center" vertical="center"/>
    </xf>
    <xf numFmtId="38" fontId="7" fillId="0" borderId="49" xfId="16" applyFont="1" applyFill="1" applyBorder="1" applyAlignment="1">
      <alignment horizontal="center" vertical="center"/>
    </xf>
    <xf numFmtId="41" fontId="6" fillId="0" borderId="2" xfId="16" applyNumberFormat="1" applyFont="1" applyFill="1" applyBorder="1" applyAlignment="1">
      <alignment horizontal="right" vertical="center"/>
    </xf>
    <xf numFmtId="41" fontId="6" fillId="0" borderId="22" xfId="16" applyNumberFormat="1" applyFont="1" applyFill="1" applyBorder="1" applyAlignment="1">
      <alignment horizontal="right" vertical="center"/>
    </xf>
    <xf numFmtId="41" fontId="13" fillId="0" borderId="22" xfId="16" applyNumberFormat="1" applyFont="1" applyFill="1" applyBorder="1" applyAlignment="1">
      <alignment horizontal="right" vertical="center"/>
    </xf>
    <xf numFmtId="38" fontId="13" fillId="0" borderId="2" xfId="16" applyFont="1" applyFill="1" applyBorder="1" applyAlignment="1">
      <alignment horizontal="right" vertical="center"/>
    </xf>
    <xf numFmtId="38" fontId="13" fillId="0" borderId="22" xfId="16" applyFont="1" applyFill="1" applyBorder="1" applyAlignment="1">
      <alignment horizontal="right" vertical="center"/>
    </xf>
    <xf numFmtId="38" fontId="6" fillId="0" borderId="22" xfId="16" applyFont="1" applyFill="1" applyBorder="1" applyAlignment="1">
      <alignment horizontal="right" vertical="center"/>
    </xf>
    <xf numFmtId="38" fontId="25" fillId="0" borderId="5" xfId="16" applyFont="1" applyFill="1" applyBorder="1" applyAlignment="1">
      <alignment horizontal="distributed" vertical="center"/>
    </xf>
    <xf numFmtId="182" fontId="13" fillId="0" borderId="2" xfId="16" applyNumberFormat="1" applyFont="1" applyFill="1" applyBorder="1" applyAlignment="1">
      <alignment horizontal="right" vertical="center"/>
    </xf>
    <xf numFmtId="182" fontId="13" fillId="0" borderId="22" xfId="16" applyNumberFormat="1" applyFont="1" applyFill="1" applyBorder="1" applyAlignment="1">
      <alignment horizontal="right" vertical="center"/>
    </xf>
    <xf numFmtId="38" fontId="14" fillId="0" borderId="22" xfId="16" applyFont="1" applyFill="1" applyBorder="1" applyAlignment="1">
      <alignment horizontal="right" vertical="center"/>
    </xf>
    <xf numFmtId="38" fontId="8" fillId="0" borderId="5" xfId="16" applyFont="1" applyFill="1" applyBorder="1" applyAlignment="1">
      <alignment horizontal="distributed" vertical="center"/>
    </xf>
    <xf numFmtId="38" fontId="6" fillId="0" borderId="2" xfId="16" applyFont="1" applyFill="1" applyBorder="1" applyAlignment="1">
      <alignment horizontal="right" vertical="center"/>
    </xf>
    <xf numFmtId="38" fontId="26" fillId="0" borderId="22" xfId="16" applyFont="1" applyFill="1" applyBorder="1" applyAlignment="1">
      <alignment horizontal="right" vertical="center"/>
    </xf>
    <xf numFmtId="182" fontId="27" fillId="0" borderId="2" xfId="16" applyNumberFormat="1" applyFont="1" applyFill="1" applyBorder="1" applyAlignment="1">
      <alignment horizontal="right" vertical="center"/>
    </xf>
    <xf numFmtId="38" fontId="15" fillId="0" borderId="5" xfId="16" applyFont="1" applyFill="1" applyBorder="1" applyAlignment="1">
      <alignment horizontal="distributed" vertical="center"/>
    </xf>
    <xf numFmtId="38" fontId="13" fillId="0" borderId="37" xfId="16" applyFont="1" applyFill="1" applyBorder="1" applyAlignment="1">
      <alignment horizontal="right" vertical="center"/>
    </xf>
    <xf numFmtId="38" fontId="13" fillId="0" borderId="3" xfId="16" applyFont="1" applyFill="1" applyBorder="1" applyAlignment="1">
      <alignment horizontal="right" vertical="center"/>
    </xf>
    <xf numFmtId="38" fontId="13" fillId="0" borderId="20" xfId="16" applyFont="1" applyFill="1" applyBorder="1" applyAlignment="1">
      <alignment horizontal="right" vertical="center"/>
    </xf>
    <xf numFmtId="38" fontId="8" fillId="0" borderId="0" xfId="16" applyFont="1" applyFill="1" applyAlignment="1">
      <alignment/>
    </xf>
    <xf numFmtId="0" fontId="2" fillId="0" borderId="34" xfId="0" applyFont="1" applyFill="1" applyBorder="1" applyAlignment="1">
      <alignment/>
    </xf>
    <xf numFmtId="0" fontId="2" fillId="0" borderId="11" xfId="0" applyFont="1" applyFill="1" applyBorder="1" applyAlignment="1">
      <alignment horizontal="center" vertical="center"/>
    </xf>
    <xf numFmtId="177" fontId="2" fillId="0" borderId="11" xfId="16" applyNumberFormat="1" applyFont="1" applyFill="1" applyBorder="1" applyAlignment="1">
      <alignment vertical="center"/>
    </xf>
    <xf numFmtId="38" fontId="2" fillId="0" borderId="69" xfId="16" applyFont="1" applyFill="1" applyBorder="1" applyAlignment="1">
      <alignment vertical="center"/>
    </xf>
    <xf numFmtId="0" fontId="2" fillId="0" borderId="69" xfId="0" applyFont="1" applyFill="1" applyBorder="1" applyAlignment="1">
      <alignment horizontal="center" vertical="center"/>
    </xf>
    <xf numFmtId="0" fontId="2" fillId="0" borderId="70" xfId="0" applyFont="1" applyFill="1" applyBorder="1" applyAlignment="1">
      <alignment horizontal="center" vertical="center"/>
    </xf>
    <xf numFmtId="0" fontId="5" fillId="0" borderId="0" xfId="0" applyFont="1" applyFill="1" applyBorder="1" applyAlignment="1">
      <alignment/>
    </xf>
    <xf numFmtId="0" fontId="5" fillId="0" borderId="11" xfId="0" applyFont="1" applyFill="1" applyBorder="1" applyAlignment="1">
      <alignment horizontal="center" vertical="center"/>
    </xf>
    <xf numFmtId="38" fontId="5" fillId="0" borderId="11" xfId="16" applyFont="1" applyFill="1" applyBorder="1" applyAlignment="1">
      <alignment vertical="center"/>
    </xf>
    <xf numFmtId="0" fontId="5" fillId="0" borderId="59" xfId="0" applyFont="1" applyFill="1" applyBorder="1" applyAlignment="1">
      <alignment horizontal="center" vertical="center"/>
    </xf>
    <xf numFmtId="38" fontId="2" fillId="0" borderId="5" xfId="16" applyFont="1" applyFill="1" applyBorder="1" applyAlignment="1">
      <alignment horizontal="center"/>
    </xf>
    <xf numFmtId="38" fontId="2" fillId="0" borderId="50" xfId="16" applyFont="1" applyFill="1" applyBorder="1" applyAlignment="1">
      <alignment horizontal="center" vertical="center"/>
    </xf>
    <xf numFmtId="41" fontId="5" fillId="0" borderId="2" xfId="16" applyNumberFormat="1" applyFont="1" applyFill="1" applyBorder="1" applyAlignment="1">
      <alignment/>
    </xf>
    <xf numFmtId="41" fontId="5" fillId="0" borderId="0" xfId="16" applyNumberFormat="1" applyFont="1" applyFill="1" applyBorder="1" applyAlignment="1">
      <alignment/>
    </xf>
    <xf numFmtId="41" fontId="5" fillId="0" borderId="22" xfId="16" applyNumberFormat="1" applyFont="1" applyFill="1" applyBorder="1" applyAlignment="1">
      <alignment/>
    </xf>
    <xf numFmtId="41" fontId="10" fillId="0" borderId="2" xfId="16" applyNumberFormat="1" applyFont="1" applyFill="1" applyBorder="1" applyAlignment="1">
      <alignment/>
    </xf>
    <xf numFmtId="41" fontId="10" fillId="0" borderId="0" xfId="16" applyNumberFormat="1" applyFont="1" applyFill="1" applyBorder="1" applyAlignment="1">
      <alignment/>
    </xf>
    <xf numFmtId="41" fontId="10" fillId="0" borderId="22" xfId="16" applyNumberFormat="1" applyFont="1" applyFill="1" applyBorder="1" applyAlignment="1">
      <alignment/>
    </xf>
    <xf numFmtId="41" fontId="2" fillId="0" borderId="2" xfId="16" applyNumberFormat="1" applyFont="1" applyFill="1" applyBorder="1" applyAlignment="1">
      <alignment/>
    </xf>
    <xf numFmtId="41" fontId="2" fillId="0" borderId="0" xfId="16" applyNumberFormat="1" applyFont="1" applyFill="1" applyBorder="1" applyAlignment="1">
      <alignment/>
    </xf>
    <xf numFmtId="41" fontId="2" fillId="0" borderId="22" xfId="16" applyNumberFormat="1" applyFont="1" applyFill="1" applyBorder="1" applyAlignment="1">
      <alignment/>
    </xf>
    <xf numFmtId="41" fontId="2" fillId="0" borderId="2" xfId="16" applyNumberFormat="1" applyFont="1" applyFill="1" applyBorder="1" applyAlignment="1">
      <alignment horizontal="right"/>
    </xf>
    <xf numFmtId="41" fontId="2" fillId="0" borderId="22" xfId="16" applyNumberFormat="1" applyFont="1" applyFill="1" applyBorder="1" applyAlignment="1">
      <alignment horizontal="right"/>
    </xf>
    <xf numFmtId="41" fontId="2" fillId="0" borderId="0" xfId="16" applyNumberFormat="1" applyFont="1" applyFill="1" applyBorder="1" applyAlignment="1">
      <alignment horizontal="right"/>
    </xf>
    <xf numFmtId="38" fontId="2" fillId="0" borderId="20" xfId="16" applyFont="1" applyFill="1" applyBorder="1" applyAlignment="1">
      <alignment/>
    </xf>
    <xf numFmtId="0" fontId="21" fillId="0" borderId="0" xfId="0" applyFont="1" applyAlignment="1">
      <alignment/>
    </xf>
    <xf numFmtId="0" fontId="28" fillId="0" borderId="0" xfId="0" applyFont="1" applyFill="1" applyAlignment="1">
      <alignment/>
    </xf>
    <xf numFmtId="38" fontId="21" fillId="0" borderId="0" xfId="16" applyFont="1" applyFill="1" applyAlignment="1">
      <alignment vertical="center"/>
    </xf>
    <xf numFmtId="0" fontId="21" fillId="0" borderId="0" xfId="0" applyFont="1" applyFill="1" applyAlignment="1">
      <alignment/>
    </xf>
    <xf numFmtId="0" fontId="21" fillId="0" borderId="0" xfId="0" applyFont="1" applyFill="1" applyBorder="1" applyAlignment="1">
      <alignment/>
    </xf>
    <xf numFmtId="38" fontId="21" fillId="0" borderId="0" xfId="16" applyFont="1" applyFill="1" applyAlignment="1">
      <alignment/>
    </xf>
    <xf numFmtId="38" fontId="21" fillId="0" borderId="0" xfId="16" applyNumberFormat="1" applyFont="1" applyFill="1" applyAlignment="1">
      <alignment vertical="center"/>
    </xf>
    <xf numFmtId="38" fontId="21" fillId="0" borderId="0" xfId="16" applyFont="1" applyAlignment="1">
      <alignment vertical="center"/>
    </xf>
    <xf numFmtId="0" fontId="20" fillId="0" borderId="0" xfId="0" applyFont="1" applyFill="1" applyBorder="1" applyAlignment="1">
      <alignment vertical="center"/>
    </xf>
    <xf numFmtId="38" fontId="2" fillId="0" borderId="0" xfId="16" applyFont="1" applyFill="1" applyAlignment="1">
      <alignment horizontal="center" vertical="center"/>
    </xf>
    <xf numFmtId="38" fontId="16" fillId="0" borderId="0" xfId="16" applyFont="1" applyFill="1" applyAlignment="1">
      <alignment horizontal="left" vertical="center"/>
    </xf>
    <xf numFmtId="38" fontId="2" fillId="0" borderId="45" xfId="16" applyFont="1" applyFill="1" applyBorder="1" applyAlignment="1">
      <alignment vertical="center"/>
    </xf>
    <xf numFmtId="0" fontId="2" fillId="0" borderId="46" xfId="0" applyFont="1" applyFill="1" applyBorder="1" applyAlignment="1">
      <alignment vertical="top"/>
    </xf>
    <xf numFmtId="0" fontId="2" fillId="0" borderId="46" xfId="0" applyFont="1" applyFill="1" applyBorder="1" applyAlignment="1">
      <alignment horizontal="distributed" vertical="top"/>
    </xf>
    <xf numFmtId="38" fontId="2" fillId="0" borderId="44" xfId="16" applyFont="1" applyFill="1" applyBorder="1" applyAlignment="1">
      <alignment horizontal="center" vertical="top"/>
    </xf>
    <xf numFmtId="0" fontId="2" fillId="0" borderId="44" xfId="0" applyFont="1" applyFill="1" applyBorder="1" applyAlignment="1">
      <alignment horizontal="center" vertical="top"/>
    </xf>
    <xf numFmtId="0" fontId="2" fillId="0" borderId="44" xfId="0" applyFont="1" applyFill="1" applyBorder="1" applyAlignment="1">
      <alignment vertical="top" shrinkToFit="1"/>
    </xf>
    <xf numFmtId="38" fontId="2" fillId="0" borderId="5" xfId="16" applyFont="1" applyFill="1" applyBorder="1" applyAlignment="1">
      <alignment vertical="center" shrinkToFit="1"/>
    </xf>
    <xf numFmtId="38" fontId="2" fillId="0" borderId="36" xfId="16" applyFont="1" applyFill="1" applyBorder="1" applyAlignment="1">
      <alignment horizontal="center" vertical="center"/>
    </xf>
    <xf numFmtId="0" fontId="0" fillId="0" borderId="37" xfId="0" applyFill="1" applyBorder="1" applyAlignment="1">
      <alignment horizontal="center" vertical="center"/>
    </xf>
    <xf numFmtId="0" fontId="2" fillId="0" borderId="44" xfId="0" applyFont="1" applyFill="1" applyBorder="1" applyAlignment="1">
      <alignment horizontal="distributed" vertical="top" shrinkToFit="1"/>
    </xf>
    <xf numFmtId="38" fontId="2" fillId="0" borderId="44" xfId="16" applyFont="1" applyFill="1" applyBorder="1" applyAlignment="1">
      <alignment horizontal="center" vertical="center" shrinkToFit="1"/>
    </xf>
    <xf numFmtId="38" fontId="2" fillId="0" borderId="5" xfId="16" applyFont="1" applyFill="1" applyBorder="1" applyAlignment="1">
      <alignment horizontal="center" vertical="top"/>
    </xf>
    <xf numFmtId="38" fontId="2" fillId="0" borderId="35" xfId="16" applyFont="1" applyFill="1" applyBorder="1" applyAlignment="1">
      <alignment horizontal="center" vertical="top"/>
    </xf>
    <xf numFmtId="0" fontId="2" fillId="0" borderId="35" xfId="0" applyFont="1" applyFill="1" applyBorder="1" applyAlignment="1">
      <alignment horizontal="center" vertical="top"/>
    </xf>
    <xf numFmtId="0" fontId="2" fillId="0" borderId="18" xfId="0" applyFont="1" applyFill="1" applyBorder="1" applyAlignment="1">
      <alignment horizontal="left" vertical="top" shrinkToFit="1"/>
    </xf>
    <xf numFmtId="38" fontId="2" fillId="0" borderId="0" xfId="16" applyFont="1" applyFill="1" applyAlignment="1">
      <alignment horizontal="center" vertical="top"/>
    </xf>
    <xf numFmtId="41" fontId="5" fillId="0" borderId="44" xfId="16" applyNumberFormat="1" applyFont="1" applyFill="1" applyBorder="1" applyAlignment="1">
      <alignment vertical="center"/>
    </xf>
    <xf numFmtId="41" fontId="2" fillId="0" borderId="35" xfId="16" applyNumberFormat="1" applyFont="1" applyFill="1" applyBorder="1" applyAlignment="1">
      <alignment horizontal="right" vertical="center"/>
    </xf>
    <xf numFmtId="38" fontId="2" fillId="0" borderId="0" xfId="16" applyFont="1" applyFill="1" applyAlignment="1">
      <alignment horizontal="left" vertical="center"/>
    </xf>
    <xf numFmtId="38" fontId="6" fillId="0" borderId="57" xfId="16" applyFont="1" applyFill="1" applyBorder="1" applyAlignment="1">
      <alignment horizontal="center" vertical="center"/>
    </xf>
    <xf numFmtId="38" fontId="6" fillId="0" borderId="46" xfId="16" applyFont="1" applyFill="1" applyBorder="1" applyAlignment="1">
      <alignment horizontal="center" vertical="center"/>
    </xf>
    <xf numFmtId="38" fontId="4" fillId="0" borderId="34" xfId="16" applyFont="1" applyFill="1" applyBorder="1" applyAlignment="1">
      <alignment horizontal="center" vertical="center"/>
    </xf>
    <xf numFmtId="0" fontId="18" fillId="0" borderId="19" xfId="0" applyFont="1" applyFill="1" applyBorder="1" applyAlignment="1">
      <alignment vertical="center"/>
    </xf>
    <xf numFmtId="38" fontId="2" fillId="0" borderId="45" xfId="16" applyFont="1" applyFill="1" applyBorder="1" applyAlignment="1">
      <alignment horizontal="center" vertical="center"/>
    </xf>
    <xf numFmtId="0" fontId="0" fillId="0" borderId="35" xfId="0" applyFill="1" applyBorder="1" applyAlignment="1">
      <alignment vertical="center"/>
    </xf>
    <xf numFmtId="38" fontId="4" fillId="0" borderId="24" xfId="16" applyFont="1" applyFill="1" applyBorder="1" applyAlignment="1">
      <alignment horizontal="center" vertical="center" textRotation="255" shrinkToFit="1"/>
    </xf>
    <xf numFmtId="38" fontId="4" fillId="0" borderId="5" xfId="16" applyFont="1" applyFill="1" applyBorder="1" applyAlignment="1">
      <alignment horizontal="center" vertical="center" textRotation="255" shrinkToFit="1"/>
    </xf>
    <xf numFmtId="38" fontId="4" fillId="0" borderId="18" xfId="16" applyFont="1" applyFill="1" applyBorder="1" applyAlignment="1">
      <alignment horizontal="center" vertical="center" textRotation="255" shrinkToFit="1"/>
    </xf>
    <xf numFmtId="38" fontId="4" fillId="0" borderId="48" xfId="16" applyFont="1" applyFill="1" applyBorder="1" applyAlignment="1">
      <alignment horizontal="center" vertical="center"/>
    </xf>
    <xf numFmtId="38" fontId="4" fillId="0" borderId="23" xfId="16" applyFont="1" applyFill="1" applyBorder="1" applyAlignment="1">
      <alignment horizontal="center" vertical="center"/>
    </xf>
    <xf numFmtId="38" fontId="4" fillId="0" borderId="24" xfId="16" applyFont="1" applyFill="1" applyBorder="1" applyAlignment="1">
      <alignment horizontal="center" vertical="center"/>
    </xf>
    <xf numFmtId="38" fontId="4" fillId="0" borderId="57" xfId="16" applyFont="1" applyFill="1" applyBorder="1" applyAlignment="1">
      <alignment horizontal="center" vertical="center"/>
    </xf>
    <xf numFmtId="38" fontId="4" fillId="0" borderId="0" xfId="16" applyFont="1" applyFill="1" applyBorder="1" applyAlignment="1">
      <alignment horizontal="center" vertical="center"/>
    </xf>
    <xf numFmtId="38" fontId="4" fillId="0" borderId="5" xfId="16" applyFont="1" applyFill="1" applyBorder="1" applyAlignment="1">
      <alignment horizontal="center" vertical="center"/>
    </xf>
    <xf numFmtId="38" fontId="4" fillId="0" borderId="1" xfId="16" applyFont="1" applyFill="1" applyBorder="1" applyAlignment="1">
      <alignment horizontal="center" vertical="center"/>
    </xf>
    <xf numFmtId="38" fontId="4" fillId="0" borderId="26" xfId="16" applyFont="1" applyFill="1" applyBorder="1" applyAlignment="1">
      <alignment horizontal="center" vertical="center"/>
    </xf>
    <xf numFmtId="38" fontId="4" fillId="0" borderId="27" xfId="16" applyFont="1" applyFill="1" applyBorder="1" applyAlignment="1">
      <alignment horizontal="center" vertical="center"/>
    </xf>
    <xf numFmtId="38" fontId="4" fillId="0" borderId="4" xfId="16" applyFont="1" applyFill="1" applyBorder="1" applyAlignment="1">
      <alignment horizontal="center" vertical="center"/>
    </xf>
    <xf numFmtId="38" fontId="6" fillId="0" borderId="0" xfId="16" applyFont="1" applyFill="1" applyBorder="1" applyAlignment="1">
      <alignment horizontal="center" vertical="center"/>
    </xf>
    <xf numFmtId="38" fontId="6" fillId="0" borderId="5" xfId="16" applyFont="1" applyFill="1" applyBorder="1" applyAlignment="1">
      <alignment horizontal="center" vertical="center"/>
    </xf>
    <xf numFmtId="0" fontId="2" fillId="0" borderId="62"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9" xfId="0" applyFont="1" applyFill="1" applyBorder="1" applyAlignment="1">
      <alignment horizontal="center" vertical="center"/>
    </xf>
    <xf numFmtId="38" fontId="2" fillId="0" borderId="48" xfId="16" applyFont="1" applyFill="1" applyBorder="1" applyAlignment="1">
      <alignment horizontal="distributed" vertical="center"/>
    </xf>
    <xf numFmtId="0" fontId="0" fillId="0" borderId="24" xfId="0" applyFill="1" applyBorder="1" applyAlignment="1">
      <alignment horizontal="distributed" vertical="center"/>
    </xf>
    <xf numFmtId="38" fontId="2" fillId="0" borderId="26" xfId="16" applyFont="1" applyFill="1" applyBorder="1" applyAlignment="1">
      <alignment horizontal="distributed" vertical="center"/>
    </xf>
    <xf numFmtId="0" fontId="0" fillId="0" borderId="5" xfId="0" applyFill="1" applyBorder="1" applyAlignment="1">
      <alignment horizontal="distributed" vertical="center"/>
    </xf>
    <xf numFmtId="38" fontId="4" fillId="0" borderId="18" xfId="16" applyFont="1" applyFill="1" applyBorder="1" applyAlignment="1">
      <alignment horizontal="center" vertical="center"/>
    </xf>
    <xf numFmtId="38" fontId="4" fillId="0" borderId="35" xfId="16" applyFont="1" applyFill="1" applyBorder="1" applyAlignment="1">
      <alignment horizontal="center" vertical="center"/>
    </xf>
    <xf numFmtId="38" fontId="4" fillId="0" borderId="46" xfId="16" applyFont="1" applyFill="1" applyBorder="1" applyAlignment="1">
      <alignment horizontal="center" vertical="center"/>
    </xf>
    <xf numFmtId="0" fontId="2" fillId="0" borderId="71"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48" xfId="0" applyFont="1" applyFill="1" applyBorder="1" applyAlignment="1">
      <alignment horizontal="center" vertical="center" wrapText="1"/>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8" xfId="0" applyFont="1" applyFill="1" applyBorder="1" applyAlignment="1">
      <alignment horizontal="center" vertical="center"/>
    </xf>
    <xf numFmtId="0" fontId="0" fillId="0" borderId="0" xfId="0" applyFill="1" applyAlignment="1">
      <alignment vertical="center" wrapText="1"/>
    </xf>
    <xf numFmtId="38" fontId="2" fillId="0" borderId="19" xfId="16" applyFont="1" applyFill="1" applyBorder="1" applyAlignment="1">
      <alignment horizontal="center" vertical="center"/>
    </xf>
    <xf numFmtId="38" fontId="2" fillId="0" borderId="24" xfId="16" applyFont="1" applyFill="1" applyBorder="1" applyAlignment="1">
      <alignment horizontal="distributed" vertical="center"/>
    </xf>
    <xf numFmtId="38" fontId="5" fillId="0" borderId="27" xfId="16" applyFont="1" applyFill="1" applyBorder="1" applyAlignment="1">
      <alignment horizontal="distributed" vertical="center"/>
    </xf>
    <xf numFmtId="38" fontId="5" fillId="0" borderId="18" xfId="16" applyFont="1" applyFill="1" applyBorder="1" applyAlignment="1">
      <alignment horizontal="distributed" vertical="center"/>
    </xf>
    <xf numFmtId="38" fontId="2" fillId="0" borderId="48" xfId="16" applyFont="1" applyFill="1" applyBorder="1" applyAlignment="1">
      <alignment horizontal="center" vertical="center"/>
    </xf>
    <xf numFmtId="38" fontId="2" fillId="0" borderId="24" xfId="16" applyFont="1" applyFill="1" applyBorder="1" applyAlignment="1">
      <alignment horizontal="center" vertical="center"/>
    </xf>
    <xf numFmtId="38" fontId="2" fillId="0" borderId="26" xfId="16" applyFont="1" applyFill="1" applyBorder="1" applyAlignment="1">
      <alignment horizontal="center" vertical="center"/>
    </xf>
    <xf numFmtId="38" fontId="2" fillId="0" borderId="5" xfId="16" applyFont="1" applyFill="1" applyBorder="1" applyAlignment="1">
      <alignment horizontal="center" vertical="center"/>
    </xf>
    <xf numFmtId="38" fontId="2" fillId="0" borderId="27" xfId="16" applyFont="1" applyFill="1" applyBorder="1" applyAlignment="1">
      <alignment horizontal="center" vertical="center"/>
    </xf>
    <xf numFmtId="38" fontId="2" fillId="0" borderId="18" xfId="16" applyFont="1" applyFill="1" applyBorder="1" applyAlignment="1">
      <alignment horizontal="center" vertical="center"/>
    </xf>
    <xf numFmtId="38" fontId="2" fillId="0" borderId="37" xfId="16" applyFont="1" applyFill="1" applyBorder="1" applyAlignment="1">
      <alignment horizontal="center" vertical="center"/>
    </xf>
    <xf numFmtId="38" fontId="2" fillId="0" borderId="34" xfId="16" applyFont="1" applyFill="1" applyBorder="1" applyAlignment="1">
      <alignment horizontal="center" vertical="center" wrapText="1"/>
    </xf>
    <xf numFmtId="38" fontId="7" fillId="0" borderId="0" xfId="16" applyFont="1" applyFill="1" applyAlignment="1">
      <alignment shrinkToFit="1"/>
    </xf>
    <xf numFmtId="38" fontId="13" fillId="0" borderId="0" xfId="16" applyFont="1" applyFill="1" applyAlignment="1">
      <alignment/>
    </xf>
    <xf numFmtId="38" fontId="5" fillId="0" borderId="48" xfId="16" applyFont="1" applyFill="1" applyBorder="1" applyAlignment="1">
      <alignment horizontal="distributed" vertical="center"/>
    </xf>
    <xf numFmtId="38" fontId="5" fillId="0" borderId="24" xfId="16" applyFont="1" applyFill="1" applyBorder="1" applyAlignment="1">
      <alignment horizontal="distributed" vertical="center"/>
    </xf>
    <xf numFmtId="38" fontId="5" fillId="0" borderId="26" xfId="16" applyFont="1" applyFill="1" applyBorder="1" applyAlignment="1">
      <alignment horizontal="left" vertical="center"/>
    </xf>
    <xf numFmtId="38" fontId="5" fillId="0" borderId="5" xfId="16" applyFont="1" applyFill="1" applyBorder="1" applyAlignment="1">
      <alignment horizontal="left" vertical="center"/>
    </xf>
    <xf numFmtId="38" fontId="7" fillId="0" borderId="0" xfId="16" applyFont="1" applyFill="1" applyBorder="1" applyAlignment="1">
      <alignment horizontal="left" vertical="center" shrinkToFit="1"/>
    </xf>
    <xf numFmtId="38" fontId="4" fillId="0" borderId="71" xfId="16" applyFont="1" applyBorder="1" applyAlignment="1">
      <alignment horizontal="center" vertical="center"/>
    </xf>
    <xf numFmtId="38" fontId="4" fillId="0" borderId="20" xfId="16" applyFont="1" applyBorder="1" applyAlignment="1">
      <alignment horizontal="center" vertical="center"/>
    </xf>
    <xf numFmtId="38" fontId="2" fillId="0" borderId="45" xfId="16" applyFont="1" applyBorder="1" applyAlignment="1">
      <alignment horizontal="center" vertical="center"/>
    </xf>
    <xf numFmtId="38" fontId="2" fillId="0" borderId="44" xfId="16" applyFont="1" applyBorder="1" applyAlignment="1">
      <alignment horizontal="center" vertical="center"/>
    </xf>
    <xf numFmtId="38" fontId="2" fillId="0" borderId="35" xfId="16" applyFont="1" applyBorder="1" applyAlignment="1">
      <alignment horizontal="center" vertical="center"/>
    </xf>
    <xf numFmtId="38" fontId="4" fillId="0" borderId="13" xfId="16" applyFont="1" applyBorder="1" applyAlignment="1">
      <alignment horizontal="center" vertical="center"/>
    </xf>
    <xf numFmtId="38" fontId="4" fillId="0" borderId="19" xfId="16" applyFont="1" applyBorder="1" applyAlignment="1">
      <alignment horizontal="center" vertical="center"/>
    </xf>
    <xf numFmtId="38" fontId="4" fillId="0" borderId="36" xfId="16" applyFont="1" applyBorder="1" applyAlignment="1">
      <alignment horizontal="center" vertical="center" wrapText="1"/>
    </xf>
    <xf numFmtId="38" fontId="4" fillId="0" borderId="21" xfId="16" applyFont="1" applyBorder="1" applyAlignment="1">
      <alignment horizontal="center" vertical="center"/>
    </xf>
    <xf numFmtId="38" fontId="4" fillId="0" borderId="37" xfId="16" applyFont="1" applyBorder="1" applyAlignment="1">
      <alignment horizontal="center" vertical="center"/>
    </xf>
    <xf numFmtId="38" fontId="4" fillId="0" borderId="34" xfId="16" applyFont="1" applyBorder="1" applyAlignment="1">
      <alignment horizontal="center" vertical="center"/>
    </xf>
    <xf numFmtId="38" fontId="4" fillId="0" borderId="17" xfId="16" applyFont="1" applyBorder="1" applyAlignment="1">
      <alignment horizontal="center" vertical="center"/>
    </xf>
    <xf numFmtId="38" fontId="4" fillId="0" borderId="34" xfId="16" applyFont="1" applyBorder="1" applyAlignment="1">
      <alignment horizontal="center" vertical="center" wrapText="1"/>
    </xf>
    <xf numFmtId="38" fontId="4" fillId="0" borderId="72" xfId="16" applyFont="1" applyFill="1" applyBorder="1" applyAlignment="1">
      <alignment horizontal="center" vertical="center"/>
    </xf>
    <xf numFmtId="38" fontId="4" fillId="0" borderId="53" xfId="16" applyFont="1" applyFill="1" applyBorder="1" applyAlignment="1">
      <alignment horizontal="center" vertical="center"/>
    </xf>
    <xf numFmtId="38" fontId="4" fillId="0" borderId="67" xfId="16" applyFont="1" applyFill="1" applyBorder="1" applyAlignment="1">
      <alignment horizontal="center" vertical="center"/>
    </xf>
    <xf numFmtId="38" fontId="4" fillId="0" borderId="68" xfId="16" applyFont="1" applyFill="1" applyBorder="1" applyAlignment="1">
      <alignment horizontal="center" vertical="center"/>
    </xf>
    <xf numFmtId="38" fontId="4" fillId="0" borderId="73" xfId="16" applyFont="1" applyFill="1" applyBorder="1" applyAlignment="1">
      <alignment horizontal="center" vertical="center"/>
    </xf>
    <xf numFmtId="38" fontId="4" fillId="0" borderId="74" xfId="16" applyFont="1" applyFill="1" applyBorder="1" applyAlignment="1">
      <alignment horizontal="center" vertical="center"/>
    </xf>
    <xf numFmtId="38" fontId="4" fillId="0" borderId="66" xfId="16" applyFont="1" applyFill="1" applyBorder="1" applyAlignment="1">
      <alignment horizontal="center" vertical="center"/>
    </xf>
    <xf numFmtId="38" fontId="4" fillId="0" borderId="47" xfId="16" applyFont="1" applyFill="1" applyBorder="1" applyAlignment="1">
      <alignment horizontal="center" vertical="center"/>
    </xf>
    <xf numFmtId="38" fontId="4" fillId="0" borderId="45" xfId="16" applyFont="1" applyFill="1" applyBorder="1" applyAlignment="1">
      <alignment horizontal="center" vertical="center"/>
    </xf>
    <xf numFmtId="38" fontId="7" fillId="0" borderId="33" xfId="16" applyFont="1" applyFill="1" applyBorder="1" applyAlignment="1">
      <alignment horizontal="center"/>
    </xf>
    <xf numFmtId="38" fontId="7" fillId="0" borderId="0" xfId="16" applyFont="1" applyFill="1" applyBorder="1" applyAlignment="1">
      <alignment horizontal="center"/>
    </xf>
    <xf numFmtId="38" fontId="7" fillId="0" borderId="41" xfId="16" applyFont="1" applyFill="1" applyBorder="1" applyAlignment="1">
      <alignment horizontal="center"/>
    </xf>
    <xf numFmtId="38" fontId="7" fillId="0" borderId="75" xfId="16" applyFont="1" applyFill="1" applyBorder="1" applyAlignment="1">
      <alignment horizontal="center"/>
    </xf>
    <xf numFmtId="38" fontId="19" fillId="0" borderId="43" xfId="16" applyFont="1" applyFill="1" applyBorder="1" applyAlignment="1">
      <alignment/>
    </xf>
    <xf numFmtId="38" fontId="19" fillId="0" borderId="42" xfId="16" applyFont="1" applyFill="1" applyBorder="1" applyAlignment="1">
      <alignment/>
    </xf>
    <xf numFmtId="38" fontId="7" fillId="0" borderId="33" xfId="16" applyFont="1" applyFill="1" applyBorder="1" applyAlignment="1">
      <alignment horizontal="right"/>
    </xf>
    <xf numFmtId="38" fontId="7" fillId="0" borderId="0" xfId="16" applyFont="1" applyFill="1" applyBorder="1" applyAlignment="1">
      <alignment horizontal="right"/>
    </xf>
    <xf numFmtId="38" fontId="7" fillId="0" borderId="32" xfId="16" applyFont="1" applyFill="1" applyBorder="1" applyAlignment="1">
      <alignment horizontal="right"/>
    </xf>
    <xf numFmtId="38" fontId="7" fillId="0" borderId="4" xfId="16" applyFont="1" applyFill="1" applyBorder="1" applyAlignment="1">
      <alignment horizontal="right"/>
    </xf>
    <xf numFmtId="38" fontId="2" fillId="0" borderId="43" xfId="16" applyFont="1" applyFill="1" applyBorder="1" applyAlignment="1">
      <alignment horizontal="center" vertical="center"/>
    </xf>
    <xf numFmtId="38" fontId="2" fillId="0" borderId="23" xfId="16" applyFont="1" applyFill="1" applyBorder="1" applyAlignment="1">
      <alignment horizontal="center" vertical="center"/>
    </xf>
    <xf numFmtId="38" fontId="2" fillId="0" borderId="76" xfId="16" applyFont="1" applyFill="1" applyBorder="1" applyAlignment="1">
      <alignment horizontal="center" vertical="center"/>
    </xf>
    <xf numFmtId="38" fontId="2" fillId="0" borderId="25" xfId="16" applyFont="1" applyFill="1" applyBorder="1" applyAlignment="1">
      <alignment horizontal="center" vertical="center"/>
    </xf>
    <xf numFmtId="38" fontId="2" fillId="0" borderId="12" xfId="16" applyFont="1" applyFill="1" applyBorder="1" applyAlignment="1">
      <alignment horizontal="center" vertical="center"/>
    </xf>
    <xf numFmtId="38" fontId="2" fillId="0" borderId="77" xfId="16" applyFont="1" applyFill="1" applyBorder="1" applyAlignment="1">
      <alignment horizontal="center" vertical="center"/>
    </xf>
    <xf numFmtId="38" fontId="2" fillId="0" borderId="78" xfId="16" applyFont="1" applyFill="1" applyBorder="1" applyAlignment="1">
      <alignment horizontal="center" vertical="center"/>
    </xf>
    <xf numFmtId="38" fontId="2" fillId="0" borderId="69" xfId="16" applyFont="1" applyFill="1" applyBorder="1" applyAlignment="1">
      <alignment horizontal="center" vertical="center"/>
    </xf>
    <xf numFmtId="38" fontId="2" fillId="0" borderId="79" xfId="16" applyFont="1" applyFill="1" applyBorder="1" applyAlignment="1">
      <alignment horizontal="center" vertical="center"/>
    </xf>
    <xf numFmtId="38" fontId="2" fillId="0" borderId="38" xfId="16" applyFont="1" applyFill="1" applyBorder="1" applyAlignment="1">
      <alignment horizontal="center" vertical="center"/>
    </xf>
    <xf numFmtId="38" fontId="2" fillId="0" borderId="51" xfId="16" applyFont="1" applyFill="1" applyBorder="1" applyAlignment="1">
      <alignment horizontal="center" vertical="center"/>
    </xf>
    <xf numFmtId="38" fontId="2" fillId="0" borderId="44" xfId="16" applyFont="1" applyFill="1" applyBorder="1" applyAlignment="1">
      <alignment horizontal="center" vertical="center"/>
    </xf>
    <xf numFmtId="38" fontId="2" fillId="0" borderId="80" xfId="16" applyFont="1" applyFill="1" applyBorder="1" applyAlignment="1">
      <alignment horizontal="center" vertical="center"/>
    </xf>
    <xf numFmtId="38" fontId="19" fillId="0" borderId="0" xfId="16" applyFont="1" applyFill="1" applyBorder="1" applyAlignment="1">
      <alignment horizontal="distributed" vertical="center"/>
    </xf>
    <xf numFmtId="38" fontId="19" fillId="0" borderId="5" xfId="16" applyFont="1" applyFill="1" applyBorder="1" applyAlignment="1">
      <alignment horizontal="distributed" vertical="center"/>
    </xf>
    <xf numFmtId="38" fontId="2" fillId="0" borderId="31" xfId="16" applyFont="1" applyBorder="1" applyAlignment="1">
      <alignment horizontal="center" vertical="center"/>
    </xf>
    <xf numFmtId="38" fontId="2" fillId="0" borderId="53" xfId="16" applyFont="1" applyBorder="1" applyAlignment="1">
      <alignment horizontal="center" vertical="center"/>
    </xf>
    <xf numFmtId="38" fontId="2" fillId="0" borderId="4" xfId="16" applyFont="1" applyBorder="1" applyAlignment="1">
      <alignment horizontal="center" vertical="center"/>
    </xf>
    <xf numFmtId="38" fontId="2" fillId="0" borderId="18" xfId="16" applyFont="1" applyBorder="1" applyAlignment="1">
      <alignment horizontal="center" vertical="center"/>
    </xf>
    <xf numFmtId="38" fontId="2" fillId="0" borderId="67" xfId="16" applyFont="1" applyBorder="1" applyAlignment="1">
      <alignment horizontal="center" vertical="center"/>
    </xf>
    <xf numFmtId="38" fontId="2" fillId="0" borderId="68" xfId="16" applyFont="1" applyBorder="1" applyAlignment="1">
      <alignment horizontal="center" vertical="center"/>
    </xf>
    <xf numFmtId="38" fontId="2" fillId="0" borderId="0" xfId="16" applyFont="1" applyBorder="1" applyAlignment="1">
      <alignment horizontal="distributed" vertical="center"/>
    </xf>
    <xf numFmtId="38" fontId="2" fillId="0" borderId="5" xfId="16" applyFont="1" applyBorder="1" applyAlignment="1">
      <alignment horizontal="distributed" vertical="center"/>
    </xf>
    <xf numFmtId="38" fontId="5" fillId="0" borderId="0" xfId="16" applyFont="1" applyBorder="1" applyAlignment="1">
      <alignment horizontal="distributed" vertical="center"/>
    </xf>
    <xf numFmtId="38" fontId="5" fillId="0" borderId="5" xfId="16" applyFont="1" applyBorder="1" applyAlignment="1">
      <alignment horizontal="distributed" vertical="center"/>
    </xf>
    <xf numFmtId="41" fontId="2" fillId="0" borderId="44" xfId="16" applyNumberFormat="1" applyFont="1" applyBorder="1" applyAlignment="1">
      <alignment horizontal="right" vertical="center"/>
    </xf>
    <xf numFmtId="3" fontId="2" fillId="0" borderId="44" xfId="0" applyNumberFormat="1" applyFont="1" applyBorder="1" applyAlignment="1">
      <alignment/>
    </xf>
    <xf numFmtId="38" fontId="2" fillId="0" borderId="44" xfId="16" applyFont="1" applyBorder="1" applyAlignment="1">
      <alignment/>
    </xf>
    <xf numFmtId="3" fontId="2" fillId="0" borderId="0" xfId="0" applyNumberFormat="1" applyFont="1" applyAlignment="1">
      <alignment/>
    </xf>
    <xf numFmtId="38" fontId="2" fillId="0" borderId="0" xfId="16" applyFont="1" applyAlignment="1">
      <alignment/>
    </xf>
    <xf numFmtId="0" fontId="2" fillId="0" borderId="44" xfId="0" applyFont="1" applyBorder="1" applyAlignment="1">
      <alignment/>
    </xf>
    <xf numFmtId="0" fontId="2" fillId="0" borderId="0" xfId="0" applyFont="1" applyAlignment="1">
      <alignment/>
    </xf>
    <xf numFmtId="38" fontId="2" fillId="0" borderId="74" xfId="16" applyFont="1" applyFill="1" applyBorder="1" applyAlignment="1">
      <alignment horizontal="center" vertical="center"/>
    </xf>
    <xf numFmtId="38" fontId="5" fillId="0" borderId="0" xfId="16" applyFont="1" applyFill="1" applyBorder="1" applyAlignment="1">
      <alignment horizontal="distributed" vertical="center"/>
    </xf>
    <xf numFmtId="38" fontId="5" fillId="0" borderId="5" xfId="16" applyFont="1" applyFill="1" applyBorder="1" applyAlignment="1">
      <alignment horizontal="distributed" vertical="center"/>
    </xf>
    <xf numFmtId="38" fontId="2" fillId="0" borderId="0" xfId="16" applyFont="1" applyFill="1" applyBorder="1" applyAlignment="1">
      <alignment horizontal="distributed" vertical="center"/>
    </xf>
    <xf numFmtId="0" fontId="17" fillId="0" borderId="0" xfId="0" applyFont="1" applyFill="1" applyBorder="1" applyAlignment="1">
      <alignment horizontal="distributed" vertical="center"/>
    </xf>
    <xf numFmtId="38" fontId="2" fillId="0" borderId="5" xfId="16" applyFont="1" applyFill="1" applyBorder="1" applyAlignment="1">
      <alignment horizontal="distributed" vertical="center"/>
    </xf>
    <xf numFmtId="38" fontId="5" fillId="0" borderId="26" xfId="16" applyFont="1" applyFill="1" applyBorder="1" applyAlignment="1">
      <alignment horizontal="distributed" vertical="center"/>
    </xf>
    <xf numFmtId="38" fontId="4" fillId="0" borderId="48" xfId="16" applyFont="1" applyFill="1" applyBorder="1" applyAlignment="1">
      <alignment horizontal="distributed" vertical="center"/>
    </xf>
    <xf numFmtId="38" fontId="4" fillId="0" borderId="24" xfId="16" applyFont="1" applyFill="1" applyBorder="1" applyAlignment="1">
      <alignment horizontal="distributed" vertical="center"/>
    </xf>
    <xf numFmtId="38" fontId="18" fillId="0" borderId="26" xfId="16" applyFont="1" applyFill="1" applyBorder="1" applyAlignment="1">
      <alignment horizontal="distributed"/>
    </xf>
    <xf numFmtId="38" fontId="18" fillId="0" borderId="5" xfId="16" applyFont="1" applyFill="1" applyBorder="1" applyAlignment="1">
      <alignment horizontal="distributed"/>
    </xf>
    <xf numFmtId="38" fontId="18" fillId="0" borderId="26" xfId="16" applyFont="1" applyFill="1" applyBorder="1" applyAlignment="1">
      <alignment horizontal="distributed" vertical="center"/>
    </xf>
    <xf numFmtId="38" fontId="18" fillId="0" borderId="5" xfId="16" applyFont="1" applyFill="1" applyBorder="1" applyAlignment="1">
      <alignment horizontal="distributed" vertical="center"/>
    </xf>
    <xf numFmtId="38" fontId="2" fillId="0" borderId="52" xfId="16" applyFont="1" applyFill="1" applyBorder="1" applyAlignment="1">
      <alignment horizontal="distributed"/>
    </xf>
    <xf numFmtId="38" fontId="2" fillId="0" borderId="15" xfId="16" applyFont="1" applyFill="1" applyBorder="1" applyAlignment="1">
      <alignment horizontal="distributed"/>
    </xf>
    <xf numFmtId="38" fontId="4" fillId="0" borderId="34" xfId="16" applyFont="1" applyFill="1" applyBorder="1" applyAlignment="1">
      <alignment horizontal="center" vertical="center" wrapText="1"/>
    </xf>
    <xf numFmtId="38" fontId="4" fillId="0" borderId="17" xfId="16" applyFont="1" applyFill="1" applyBorder="1" applyAlignment="1">
      <alignment horizontal="center" vertical="center"/>
    </xf>
    <xf numFmtId="38" fontId="4" fillId="0" borderId="19" xfId="16" applyFont="1" applyFill="1" applyBorder="1" applyAlignment="1">
      <alignment horizontal="center" vertical="center"/>
    </xf>
    <xf numFmtId="38" fontId="4" fillId="0" borderId="36" xfId="16" applyFont="1" applyFill="1" applyBorder="1" applyAlignment="1">
      <alignment horizontal="center" vertical="center"/>
    </xf>
    <xf numFmtId="38" fontId="4" fillId="0" borderId="21" xfId="16" applyFont="1" applyFill="1" applyBorder="1" applyAlignment="1">
      <alignment horizontal="center" vertical="center"/>
    </xf>
    <xf numFmtId="38" fontId="4" fillId="0" borderId="37" xfId="16" applyFont="1" applyFill="1" applyBorder="1" applyAlignment="1">
      <alignment horizontal="center" vertical="center"/>
    </xf>
    <xf numFmtId="38" fontId="4" fillId="0" borderId="28" xfId="16" applyFont="1" applyFill="1" applyBorder="1" applyAlignment="1">
      <alignment horizontal="center" vertical="center" wrapText="1"/>
    </xf>
    <xf numFmtId="38" fontId="4" fillId="0" borderId="22" xfId="16" applyFont="1" applyFill="1" applyBorder="1" applyAlignment="1">
      <alignment horizontal="center" vertical="center"/>
    </xf>
    <xf numFmtId="38" fontId="4" fillId="0" borderId="20" xfId="16" applyFont="1" applyFill="1" applyBorder="1" applyAlignment="1">
      <alignment horizontal="center" vertical="center"/>
    </xf>
    <xf numFmtId="38" fontId="4" fillId="0" borderId="26" xfId="16" applyFont="1" applyFill="1" applyBorder="1" applyAlignment="1">
      <alignment horizontal="center"/>
    </xf>
    <xf numFmtId="38" fontId="4" fillId="0" borderId="5" xfId="16" applyFont="1" applyFill="1" applyBorder="1" applyAlignment="1">
      <alignment horizontal="center"/>
    </xf>
    <xf numFmtId="0" fontId="2" fillId="0" borderId="26" xfId="0" applyFont="1" applyFill="1" applyBorder="1" applyAlignment="1">
      <alignment horizontal="distributed" vertical="center"/>
    </xf>
    <xf numFmtId="0" fontId="2" fillId="0" borderId="5" xfId="0" applyFont="1" applyFill="1" applyBorder="1" applyAlignment="1">
      <alignment horizontal="distributed" vertical="center"/>
    </xf>
    <xf numFmtId="0" fontId="5" fillId="0" borderId="26" xfId="0" applyFont="1" applyFill="1" applyBorder="1" applyAlignment="1">
      <alignment horizontal="distributed" vertical="center"/>
    </xf>
    <xf numFmtId="0" fontId="5" fillId="0" borderId="5" xfId="0" applyFont="1" applyFill="1" applyBorder="1" applyAlignment="1">
      <alignment horizontal="distributed" vertical="center"/>
    </xf>
    <xf numFmtId="38" fontId="4" fillId="0" borderId="44" xfId="16" applyFont="1" applyFill="1" applyBorder="1" applyAlignment="1">
      <alignment horizontal="center" vertical="center"/>
    </xf>
    <xf numFmtId="38" fontId="4" fillId="0" borderId="62" xfId="16" applyFont="1" applyFill="1" applyBorder="1" applyAlignment="1">
      <alignment horizontal="center" vertical="center"/>
    </xf>
    <xf numFmtId="38" fontId="4" fillId="0" borderId="13" xfId="16" applyFont="1" applyFill="1" applyBorder="1" applyAlignment="1">
      <alignment horizontal="center" vertical="center"/>
    </xf>
    <xf numFmtId="0" fontId="2" fillId="0" borderId="14" xfId="0" applyFont="1" applyFill="1" applyBorder="1" applyAlignment="1">
      <alignment horizontal="distributed" vertical="center"/>
    </xf>
    <xf numFmtId="0" fontId="17" fillId="0" borderId="9" xfId="0" applyFont="1" applyFill="1" applyBorder="1" applyAlignment="1">
      <alignment horizontal="distributed" vertical="center"/>
    </xf>
    <xf numFmtId="38" fontId="2" fillId="0" borderId="13" xfId="16" applyFont="1" applyFill="1" applyBorder="1" applyAlignment="1">
      <alignment horizontal="right" vertical="center"/>
    </xf>
    <xf numFmtId="0" fontId="0" fillId="0" borderId="81" xfId="0" applyFill="1" applyBorder="1" applyAlignment="1">
      <alignment vertical="center"/>
    </xf>
    <xf numFmtId="38" fontId="2" fillId="0" borderId="71" xfId="16" applyFont="1" applyFill="1" applyBorder="1" applyAlignment="1">
      <alignment horizontal="right" vertical="center"/>
    </xf>
    <xf numFmtId="0" fontId="0" fillId="0" borderId="82" xfId="0" applyFill="1" applyBorder="1" applyAlignment="1">
      <alignment vertical="center"/>
    </xf>
    <xf numFmtId="0" fontId="17" fillId="0" borderId="9" xfId="0" applyFont="1" applyFill="1" applyBorder="1" applyAlignment="1">
      <alignment horizontal="distributed"/>
    </xf>
    <xf numFmtId="38" fontId="2" fillId="0" borderId="13" xfId="16" applyFont="1" applyFill="1" applyBorder="1" applyAlignment="1">
      <alignment vertical="center"/>
    </xf>
    <xf numFmtId="38" fontId="2" fillId="0" borderId="71" xfId="16" applyFont="1" applyFill="1" applyBorder="1" applyAlignment="1">
      <alignment vertical="center"/>
    </xf>
    <xf numFmtId="0" fontId="17" fillId="0" borderId="81" xfId="0" applyFont="1" applyFill="1" applyBorder="1" applyAlignment="1">
      <alignment vertical="center"/>
    </xf>
    <xf numFmtId="0" fontId="17" fillId="0" borderId="82" xfId="0" applyFont="1" applyFill="1" applyBorder="1" applyAlignment="1">
      <alignment vertical="center"/>
    </xf>
    <xf numFmtId="0" fontId="5" fillId="0" borderId="44" xfId="0" applyFont="1" applyFill="1" applyBorder="1" applyAlignment="1">
      <alignment horizontal="distributed" vertical="center"/>
    </xf>
    <xf numFmtId="0" fontId="21" fillId="0" borderId="35" xfId="0" applyFont="1" applyFill="1" applyBorder="1" applyAlignment="1">
      <alignment horizontal="distributed"/>
    </xf>
    <xf numFmtId="38" fontId="5" fillId="0" borderId="17" xfId="16" applyFont="1" applyFill="1" applyBorder="1" applyAlignment="1">
      <alignment vertical="center"/>
    </xf>
    <xf numFmtId="0" fontId="21" fillId="0" borderId="19" xfId="0" applyFont="1" applyFill="1" applyBorder="1" applyAlignment="1">
      <alignment vertical="center"/>
    </xf>
    <xf numFmtId="38" fontId="5" fillId="0" borderId="22" xfId="16" applyFont="1" applyFill="1" applyBorder="1" applyAlignment="1">
      <alignment vertical="center"/>
    </xf>
    <xf numFmtId="0" fontId="21" fillId="0" borderId="20" xfId="0" applyFont="1"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xdr:row>
      <xdr:rowOff>0</xdr:rowOff>
    </xdr:from>
    <xdr:to>
      <xdr:col>1</xdr:col>
      <xdr:colOff>1085850</xdr:colOff>
      <xdr:row>5</xdr:row>
      <xdr:rowOff>0</xdr:rowOff>
    </xdr:to>
    <xdr:sp>
      <xdr:nvSpPr>
        <xdr:cNvPr id="1" name="Line 1"/>
        <xdr:cNvSpPr>
          <a:spLocks/>
        </xdr:cNvSpPr>
      </xdr:nvSpPr>
      <xdr:spPr>
        <a:xfrm>
          <a:off x="276225" y="495300"/>
          <a:ext cx="1085850"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33"/>
  <sheetViews>
    <sheetView tabSelected="1" workbookViewId="0" topLeftCell="A1">
      <selection activeCell="A1" sqref="A1"/>
    </sheetView>
  </sheetViews>
  <sheetFormatPr defaultColWidth="9.00390625" defaultRowHeight="13.5"/>
  <cols>
    <col min="1" max="16384" width="9.00390625" style="1144" customWidth="1"/>
  </cols>
  <sheetData>
    <row r="1" ht="13.5">
      <c r="A1" s="1144" t="s">
        <v>360</v>
      </c>
    </row>
    <row r="3" ht="13.5">
      <c r="A3" s="525" t="s">
        <v>358</v>
      </c>
    </row>
    <row r="4" ht="13.5">
      <c r="A4" s="1148" t="s">
        <v>404</v>
      </c>
    </row>
    <row r="5" ht="13.5">
      <c r="A5" s="525" t="s">
        <v>351</v>
      </c>
    </row>
    <row r="6" ht="13.5">
      <c r="A6" s="1149" t="s">
        <v>352</v>
      </c>
    </row>
    <row r="7" ht="13.5">
      <c r="A7" s="1147" t="s">
        <v>353</v>
      </c>
    </row>
    <row r="8" ht="13.5">
      <c r="A8" s="1150" t="s">
        <v>354</v>
      </c>
    </row>
    <row r="9" ht="13.5">
      <c r="A9" s="1146" t="s">
        <v>355</v>
      </c>
    </row>
    <row r="10" ht="13.5">
      <c r="A10" s="1146" t="s">
        <v>658</v>
      </c>
    </row>
    <row r="11" ht="13.5">
      <c r="A11" s="1151" t="s">
        <v>337</v>
      </c>
    </row>
    <row r="12" ht="13.5">
      <c r="A12" s="1146" t="s">
        <v>338</v>
      </c>
    </row>
    <row r="13" ht="13.5">
      <c r="A13" s="525" t="s">
        <v>356</v>
      </c>
    </row>
    <row r="14" ht="13.5">
      <c r="A14" s="1147" t="s">
        <v>843</v>
      </c>
    </row>
    <row r="15" ht="13.5">
      <c r="A15" s="1149" t="s">
        <v>339</v>
      </c>
    </row>
    <row r="16" ht="14.25">
      <c r="A16" s="1145" t="s">
        <v>357</v>
      </c>
    </row>
    <row r="17" ht="13.5">
      <c r="A17" s="1151" t="s">
        <v>340</v>
      </c>
    </row>
    <row r="18" ht="13.5">
      <c r="A18" s="1147" t="s">
        <v>341</v>
      </c>
    </row>
    <row r="19" ht="13.5">
      <c r="A19" s="1146" t="s">
        <v>342</v>
      </c>
    </row>
    <row r="20" ht="13.5">
      <c r="A20" s="1146" t="s">
        <v>343</v>
      </c>
    </row>
    <row r="21" ht="13.5">
      <c r="A21" s="1146" t="s">
        <v>344</v>
      </c>
    </row>
    <row r="22" ht="13.5">
      <c r="A22" s="1146" t="s">
        <v>1199</v>
      </c>
    </row>
    <row r="23" ht="13.5">
      <c r="A23" s="1149" t="s">
        <v>1219</v>
      </c>
    </row>
    <row r="24" ht="13.5">
      <c r="A24" s="1149" t="s">
        <v>2</v>
      </c>
    </row>
    <row r="25" ht="13.5">
      <c r="A25" s="1151" t="s">
        <v>345</v>
      </c>
    </row>
    <row r="26" ht="13.5">
      <c r="A26" s="1151" t="s">
        <v>45</v>
      </c>
    </row>
    <row r="27" ht="13.5">
      <c r="A27" s="1149" t="s">
        <v>346</v>
      </c>
    </row>
    <row r="28" ht="13.5">
      <c r="A28" s="1149" t="s">
        <v>347</v>
      </c>
    </row>
    <row r="29" ht="13.5">
      <c r="A29" s="1149" t="s">
        <v>359</v>
      </c>
    </row>
    <row r="30" ht="13.5">
      <c r="A30" s="525" t="s">
        <v>229</v>
      </c>
    </row>
    <row r="31" ht="13.5">
      <c r="A31" s="1149" t="s">
        <v>348</v>
      </c>
    </row>
    <row r="32" ht="13.5">
      <c r="A32" s="1147" t="s">
        <v>349</v>
      </c>
    </row>
    <row r="33" ht="13.5">
      <c r="A33" s="1149" t="s">
        <v>350</v>
      </c>
    </row>
  </sheetData>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16"/>
  <sheetViews>
    <sheetView workbookViewId="0" topLeftCell="A1">
      <selection activeCell="A1" sqref="A1"/>
    </sheetView>
  </sheetViews>
  <sheetFormatPr defaultColWidth="9.00390625" defaultRowHeight="13.5"/>
  <cols>
    <col min="1" max="1" width="2.125" style="170" customWidth="1"/>
    <col min="2" max="2" width="18.50390625" style="170" customWidth="1"/>
    <col min="3" max="8" width="11.625" style="170" customWidth="1"/>
    <col min="9" max="16384" width="9.00390625" style="170" customWidth="1"/>
  </cols>
  <sheetData>
    <row r="1" ht="12">
      <c r="A1" s="165"/>
    </row>
    <row r="2" ht="18" customHeight="1">
      <c r="B2" s="288" t="s">
        <v>645</v>
      </c>
    </row>
    <row r="3" spans="2:8" ht="18" customHeight="1">
      <c r="B3" s="289"/>
      <c r="C3" s="289"/>
      <c r="D3" s="289"/>
      <c r="E3" s="289"/>
      <c r="F3" s="289"/>
      <c r="H3" s="290" t="s">
        <v>646</v>
      </c>
    </row>
    <row r="4" spans="1:8" ht="18" customHeight="1">
      <c r="A4" s="187"/>
      <c r="B4" s="291"/>
      <c r="C4" s="292" t="s">
        <v>647</v>
      </c>
      <c r="D4" s="292"/>
      <c r="E4" s="293"/>
      <c r="F4" s="292" t="s">
        <v>648</v>
      </c>
      <c r="G4" s="292"/>
      <c r="H4" s="292"/>
    </row>
    <row r="5" spans="1:8" ht="18" customHeight="1">
      <c r="A5" s="187"/>
      <c r="B5" s="174"/>
      <c r="C5" s="173" t="s">
        <v>649</v>
      </c>
      <c r="D5" s="294" t="s">
        <v>650</v>
      </c>
      <c r="E5" s="173" t="s">
        <v>651</v>
      </c>
      <c r="F5" s="173" t="s">
        <v>649</v>
      </c>
      <c r="G5" s="294" t="s">
        <v>650</v>
      </c>
      <c r="H5" s="295" t="s">
        <v>652</v>
      </c>
    </row>
    <row r="6" spans="1:8" ht="9.75" customHeight="1">
      <c r="A6" s="187"/>
      <c r="B6" s="291"/>
      <c r="C6" s="296"/>
      <c r="D6" s="296"/>
      <c r="E6" s="296"/>
      <c r="F6" s="296"/>
      <c r="G6" s="297"/>
      <c r="H6" s="298"/>
    </row>
    <row r="7" spans="1:8" ht="24" customHeight="1">
      <c r="A7" s="187"/>
      <c r="B7" s="177" t="s">
        <v>607</v>
      </c>
      <c r="C7" s="256">
        <v>152.1</v>
      </c>
      <c r="D7" s="299">
        <v>157.9</v>
      </c>
      <c r="E7" s="258">
        <v>191.8</v>
      </c>
      <c r="F7" s="258">
        <v>144.5</v>
      </c>
      <c r="G7" s="258">
        <v>155</v>
      </c>
      <c r="H7" s="259">
        <v>177.5</v>
      </c>
    </row>
    <row r="8" spans="1:8" ht="24" customHeight="1">
      <c r="A8" s="187"/>
      <c r="B8" s="177" t="s">
        <v>492</v>
      </c>
      <c r="C8" s="256">
        <v>144.4</v>
      </c>
      <c r="D8" s="299">
        <v>159.1</v>
      </c>
      <c r="E8" s="258">
        <v>191.6</v>
      </c>
      <c r="F8" s="258">
        <v>142</v>
      </c>
      <c r="G8" s="258">
        <v>157.8</v>
      </c>
      <c r="H8" s="259">
        <v>178.8</v>
      </c>
    </row>
    <row r="9" spans="1:8" ht="24" customHeight="1">
      <c r="A9" s="187"/>
      <c r="B9" s="300" t="s">
        <v>496</v>
      </c>
      <c r="C9" s="256">
        <v>131.5</v>
      </c>
      <c r="D9" s="299">
        <v>154.8</v>
      </c>
      <c r="E9" s="258">
        <v>202.3</v>
      </c>
      <c r="F9" s="258">
        <v>143.1</v>
      </c>
      <c r="G9" s="258">
        <v>160.7</v>
      </c>
      <c r="H9" s="259">
        <v>176.4</v>
      </c>
    </row>
    <row r="10" spans="1:8" ht="24" customHeight="1">
      <c r="A10" s="187"/>
      <c r="B10" s="177" t="s">
        <v>498</v>
      </c>
      <c r="C10" s="256">
        <v>142.3</v>
      </c>
      <c r="D10" s="299">
        <v>160.2</v>
      </c>
      <c r="E10" s="258">
        <v>189.1</v>
      </c>
      <c r="F10" s="258">
        <v>151.9</v>
      </c>
      <c r="G10" s="258">
        <v>156.5</v>
      </c>
      <c r="H10" s="259">
        <v>186.4</v>
      </c>
    </row>
    <row r="11" spans="1:8" ht="9.75" customHeight="1">
      <c r="A11" s="187"/>
      <c r="B11" s="174"/>
      <c r="C11" s="301"/>
      <c r="D11" s="43"/>
      <c r="E11" s="302"/>
      <c r="F11" s="302"/>
      <c r="G11" s="302"/>
      <c r="H11" s="303"/>
    </row>
    <row r="12" ht="15" customHeight="1">
      <c r="B12" s="304" t="s">
        <v>653</v>
      </c>
    </row>
    <row r="13" ht="15" customHeight="1">
      <c r="B13" s="304" t="s">
        <v>654</v>
      </c>
    </row>
    <row r="14" ht="15" customHeight="1">
      <c r="B14" s="304" t="s">
        <v>655</v>
      </c>
    </row>
    <row r="15" ht="15" customHeight="1">
      <c r="B15" s="304" t="s">
        <v>656</v>
      </c>
    </row>
    <row r="16" ht="15" customHeight="1">
      <c r="B16" s="304" t="s">
        <v>657</v>
      </c>
    </row>
  </sheetData>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1:P54"/>
  <sheetViews>
    <sheetView workbookViewId="0" topLeftCell="A1">
      <selection activeCell="A1" sqref="A1"/>
    </sheetView>
  </sheetViews>
  <sheetFormatPr defaultColWidth="9.00390625" defaultRowHeight="15" customHeight="1"/>
  <cols>
    <col min="1" max="1" width="2.625" style="304" customWidth="1"/>
    <col min="2" max="2" width="3.625" style="304" customWidth="1"/>
    <col min="3" max="3" width="14.625" style="304" customWidth="1"/>
    <col min="4" max="4" width="7.625" style="304" customWidth="1"/>
    <col min="5" max="13" width="7.625" style="314" customWidth="1"/>
    <col min="14" max="16" width="9.00390625" style="314" customWidth="1"/>
    <col min="17" max="16384" width="9.00390625" style="304" customWidth="1"/>
  </cols>
  <sheetData>
    <row r="1" spans="1:16" s="310" customFormat="1" ht="24" customHeight="1">
      <c r="A1" s="309"/>
      <c r="B1" s="310" t="s">
        <v>658</v>
      </c>
      <c r="E1" s="311"/>
      <c r="F1" s="311"/>
      <c r="G1" s="311"/>
      <c r="H1" s="311"/>
      <c r="I1" s="311"/>
      <c r="J1" s="311"/>
      <c r="K1" s="311"/>
      <c r="L1" s="311"/>
      <c r="M1" s="311"/>
      <c r="N1" s="311"/>
      <c r="O1" s="311"/>
      <c r="P1" s="311"/>
    </row>
    <row r="2" spans="2:12" ht="9" customHeight="1">
      <c r="B2" s="312"/>
      <c r="C2" s="312"/>
      <c r="D2" s="312"/>
      <c r="E2" s="313"/>
      <c r="F2" s="313"/>
      <c r="G2" s="313"/>
      <c r="H2" s="313"/>
      <c r="I2" s="313"/>
      <c r="J2" s="313"/>
      <c r="K2" s="313"/>
      <c r="L2" s="313"/>
    </row>
    <row r="3" spans="2:12" ht="15" customHeight="1">
      <c r="B3" s="315" t="s">
        <v>659</v>
      </c>
      <c r="C3" s="312"/>
      <c r="D3" s="312"/>
      <c r="E3" s="313"/>
      <c r="F3" s="313"/>
      <c r="G3" s="313"/>
      <c r="H3" s="313"/>
      <c r="I3" s="313"/>
      <c r="J3" s="313"/>
      <c r="K3" s="313"/>
      <c r="L3" s="316" t="s">
        <v>660</v>
      </c>
    </row>
    <row r="4" spans="2:12" ht="9" customHeight="1">
      <c r="B4" s="317"/>
      <c r="C4" s="317"/>
      <c r="D4" s="317"/>
      <c r="E4" s="318"/>
      <c r="F4" s="318"/>
      <c r="G4" s="318"/>
      <c r="H4" s="318"/>
      <c r="I4" s="318"/>
      <c r="J4" s="318"/>
      <c r="K4" s="318"/>
      <c r="L4" s="318"/>
    </row>
    <row r="5" spans="2:16" ht="15" customHeight="1">
      <c r="B5" s="1203" t="s">
        <v>661</v>
      </c>
      <c r="C5" s="1204"/>
      <c r="D5" s="321" t="s">
        <v>662</v>
      </c>
      <c r="E5" s="1190" t="s">
        <v>663</v>
      </c>
      <c r="F5" s="1192" t="s">
        <v>664</v>
      </c>
      <c r="G5" s="1192"/>
      <c r="H5" s="1192"/>
      <c r="I5" s="1192"/>
      <c r="J5" s="323"/>
      <c r="K5" s="307"/>
      <c r="L5" s="307"/>
      <c r="P5" s="304"/>
    </row>
    <row r="6" spans="2:16" ht="15" customHeight="1">
      <c r="B6" s="1203"/>
      <c r="C6" s="1204"/>
      <c r="D6" s="321"/>
      <c r="E6" s="1190"/>
      <c r="F6" s="324" t="s">
        <v>665</v>
      </c>
      <c r="G6" s="324" t="s">
        <v>665</v>
      </c>
      <c r="H6" s="324" t="s">
        <v>665</v>
      </c>
      <c r="I6" s="324" t="s">
        <v>665</v>
      </c>
      <c r="J6" s="325" t="s">
        <v>666</v>
      </c>
      <c r="K6" s="307" t="s">
        <v>667</v>
      </c>
      <c r="L6" s="307" t="s">
        <v>668</v>
      </c>
      <c r="P6" s="304"/>
    </row>
    <row r="7" spans="2:16" ht="15" customHeight="1">
      <c r="B7" s="1205"/>
      <c r="C7" s="1189"/>
      <c r="D7" s="320" t="s">
        <v>669</v>
      </c>
      <c r="E7" s="1191"/>
      <c r="F7" s="320" t="s">
        <v>670</v>
      </c>
      <c r="G7" s="320" t="s">
        <v>671</v>
      </c>
      <c r="H7" s="320" t="s">
        <v>672</v>
      </c>
      <c r="I7" s="320" t="s">
        <v>673</v>
      </c>
      <c r="J7" s="328" t="s">
        <v>674</v>
      </c>
      <c r="K7" s="329"/>
      <c r="L7" s="329" t="s">
        <v>675</v>
      </c>
      <c r="P7" s="304"/>
    </row>
    <row r="8" spans="2:15" s="330" customFormat="1" ht="15" customHeight="1">
      <c r="B8" s="1193" t="s">
        <v>676</v>
      </c>
      <c r="C8" s="1194"/>
      <c r="D8" s="332">
        <v>860</v>
      </c>
      <c r="E8" s="332">
        <f>SUM(E9:E13)</f>
        <v>596</v>
      </c>
      <c r="F8" s="332">
        <v>531</v>
      </c>
      <c r="G8" s="332">
        <v>14</v>
      </c>
      <c r="H8" s="332">
        <v>35</v>
      </c>
      <c r="I8" s="332">
        <v>6</v>
      </c>
      <c r="J8" s="333">
        <v>10</v>
      </c>
      <c r="K8" s="333">
        <v>230</v>
      </c>
      <c r="L8" s="333">
        <v>34</v>
      </c>
      <c r="M8" s="334"/>
      <c r="N8" s="334"/>
      <c r="O8" s="334"/>
    </row>
    <row r="9" spans="2:16" ht="15" customHeight="1">
      <c r="B9" s="1180" t="s">
        <v>677</v>
      </c>
      <c r="C9" s="335" t="s">
        <v>678</v>
      </c>
      <c r="D9" s="336">
        <v>308</v>
      </c>
      <c r="E9" s="337">
        <v>130</v>
      </c>
      <c r="F9" s="337">
        <v>113</v>
      </c>
      <c r="G9" s="337">
        <v>5</v>
      </c>
      <c r="H9" s="337">
        <v>3</v>
      </c>
      <c r="I9" s="338">
        <v>1</v>
      </c>
      <c r="J9" s="339">
        <v>8</v>
      </c>
      <c r="K9" s="339">
        <v>152</v>
      </c>
      <c r="L9" s="339">
        <v>26</v>
      </c>
      <c r="P9" s="304"/>
    </row>
    <row r="10" spans="2:16" ht="15" customHeight="1">
      <c r="B10" s="1181"/>
      <c r="C10" s="340" t="s">
        <v>679</v>
      </c>
      <c r="D10" s="341">
        <v>241</v>
      </c>
      <c r="E10" s="342">
        <v>181</v>
      </c>
      <c r="F10" s="342">
        <v>163</v>
      </c>
      <c r="G10" s="342">
        <v>3</v>
      </c>
      <c r="H10" s="342">
        <v>12</v>
      </c>
      <c r="I10" s="343">
        <v>1</v>
      </c>
      <c r="J10" s="345">
        <v>2</v>
      </c>
      <c r="K10" s="345">
        <v>55</v>
      </c>
      <c r="L10" s="345">
        <v>5</v>
      </c>
      <c r="P10" s="304"/>
    </row>
    <row r="11" spans="2:16" ht="15" customHeight="1">
      <c r="B11" s="1181"/>
      <c r="C11" s="340" t="s">
        <v>680</v>
      </c>
      <c r="D11" s="341">
        <v>195</v>
      </c>
      <c r="E11" s="342">
        <v>170</v>
      </c>
      <c r="F11" s="342">
        <v>153</v>
      </c>
      <c r="G11" s="342">
        <v>5</v>
      </c>
      <c r="H11" s="342">
        <v>11</v>
      </c>
      <c r="I11" s="342">
        <v>1</v>
      </c>
      <c r="J11" s="345">
        <v>0</v>
      </c>
      <c r="K11" s="345">
        <v>23</v>
      </c>
      <c r="L11" s="345">
        <v>2</v>
      </c>
      <c r="P11" s="304"/>
    </row>
    <row r="12" spans="2:16" ht="15" customHeight="1">
      <c r="B12" s="1181"/>
      <c r="C12" s="340" t="s">
        <v>681</v>
      </c>
      <c r="D12" s="341">
        <v>38</v>
      </c>
      <c r="E12" s="342">
        <v>38</v>
      </c>
      <c r="F12" s="342">
        <v>33</v>
      </c>
      <c r="G12" s="342">
        <v>1</v>
      </c>
      <c r="H12" s="342">
        <v>3</v>
      </c>
      <c r="I12" s="343">
        <v>1</v>
      </c>
      <c r="J12" s="346">
        <v>0</v>
      </c>
      <c r="K12" s="346">
        <v>0</v>
      </c>
      <c r="L12" s="346">
        <v>0</v>
      </c>
      <c r="P12" s="304"/>
    </row>
    <row r="13" spans="2:16" ht="15" customHeight="1">
      <c r="B13" s="1182"/>
      <c r="C13" s="347" t="s">
        <v>682</v>
      </c>
      <c r="D13" s="348">
        <v>78</v>
      </c>
      <c r="E13" s="349">
        <v>77</v>
      </c>
      <c r="F13" s="349">
        <v>69</v>
      </c>
      <c r="G13" s="349">
        <v>0</v>
      </c>
      <c r="H13" s="349">
        <v>6</v>
      </c>
      <c r="I13" s="350">
        <v>2</v>
      </c>
      <c r="J13" s="351">
        <v>0</v>
      </c>
      <c r="K13" s="351">
        <v>0</v>
      </c>
      <c r="L13" s="351">
        <v>1</v>
      </c>
      <c r="P13" s="304"/>
    </row>
    <row r="14" ht="15" customHeight="1">
      <c r="B14" s="304" t="s">
        <v>683</v>
      </c>
    </row>
    <row r="15" ht="15" customHeight="1">
      <c r="B15" s="304" t="s">
        <v>684</v>
      </c>
    </row>
    <row r="16" ht="15" customHeight="1">
      <c r="B16" s="304" t="s">
        <v>685</v>
      </c>
    </row>
    <row r="17" ht="15" customHeight="1">
      <c r="B17" s="304" t="s">
        <v>686</v>
      </c>
    </row>
    <row r="19" spans="2:12" ht="15" customHeight="1">
      <c r="B19" s="315" t="s">
        <v>687</v>
      </c>
      <c r="C19" s="312"/>
      <c r="D19" s="312"/>
      <c r="E19" s="313"/>
      <c r="F19" s="313"/>
      <c r="G19" s="313"/>
      <c r="H19" s="313"/>
      <c r="I19" s="313"/>
      <c r="J19" s="313"/>
      <c r="K19" s="313"/>
      <c r="L19" s="316" t="s">
        <v>660</v>
      </c>
    </row>
    <row r="20" spans="2:12" ht="11.25">
      <c r="B20" s="317"/>
      <c r="C20" s="317"/>
      <c r="D20" s="312"/>
      <c r="E20" s="313"/>
      <c r="F20" s="313"/>
      <c r="G20" s="313"/>
      <c r="H20" s="313"/>
      <c r="I20" s="313"/>
      <c r="J20" s="313"/>
      <c r="K20" s="313"/>
      <c r="L20" s="313"/>
    </row>
    <row r="21" spans="2:12" ht="15" customHeight="1">
      <c r="B21" s="1203" t="s">
        <v>661</v>
      </c>
      <c r="C21" s="1204"/>
      <c r="D21" s="1183" t="s">
        <v>688</v>
      </c>
      <c r="E21" s="1184"/>
      <c r="F21" s="1185"/>
      <c r="G21" s="1183" t="s">
        <v>689</v>
      </c>
      <c r="H21" s="1184"/>
      <c r="I21" s="1185"/>
      <c r="J21" s="1183" t="s">
        <v>690</v>
      </c>
      <c r="K21" s="1184"/>
      <c r="L21" s="1185"/>
    </row>
    <row r="22" spans="2:12" ht="15" customHeight="1">
      <c r="B22" s="1203"/>
      <c r="C22" s="1204"/>
      <c r="D22" s="1191"/>
      <c r="E22" s="1192"/>
      <c r="F22" s="1203"/>
      <c r="G22" s="1191"/>
      <c r="H22" s="1192"/>
      <c r="I22" s="1203"/>
      <c r="J22" s="1191"/>
      <c r="K22" s="1192"/>
      <c r="L22" s="1203"/>
    </row>
    <row r="23" spans="2:12" ht="15" customHeight="1">
      <c r="B23" s="1205"/>
      <c r="C23" s="1189"/>
      <c r="D23" s="353" t="s">
        <v>691</v>
      </c>
      <c r="E23" s="354" t="s">
        <v>692</v>
      </c>
      <c r="F23" s="354" t="s">
        <v>693</v>
      </c>
      <c r="G23" s="354" t="s">
        <v>691</v>
      </c>
      <c r="H23" s="354" t="s">
        <v>692</v>
      </c>
      <c r="I23" s="354" t="s">
        <v>693</v>
      </c>
      <c r="J23" s="354" t="s">
        <v>691</v>
      </c>
      <c r="K23" s="354" t="s">
        <v>692</v>
      </c>
      <c r="L23" s="354" t="s">
        <v>693</v>
      </c>
    </row>
    <row r="24" spans="2:12" ht="15" customHeight="1">
      <c r="B24" s="1186" t="s">
        <v>693</v>
      </c>
      <c r="C24" s="1205"/>
      <c r="D24" s="355">
        <v>1064</v>
      </c>
      <c r="E24" s="356">
        <v>914</v>
      </c>
      <c r="F24" s="356">
        <v>1978</v>
      </c>
      <c r="G24" s="356">
        <v>2</v>
      </c>
      <c r="H24" s="356">
        <v>523</v>
      </c>
      <c r="I24" s="356">
        <v>525</v>
      </c>
      <c r="J24" s="357">
        <v>0.2</v>
      </c>
      <c r="K24" s="357">
        <v>57.2</v>
      </c>
      <c r="L24" s="358">
        <v>26.5</v>
      </c>
    </row>
    <row r="25" spans="2:12" ht="15" customHeight="1">
      <c r="B25" s="1180" t="s">
        <v>677</v>
      </c>
      <c r="C25" s="335" t="s">
        <v>678</v>
      </c>
      <c r="D25" s="336">
        <v>18</v>
      </c>
      <c r="E25" s="337">
        <v>15</v>
      </c>
      <c r="F25" s="337">
        <v>33</v>
      </c>
      <c r="G25" s="337">
        <v>0</v>
      </c>
      <c r="H25" s="337">
        <v>5</v>
      </c>
      <c r="I25" s="337">
        <v>5</v>
      </c>
      <c r="J25" s="359">
        <v>0</v>
      </c>
      <c r="K25" s="359">
        <v>33.3</v>
      </c>
      <c r="L25" s="360">
        <v>15.2</v>
      </c>
    </row>
    <row r="26" spans="2:12" ht="15" customHeight="1">
      <c r="B26" s="1181"/>
      <c r="C26" s="340" t="s">
        <v>679</v>
      </c>
      <c r="D26" s="341">
        <v>68</v>
      </c>
      <c r="E26" s="342">
        <v>86</v>
      </c>
      <c r="F26" s="342">
        <v>154</v>
      </c>
      <c r="G26" s="342">
        <v>1</v>
      </c>
      <c r="H26" s="342">
        <v>52</v>
      </c>
      <c r="I26" s="342">
        <v>53</v>
      </c>
      <c r="J26" s="361">
        <v>1.5</v>
      </c>
      <c r="K26" s="361">
        <v>60.5</v>
      </c>
      <c r="L26" s="362">
        <v>34.4</v>
      </c>
    </row>
    <row r="27" spans="2:12" ht="15" customHeight="1">
      <c r="B27" s="1181"/>
      <c r="C27" s="340" t="s">
        <v>680</v>
      </c>
      <c r="D27" s="341">
        <v>371</v>
      </c>
      <c r="E27" s="342">
        <v>318</v>
      </c>
      <c r="F27" s="342">
        <v>689</v>
      </c>
      <c r="G27" s="342">
        <v>1</v>
      </c>
      <c r="H27" s="342">
        <v>152</v>
      </c>
      <c r="I27" s="342">
        <v>153</v>
      </c>
      <c r="J27" s="361">
        <v>0.3</v>
      </c>
      <c r="K27" s="361">
        <v>47.8</v>
      </c>
      <c r="L27" s="362">
        <v>22.2</v>
      </c>
    </row>
    <row r="28" spans="2:12" ht="15" customHeight="1">
      <c r="B28" s="1181"/>
      <c r="C28" s="340" t="s">
        <v>681</v>
      </c>
      <c r="D28" s="341">
        <v>222</v>
      </c>
      <c r="E28" s="342">
        <v>161</v>
      </c>
      <c r="F28" s="342">
        <v>383</v>
      </c>
      <c r="G28" s="342">
        <v>0</v>
      </c>
      <c r="H28" s="342">
        <v>75</v>
      </c>
      <c r="I28" s="342">
        <v>75</v>
      </c>
      <c r="J28" s="361">
        <v>0</v>
      </c>
      <c r="K28" s="361">
        <v>46.6</v>
      </c>
      <c r="L28" s="362">
        <v>19.6</v>
      </c>
    </row>
    <row r="29" spans="2:12" ht="15" customHeight="1">
      <c r="B29" s="1182"/>
      <c r="C29" s="347" t="s">
        <v>682</v>
      </c>
      <c r="D29" s="348">
        <v>385</v>
      </c>
      <c r="E29" s="349">
        <v>334</v>
      </c>
      <c r="F29" s="349">
        <v>719</v>
      </c>
      <c r="G29" s="349">
        <v>0</v>
      </c>
      <c r="H29" s="349">
        <v>239</v>
      </c>
      <c r="I29" s="349">
        <v>239</v>
      </c>
      <c r="J29" s="363">
        <v>0</v>
      </c>
      <c r="K29" s="363">
        <v>71.6</v>
      </c>
      <c r="L29" s="364">
        <v>33.2</v>
      </c>
    </row>
    <row r="32" spans="2:12" ht="15" customHeight="1">
      <c r="B32" s="315" t="s">
        <v>694</v>
      </c>
      <c r="C32" s="312"/>
      <c r="D32" s="312"/>
      <c r="E32" s="313"/>
      <c r="F32" s="313"/>
      <c r="G32" s="313"/>
      <c r="H32" s="313"/>
      <c r="I32" s="313"/>
      <c r="J32" s="313"/>
      <c r="K32" s="313"/>
      <c r="L32" s="316" t="s">
        <v>660</v>
      </c>
    </row>
    <row r="33" spans="2:12" ht="9" customHeight="1">
      <c r="B33" s="317"/>
      <c r="C33" s="317"/>
      <c r="D33" s="317"/>
      <c r="E33" s="318"/>
      <c r="F33" s="318"/>
      <c r="G33" s="318"/>
      <c r="H33" s="318"/>
      <c r="I33" s="318"/>
      <c r="J33" s="318"/>
      <c r="K33" s="318"/>
      <c r="L33" s="313"/>
    </row>
    <row r="34" spans="2:12" ht="15" customHeight="1">
      <c r="B34" s="1187" t="s">
        <v>661</v>
      </c>
      <c r="C34" s="1188"/>
      <c r="D34" s="322" t="s">
        <v>695</v>
      </c>
      <c r="E34" s="307"/>
      <c r="F34" s="312"/>
      <c r="G34" s="312"/>
      <c r="H34" s="312"/>
      <c r="I34" s="323"/>
      <c r="J34" s="366"/>
      <c r="K34" s="366"/>
      <c r="L34" s="307"/>
    </row>
    <row r="35" spans="2:12" ht="15" customHeight="1">
      <c r="B35" s="1187"/>
      <c r="C35" s="1188"/>
      <c r="D35" s="322" t="s">
        <v>669</v>
      </c>
      <c r="E35" s="322" t="s">
        <v>696</v>
      </c>
      <c r="F35" s="324" t="s">
        <v>697</v>
      </c>
      <c r="G35" s="324" t="s">
        <v>698</v>
      </c>
      <c r="H35" s="324" t="s">
        <v>699</v>
      </c>
      <c r="I35" s="324" t="s">
        <v>668</v>
      </c>
      <c r="J35" s="321" t="s">
        <v>700</v>
      </c>
      <c r="K35" s="366" t="s">
        <v>668</v>
      </c>
      <c r="L35" s="307"/>
    </row>
    <row r="36" spans="2:12" ht="15" customHeight="1">
      <c r="B36" s="1192"/>
      <c r="C36" s="1203"/>
      <c r="D36" s="320"/>
      <c r="E36" s="322"/>
      <c r="F36" s="321"/>
      <c r="G36" s="321" t="s">
        <v>701</v>
      </c>
      <c r="H36" s="321"/>
      <c r="I36" s="365" t="s">
        <v>702</v>
      </c>
      <c r="J36" s="321"/>
      <c r="K36" s="366" t="s">
        <v>675</v>
      </c>
      <c r="L36" s="307"/>
    </row>
    <row r="37" spans="2:12" ht="15" customHeight="1">
      <c r="B37" s="1174" t="s">
        <v>676</v>
      </c>
      <c r="C37" s="1175"/>
      <c r="D37" s="333">
        <f>SUM(D38:D42)</f>
        <v>860</v>
      </c>
      <c r="E37" s="333">
        <v>509</v>
      </c>
      <c r="F37" s="332">
        <v>388</v>
      </c>
      <c r="G37" s="332">
        <v>88</v>
      </c>
      <c r="H37" s="332">
        <v>22</v>
      </c>
      <c r="I37" s="367">
        <v>11</v>
      </c>
      <c r="J37" s="332">
        <v>311</v>
      </c>
      <c r="K37" s="332">
        <v>40</v>
      </c>
      <c r="L37" s="308"/>
    </row>
    <row r="38" spans="2:12" ht="15" customHeight="1">
      <c r="B38" s="1180" t="s">
        <v>677</v>
      </c>
      <c r="C38" s="335" t="s">
        <v>678</v>
      </c>
      <c r="D38" s="336">
        <v>308</v>
      </c>
      <c r="E38" s="342">
        <f>SUM(F38:I38)</f>
        <v>85</v>
      </c>
      <c r="F38" s="342">
        <v>71</v>
      </c>
      <c r="G38" s="342">
        <v>8</v>
      </c>
      <c r="H38" s="342">
        <v>4</v>
      </c>
      <c r="I38" s="342">
        <v>2</v>
      </c>
      <c r="J38" s="342">
        <v>190</v>
      </c>
      <c r="K38" s="342">
        <v>33</v>
      </c>
      <c r="L38" s="345"/>
    </row>
    <row r="39" spans="2:12" ht="15" customHeight="1">
      <c r="B39" s="1181"/>
      <c r="C39" s="340" t="s">
        <v>679</v>
      </c>
      <c r="D39" s="341">
        <v>241</v>
      </c>
      <c r="E39" s="342">
        <f>SUM(F39:I39)</f>
        <v>151</v>
      </c>
      <c r="F39" s="342">
        <v>123</v>
      </c>
      <c r="G39" s="342">
        <v>17</v>
      </c>
      <c r="H39" s="342">
        <v>7</v>
      </c>
      <c r="I39" s="342">
        <v>4</v>
      </c>
      <c r="J39" s="342">
        <v>86</v>
      </c>
      <c r="K39" s="342">
        <v>4</v>
      </c>
      <c r="L39" s="345"/>
    </row>
    <row r="40" spans="2:12" ht="15" customHeight="1">
      <c r="B40" s="1181"/>
      <c r="C40" s="340" t="s">
        <v>680</v>
      </c>
      <c r="D40" s="341">
        <v>195</v>
      </c>
      <c r="E40" s="342">
        <f>SUM(F40:I40)</f>
        <v>161</v>
      </c>
      <c r="F40" s="342">
        <v>133</v>
      </c>
      <c r="G40" s="342">
        <v>20</v>
      </c>
      <c r="H40" s="342">
        <v>5</v>
      </c>
      <c r="I40" s="342">
        <v>3</v>
      </c>
      <c r="J40" s="342">
        <v>32</v>
      </c>
      <c r="K40" s="342">
        <v>2</v>
      </c>
      <c r="L40" s="345"/>
    </row>
    <row r="41" spans="2:12" ht="15" customHeight="1">
      <c r="B41" s="1181"/>
      <c r="C41" s="340" t="s">
        <v>681</v>
      </c>
      <c r="D41" s="341">
        <v>38</v>
      </c>
      <c r="E41" s="342">
        <f>SUM(F41:I41)</f>
        <v>35</v>
      </c>
      <c r="F41" s="342">
        <v>22</v>
      </c>
      <c r="G41" s="342">
        <v>10</v>
      </c>
      <c r="H41" s="342">
        <v>2</v>
      </c>
      <c r="I41" s="342">
        <v>1</v>
      </c>
      <c r="J41" s="342">
        <v>3</v>
      </c>
      <c r="K41" s="342">
        <v>0</v>
      </c>
      <c r="L41" s="345"/>
    </row>
    <row r="42" spans="2:12" ht="15" customHeight="1">
      <c r="B42" s="1182"/>
      <c r="C42" s="347" t="s">
        <v>682</v>
      </c>
      <c r="D42" s="348">
        <v>78</v>
      </c>
      <c r="E42" s="349">
        <f>SUM(F42:I42)</f>
        <v>77</v>
      </c>
      <c r="F42" s="349">
        <v>39</v>
      </c>
      <c r="G42" s="349">
        <v>33</v>
      </c>
      <c r="H42" s="349">
        <v>4</v>
      </c>
      <c r="I42" s="349">
        <v>1</v>
      </c>
      <c r="J42" s="349">
        <v>0</v>
      </c>
      <c r="K42" s="349">
        <v>1</v>
      </c>
      <c r="L42" s="345"/>
    </row>
    <row r="45" spans="2:10" ht="15" customHeight="1">
      <c r="B45" s="315" t="s">
        <v>703</v>
      </c>
      <c r="C45" s="312"/>
      <c r="D45" s="312"/>
      <c r="E45" s="313"/>
      <c r="F45" s="313"/>
      <c r="G45" s="313"/>
      <c r="H45" s="313"/>
      <c r="I45" s="313"/>
      <c r="J45" s="313"/>
    </row>
    <row r="46" spans="2:12" ht="9" customHeight="1">
      <c r="B46" s="317"/>
      <c r="C46" s="317"/>
      <c r="D46" s="317"/>
      <c r="E46" s="318"/>
      <c r="F46" s="368" t="s">
        <v>660</v>
      </c>
      <c r="G46" s="313"/>
      <c r="H46" s="313"/>
      <c r="I46" s="313"/>
      <c r="J46" s="313"/>
      <c r="K46" s="313"/>
      <c r="L46" s="313"/>
    </row>
    <row r="47" spans="2:16" ht="15" customHeight="1">
      <c r="B47" s="1203" t="s">
        <v>661</v>
      </c>
      <c r="C47" s="1204"/>
      <c r="D47" s="1190" t="s">
        <v>704</v>
      </c>
      <c r="E47" s="317"/>
      <c r="F47" s="317"/>
      <c r="G47" s="312"/>
      <c r="H47" s="312"/>
      <c r="I47" s="312"/>
      <c r="J47" s="1187"/>
      <c r="K47" s="1187"/>
      <c r="P47" s="304"/>
    </row>
    <row r="48" spans="2:16" ht="15" customHeight="1">
      <c r="B48" s="1205"/>
      <c r="C48" s="1189"/>
      <c r="D48" s="1204"/>
      <c r="E48" s="327" t="s">
        <v>691</v>
      </c>
      <c r="F48" s="369" t="s">
        <v>692</v>
      </c>
      <c r="G48" s="313"/>
      <c r="H48" s="313"/>
      <c r="I48" s="313"/>
      <c r="J48" s="1187"/>
      <c r="K48" s="1187"/>
      <c r="P48" s="304"/>
    </row>
    <row r="49" spans="2:16" ht="15" customHeight="1">
      <c r="B49" s="1193" t="s">
        <v>676</v>
      </c>
      <c r="C49" s="1194"/>
      <c r="D49" s="332">
        <v>89</v>
      </c>
      <c r="E49" s="332">
        <v>38</v>
      </c>
      <c r="F49" s="333">
        <v>51</v>
      </c>
      <c r="G49" s="370"/>
      <c r="H49" s="370"/>
      <c r="I49" s="370"/>
      <c r="J49" s="370"/>
      <c r="K49" s="370"/>
      <c r="P49" s="304"/>
    </row>
    <row r="50" spans="2:16" ht="15" customHeight="1">
      <c r="B50" s="1180" t="s">
        <v>677</v>
      </c>
      <c r="C50" s="335" t="s">
        <v>678</v>
      </c>
      <c r="D50" s="337">
        <v>41</v>
      </c>
      <c r="E50" s="337">
        <v>33</v>
      </c>
      <c r="F50" s="339">
        <v>8</v>
      </c>
      <c r="G50" s="371"/>
      <c r="H50" s="371"/>
      <c r="I50" s="371"/>
      <c r="J50" s="371"/>
      <c r="K50" s="371"/>
      <c r="P50" s="304"/>
    </row>
    <row r="51" spans="2:16" ht="15" customHeight="1">
      <c r="B51" s="1181"/>
      <c r="C51" s="340" t="s">
        <v>679</v>
      </c>
      <c r="D51" s="342">
        <v>4</v>
      </c>
      <c r="E51" s="342">
        <v>0</v>
      </c>
      <c r="F51" s="345">
        <v>4</v>
      </c>
      <c r="G51" s="371"/>
      <c r="H51" s="371"/>
      <c r="I51" s="371"/>
      <c r="J51" s="371"/>
      <c r="K51" s="371"/>
      <c r="P51" s="304"/>
    </row>
    <row r="52" spans="2:16" ht="15" customHeight="1">
      <c r="B52" s="1181"/>
      <c r="C52" s="340" t="s">
        <v>680</v>
      </c>
      <c r="D52" s="342">
        <v>19</v>
      </c>
      <c r="E52" s="342">
        <v>2</v>
      </c>
      <c r="F52" s="345">
        <v>17</v>
      </c>
      <c r="G52" s="371"/>
      <c r="H52" s="371"/>
      <c r="I52" s="371"/>
      <c r="J52" s="371"/>
      <c r="K52" s="371"/>
      <c r="P52" s="304"/>
    </row>
    <row r="53" spans="2:16" ht="15" customHeight="1">
      <c r="B53" s="1181"/>
      <c r="C53" s="340" t="s">
        <v>681</v>
      </c>
      <c r="D53" s="342">
        <v>7</v>
      </c>
      <c r="E53" s="342">
        <v>0</v>
      </c>
      <c r="F53" s="345">
        <v>7</v>
      </c>
      <c r="G53" s="371"/>
      <c r="H53" s="371"/>
      <c r="I53" s="371"/>
      <c r="J53" s="371"/>
      <c r="K53" s="371"/>
      <c r="P53" s="304"/>
    </row>
    <row r="54" spans="2:16" ht="15" customHeight="1">
      <c r="B54" s="1182"/>
      <c r="C54" s="347" t="s">
        <v>682</v>
      </c>
      <c r="D54" s="349">
        <v>18</v>
      </c>
      <c r="E54" s="349">
        <v>3</v>
      </c>
      <c r="F54" s="351">
        <v>15</v>
      </c>
      <c r="G54" s="371"/>
      <c r="H54" s="371"/>
      <c r="I54" s="371"/>
      <c r="J54" s="371"/>
      <c r="K54" s="371"/>
      <c r="P54" s="304"/>
    </row>
  </sheetData>
  <mergeCells count="20">
    <mergeCell ref="J47:J48"/>
    <mergeCell ref="K47:K48"/>
    <mergeCell ref="B49:C49"/>
    <mergeCell ref="B50:B54"/>
    <mergeCell ref="B37:C37"/>
    <mergeCell ref="B38:B42"/>
    <mergeCell ref="B47:C48"/>
    <mergeCell ref="D47:D48"/>
    <mergeCell ref="J21:L22"/>
    <mergeCell ref="B24:C24"/>
    <mergeCell ref="B25:B29"/>
    <mergeCell ref="B34:C36"/>
    <mergeCell ref="B9:B13"/>
    <mergeCell ref="B21:C23"/>
    <mergeCell ref="D21:F22"/>
    <mergeCell ref="G21:I22"/>
    <mergeCell ref="B5:C7"/>
    <mergeCell ref="E5:E7"/>
    <mergeCell ref="F5:I5"/>
    <mergeCell ref="B8:C8"/>
  </mergeCells>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2:L19"/>
  <sheetViews>
    <sheetView workbookViewId="0" topLeftCell="A1">
      <selection activeCell="A1" sqref="A1"/>
    </sheetView>
  </sheetViews>
  <sheetFormatPr defaultColWidth="9.00390625" defaultRowHeight="13.5"/>
  <cols>
    <col min="1" max="1" width="2.625" style="170" customWidth="1"/>
    <col min="2" max="2" width="10.625" style="170" customWidth="1"/>
    <col min="3" max="5" width="8.625" style="170" customWidth="1"/>
    <col min="6" max="6" width="9.00390625" style="170" customWidth="1"/>
    <col min="7" max="8" width="8.125" style="170" customWidth="1"/>
    <col min="9" max="9" width="9.00390625" style="170" customWidth="1"/>
    <col min="10" max="11" width="8.125" style="170" customWidth="1"/>
    <col min="12" max="16384" width="9.00390625" style="170" customWidth="1"/>
  </cols>
  <sheetData>
    <row r="2" ht="14.25">
      <c r="B2" s="288" t="s">
        <v>705</v>
      </c>
    </row>
    <row r="4" spans="2:12" ht="12">
      <c r="B4" s="289" t="s">
        <v>706</v>
      </c>
      <c r="C4" s="289"/>
      <c r="D4" s="289"/>
      <c r="E4" s="289"/>
      <c r="F4" s="289"/>
      <c r="G4" s="289"/>
      <c r="H4" s="289"/>
      <c r="I4" s="289"/>
      <c r="J4" s="289"/>
      <c r="K4" s="289"/>
      <c r="L4" s="290" t="s">
        <v>707</v>
      </c>
    </row>
    <row r="5" spans="1:12" ht="12">
      <c r="A5" s="164"/>
      <c r="B5" s="1178" t="s">
        <v>708</v>
      </c>
      <c r="C5" s="1162" t="s">
        <v>709</v>
      </c>
      <c r="D5" s="1096" t="s">
        <v>710</v>
      </c>
      <c r="E5" s="1096" t="s">
        <v>711</v>
      </c>
      <c r="F5" s="1176" t="s">
        <v>712</v>
      </c>
      <c r="G5" s="168" t="s">
        <v>713</v>
      </c>
      <c r="H5" s="167"/>
      <c r="I5" s="168"/>
      <c r="J5" s="167" t="s">
        <v>714</v>
      </c>
      <c r="K5" s="167"/>
      <c r="L5" s="169"/>
    </row>
    <row r="6" spans="1:12" ht="12">
      <c r="A6" s="164"/>
      <c r="B6" s="1179"/>
      <c r="C6" s="1163"/>
      <c r="D6" s="1097"/>
      <c r="E6" s="1097"/>
      <c r="F6" s="1177"/>
      <c r="G6" s="173" t="s">
        <v>715</v>
      </c>
      <c r="H6" s="173" t="s">
        <v>716</v>
      </c>
      <c r="I6" s="412" t="s">
        <v>712</v>
      </c>
      <c r="J6" s="173" t="s">
        <v>717</v>
      </c>
      <c r="K6" s="173" t="s">
        <v>718</v>
      </c>
      <c r="L6" s="319" t="s">
        <v>712</v>
      </c>
    </row>
    <row r="7" spans="1:12" ht="12">
      <c r="A7" s="164"/>
      <c r="B7" s="164"/>
      <c r="C7" s="413"/>
      <c r="D7" s="193" t="s">
        <v>719</v>
      </c>
      <c r="E7" s="193" t="s">
        <v>719</v>
      </c>
      <c r="F7" s="193" t="s">
        <v>720</v>
      </c>
      <c r="G7" s="193" t="s">
        <v>719</v>
      </c>
      <c r="H7" s="193" t="s">
        <v>719</v>
      </c>
      <c r="I7" s="193" t="s">
        <v>720</v>
      </c>
      <c r="J7" s="193" t="s">
        <v>719</v>
      </c>
      <c r="K7" s="193" t="s">
        <v>719</v>
      </c>
      <c r="L7" s="186" t="s">
        <v>720</v>
      </c>
    </row>
    <row r="8" spans="1:12" ht="12">
      <c r="A8" s="164"/>
      <c r="B8" s="414" t="s">
        <v>721</v>
      </c>
      <c r="C8" s="375">
        <v>1007</v>
      </c>
      <c r="D8" s="4">
        <v>114571</v>
      </c>
      <c r="E8" s="4">
        <v>459000</v>
      </c>
      <c r="F8" s="376">
        <v>24.961002178649238</v>
      </c>
      <c r="G8" s="4">
        <v>76293</v>
      </c>
      <c r="H8" s="4">
        <v>256000</v>
      </c>
      <c r="I8" s="376">
        <v>29.801953125</v>
      </c>
      <c r="J8" s="4">
        <v>38278</v>
      </c>
      <c r="K8" s="4">
        <v>203000</v>
      </c>
      <c r="L8" s="377">
        <v>18.85615763546798</v>
      </c>
    </row>
    <row r="9" spans="1:12" ht="12">
      <c r="A9" s="164"/>
      <c r="B9" s="414" t="s">
        <v>722</v>
      </c>
      <c r="C9" s="375">
        <v>986</v>
      </c>
      <c r="D9" s="4">
        <v>113290</v>
      </c>
      <c r="E9" s="4">
        <v>459000</v>
      </c>
      <c r="F9" s="376">
        <v>24.681917211328976</v>
      </c>
      <c r="G9" s="4">
        <v>75865</v>
      </c>
      <c r="H9" s="4">
        <v>256000</v>
      </c>
      <c r="I9" s="376">
        <v>29.634765625</v>
      </c>
      <c r="J9" s="4">
        <v>37425</v>
      </c>
      <c r="K9" s="4">
        <v>203000</v>
      </c>
      <c r="L9" s="377">
        <v>18.435960591133004</v>
      </c>
    </row>
    <row r="10" spans="1:12" ht="12">
      <c r="A10" s="164"/>
      <c r="B10" s="414" t="s">
        <v>723</v>
      </c>
      <c r="C10" s="375">
        <v>970</v>
      </c>
      <c r="D10" s="4">
        <v>112046</v>
      </c>
      <c r="E10" s="4">
        <v>459337</v>
      </c>
      <c r="F10" s="376">
        <v>24.39298380056473</v>
      </c>
      <c r="G10" s="4">
        <v>75048</v>
      </c>
      <c r="H10" s="4">
        <v>259417</v>
      </c>
      <c r="I10" s="376">
        <v>28.929484189548106</v>
      </c>
      <c r="J10" s="4">
        <v>36998</v>
      </c>
      <c r="K10" s="4">
        <v>199920</v>
      </c>
      <c r="L10" s="377">
        <v>18.50640256102441</v>
      </c>
    </row>
    <row r="11" spans="1:12" ht="12">
      <c r="A11" s="164"/>
      <c r="B11" s="414" t="s">
        <v>724</v>
      </c>
      <c r="C11" s="375">
        <v>967</v>
      </c>
      <c r="D11" s="4">
        <v>110769</v>
      </c>
      <c r="E11" s="4">
        <v>459337</v>
      </c>
      <c r="F11" s="376">
        <v>24.11497440876742</v>
      </c>
      <c r="G11" s="4">
        <v>74372</v>
      </c>
      <c r="H11" s="4">
        <v>259417</v>
      </c>
      <c r="I11" s="376">
        <v>28.66889987934484</v>
      </c>
      <c r="J11" s="4">
        <v>36397</v>
      </c>
      <c r="K11" s="4">
        <v>199920</v>
      </c>
      <c r="L11" s="377">
        <v>18.20578231292517</v>
      </c>
    </row>
    <row r="12" spans="1:12" ht="12">
      <c r="A12" s="164"/>
      <c r="B12" s="414" t="s">
        <v>725</v>
      </c>
      <c r="C12" s="375">
        <v>951</v>
      </c>
      <c r="D12" s="4">
        <v>109546</v>
      </c>
      <c r="E12" s="4">
        <v>459337</v>
      </c>
      <c r="F12" s="376">
        <v>23.848721091486208</v>
      </c>
      <c r="G12" s="4">
        <v>73264</v>
      </c>
      <c r="H12" s="4">
        <v>259417</v>
      </c>
      <c r="I12" s="376">
        <v>28.241788317650734</v>
      </c>
      <c r="J12" s="4">
        <v>36282</v>
      </c>
      <c r="K12" s="4">
        <v>199920</v>
      </c>
      <c r="L12" s="377">
        <v>18.14825930372149</v>
      </c>
    </row>
    <row r="13" spans="1:12" ht="12">
      <c r="A13" s="164"/>
      <c r="B13" s="414" t="s">
        <v>726</v>
      </c>
      <c r="C13" s="375">
        <v>942</v>
      </c>
      <c r="D13" s="4">
        <v>107794</v>
      </c>
      <c r="E13" s="4">
        <v>475000</v>
      </c>
      <c r="F13" s="376">
        <v>22.693473684210527</v>
      </c>
      <c r="G13" s="4">
        <v>72333</v>
      </c>
      <c r="H13" s="4">
        <v>269000</v>
      </c>
      <c r="I13" s="376">
        <v>26.889591078066914</v>
      </c>
      <c r="J13" s="4">
        <v>35461</v>
      </c>
      <c r="K13" s="4">
        <v>206000</v>
      </c>
      <c r="L13" s="377">
        <v>17.214077669902913</v>
      </c>
    </row>
    <row r="14" spans="1:12" ht="12">
      <c r="A14" s="164"/>
      <c r="B14" s="414" t="s">
        <v>727</v>
      </c>
      <c r="C14" s="375">
        <v>949</v>
      </c>
      <c r="D14" s="4">
        <v>105404</v>
      </c>
      <c r="E14" s="4">
        <v>475000</v>
      </c>
      <c r="F14" s="376">
        <v>22.190315789473683</v>
      </c>
      <c r="G14" s="4">
        <v>70643</v>
      </c>
      <c r="H14" s="4">
        <v>269000</v>
      </c>
      <c r="I14" s="376">
        <v>26.261338289962826</v>
      </c>
      <c r="J14" s="4">
        <v>34761</v>
      </c>
      <c r="K14" s="4">
        <v>206000</v>
      </c>
      <c r="L14" s="377">
        <v>16.874271844660193</v>
      </c>
    </row>
    <row r="15" spans="1:12" ht="12" customHeight="1">
      <c r="A15" s="164"/>
      <c r="B15" s="374" t="s">
        <v>728</v>
      </c>
      <c r="C15" s="375">
        <v>932</v>
      </c>
      <c r="D15" s="4">
        <v>102004</v>
      </c>
      <c r="E15" s="4">
        <v>466793</v>
      </c>
      <c r="F15" s="376">
        <v>21.852084328599613</v>
      </c>
      <c r="G15" s="4">
        <v>68658</v>
      </c>
      <c r="H15" s="4">
        <v>261720</v>
      </c>
      <c r="I15" s="376">
        <v>26.233379183860617</v>
      </c>
      <c r="J15" s="4">
        <v>33346</v>
      </c>
      <c r="K15" s="4">
        <v>205073</v>
      </c>
      <c r="L15" s="377">
        <v>16.26055112082039</v>
      </c>
    </row>
    <row r="16" spans="1:12" s="183" customFormat="1" ht="12" customHeight="1">
      <c r="A16" s="178"/>
      <c r="B16" s="374" t="s">
        <v>729</v>
      </c>
      <c r="C16" s="375">
        <v>917</v>
      </c>
      <c r="D16" s="4">
        <v>98215</v>
      </c>
      <c r="E16" s="4">
        <v>466793</v>
      </c>
      <c r="F16" s="376">
        <v>21.040375498347235</v>
      </c>
      <c r="G16" s="4">
        <v>66603</v>
      </c>
      <c r="H16" s="4">
        <v>261720</v>
      </c>
      <c r="I16" s="376">
        <v>25.448188904172397</v>
      </c>
      <c r="J16" s="4">
        <v>31612</v>
      </c>
      <c r="K16" s="4">
        <v>205073</v>
      </c>
      <c r="L16" s="377">
        <v>15.414998561487861</v>
      </c>
    </row>
    <row r="17" spans="1:12" s="183" customFormat="1" ht="19.5" customHeight="1">
      <c r="A17" s="378"/>
      <c r="B17" s="379" t="s">
        <v>730</v>
      </c>
      <c r="C17" s="380">
        <v>879</v>
      </c>
      <c r="D17" s="381">
        <v>95076</v>
      </c>
      <c r="E17" s="382">
        <v>466793</v>
      </c>
      <c r="F17" s="383">
        <v>20.4</v>
      </c>
      <c r="G17" s="381">
        <v>64909</v>
      </c>
      <c r="H17" s="381">
        <v>261720</v>
      </c>
      <c r="I17" s="384">
        <v>24.8</v>
      </c>
      <c r="J17" s="381">
        <v>30167</v>
      </c>
      <c r="K17" s="381">
        <v>205073</v>
      </c>
      <c r="L17" s="385">
        <v>14.7</v>
      </c>
    </row>
    <row r="18" ht="12">
      <c r="B18" s="304" t="s">
        <v>731</v>
      </c>
    </row>
    <row r="19" ht="12">
      <c r="B19" s="304" t="s">
        <v>732</v>
      </c>
    </row>
  </sheetData>
  <mergeCells count="5">
    <mergeCell ref="F5:F6"/>
    <mergeCell ref="B5:B6"/>
    <mergeCell ref="C5:C6"/>
    <mergeCell ref="D5:D6"/>
    <mergeCell ref="E5:E6"/>
  </mergeCells>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A3:L12"/>
  <sheetViews>
    <sheetView workbookViewId="0" topLeftCell="A1">
      <selection activeCell="A1" sqref="A1"/>
    </sheetView>
  </sheetViews>
  <sheetFormatPr defaultColWidth="9.00390625" defaultRowHeight="13.5"/>
  <cols>
    <col min="1" max="1" width="2.625" style="396" customWidth="1"/>
    <col min="2" max="2" width="8.125" style="396" customWidth="1"/>
    <col min="3" max="3" width="5.375" style="396" customWidth="1"/>
    <col min="4" max="4" width="5.625" style="396" customWidth="1"/>
    <col min="5" max="5" width="5.375" style="396" customWidth="1"/>
    <col min="6" max="6" width="5.625" style="396" customWidth="1"/>
    <col min="7" max="7" width="5.375" style="396" customWidth="1"/>
    <col min="8" max="8" width="5.625" style="396" customWidth="1"/>
    <col min="9" max="9" width="5.375" style="396" customWidth="1"/>
    <col min="10" max="10" width="5.625" style="396" customWidth="1"/>
    <col min="11" max="11" width="5.375" style="396" customWidth="1"/>
    <col min="12" max="12" width="5.625" style="396" customWidth="1"/>
    <col min="13" max="16384" width="9.00390625" style="396" customWidth="1"/>
  </cols>
  <sheetData>
    <row r="1" ht="18.75" customHeight="1"/>
    <row r="2" ht="18.75" customHeight="1"/>
    <row r="3" spans="2:12" ht="18.75" customHeight="1">
      <c r="B3" s="397" t="s">
        <v>733</v>
      </c>
      <c r="C3" s="386"/>
      <c r="D3" s="386"/>
      <c r="E3" s="386"/>
      <c r="F3" s="386"/>
      <c r="G3" s="386"/>
      <c r="H3" s="386"/>
      <c r="I3" s="386"/>
      <c r="J3" s="386"/>
      <c r="K3" s="386"/>
      <c r="L3" s="387" t="s">
        <v>734</v>
      </c>
    </row>
    <row r="4" spans="1:12" ht="21.75" customHeight="1">
      <c r="A4" s="398"/>
      <c r="B4" s="389" t="s">
        <v>735</v>
      </c>
      <c r="C4" s="390" t="s">
        <v>736</v>
      </c>
      <c r="D4" s="391"/>
      <c r="E4" s="390" t="s">
        <v>737</v>
      </c>
      <c r="F4" s="391"/>
      <c r="G4" s="390" t="s">
        <v>738</v>
      </c>
      <c r="H4" s="391"/>
      <c r="I4" s="390" t="s">
        <v>739</v>
      </c>
      <c r="J4" s="391"/>
      <c r="K4" s="390" t="s">
        <v>740</v>
      </c>
      <c r="L4" s="392"/>
    </row>
    <row r="5" spans="1:12" ht="21.75" customHeight="1">
      <c r="A5" s="398"/>
      <c r="B5" s="399"/>
      <c r="C5" s="400" t="s">
        <v>741</v>
      </c>
      <c r="D5" s="401" t="s">
        <v>742</v>
      </c>
      <c r="E5" s="400" t="s">
        <v>741</v>
      </c>
      <c r="F5" s="400" t="s">
        <v>742</v>
      </c>
      <c r="G5" s="400" t="s">
        <v>741</v>
      </c>
      <c r="H5" s="400" t="s">
        <v>742</v>
      </c>
      <c r="I5" s="400" t="s">
        <v>741</v>
      </c>
      <c r="J5" s="400" t="s">
        <v>742</v>
      </c>
      <c r="K5" s="400" t="s">
        <v>741</v>
      </c>
      <c r="L5" s="402" t="s">
        <v>742</v>
      </c>
    </row>
    <row r="6" spans="1:12" ht="33" customHeight="1">
      <c r="A6" s="398"/>
      <c r="B6" s="403" t="s">
        <v>743</v>
      </c>
      <c r="C6" s="404">
        <f aca="true" t="shared" si="0" ref="C6:L6">SUM(C7:C11)</f>
        <v>431</v>
      </c>
      <c r="D6" s="404">
        <f t="shared" si="0"/>
        <v>47354</v>
      </c>
      <c r="E6" s="404">
        <f t="shared" si="0"/>
        <v>68</v>
      </c>
      <c r="F6" s="404">
        <f t="shared" si="0"/>
        <v>6425</v>
      </c>
      <c r="G6" s="404">
        <f t="shared" si="0"/>
        <v>180</v>
      </c>
      <c r="H6" s="404">
        <f t="shared" si="0"/>
        <v>18160</v>
      </c>
      <c r="I6" s="404">
        <f t="shared" si="0"/>
        <v>200</v>
      </c>
      <c r="J6" s="404">
        <f t="shared" si="0"/>
        <v>23137</v>
      </c>
      <c r="K6" s="404">
        <f t="shared" si="0"/>
        <v>879</v>
      </c>
      <c r="L6" s="405">
        <f t="shared" si="0"/>
        <v>95076</v>
      </c>
    </row>
    <row r="7" spans="1:12" ht="23.25" customHeight="1">
      <c r="A7" s="398"/>
      <c r="B7" s="406" t="s">
        <v>744</v>
      </c>
      <c r="C7" s="394">
        <v>345</v>
      </c>
      <c r="D7" s="394">
        <v>34584</v>
      </c>
      <c r="E7" s="394">
        <v>41</v>
      </c>
      <c r="F7" s="394">
        <v>3003</v>
      </c>
      <c r="G7" s="394">
        <v>138</v>
      </c>
      <c r="H7" s="394">
        <v>12161</v>
      </c>
      <c r="I7" s="394">
        <v>146</v>
      </c>
      <c r="J7" s="394">
        <v>15264</v>
      </c>
      <c r="K7" s="394">
        <f aca="true" t="shared" si="1" ref="K7:L11">C7+E7+G7+I7</f>
        <v>670</v>
      </c>
      <c r="L7" s="407">
        <f t="shared" si="1"/>
        <v>65012</v>
      </c>
    </row>
    <row r="8" spans="1:12" ht="23.25" customHeight="1">
      <c r="A8" s="398"/>
      <c r="B8" s="406" t="s">
        <v>745</v>
      </c>
      <c r="C8" s="394">
        <v>10</v>
      </c>
      <c r="D8" s="394">
        <v>946</v>
      </c>
      <c r="E8" s="394">
        <v>5</v>
      </c>
      <c r="F8" s="394">
        <v>427</v>
      </c>
      <c r="G8" s="394">
        <v>4</v>
      </c>
      <c r="H8" s="394">
        <v>508</v>
      </c>
      <c r="I8" s="394">
        <v>5</v>
      </c>
      <c r="J8" s="394">
        <v>688</v>
      </c>
      <c r="K8" s="394">
        <f t="shared" si="1"/>
        <v>24</v>
      </c>
      <c r="L8" s="407">
        <f t="shared" si="1"/>
        <v>2569</v>
      </c>
    </row>
    <row r="9" spans="1:12" ht="23.25" customHeight="1">
      <c r="A9" s="398"/>
      <c r="B9" s="406" t="s">
        <v>746</v>
      </c>
      <c r="C9" s="394">
        <v>6</v>
      </c>
      <c r="D9" s="394">
        <v>315</v>
      </c>
      <c r="E9" s="394">
        <v>1</v>
      </c>
      <c r="F9" s="394">
        <v>9</v>
      </c>
      <c r="G9" s="394">
        <v>3</v>
      </c>
      <c r="H9" s="394">
        <v>648</v>
      </c>
      <c r="I9" s="394">
        <v>7</v>
      </c>
      <c r="J9" s="394">
        <v>238</v>
      </c>
      <c r="K9" s="394">
        <f t="shared" si="1"/>
        <v>17</v>
      </c>
      <c r="L9" s="407">
        <f t="shared" si="1"/>
        <v>1210</v>
      </c>
    </row>
    <row r="10" spans="1:12" ht="23.25" customHeight="1">
      <c r="A10" s="398"/>
      <c r="B10" s="406" t="s">
        <v>747</v>
      </c>
      <c r="C10" s="394">
        <v>36</v>
      </c>
      <c r="D10" s="394">
        <v>1294</v>
      </c>
      <c r="E10" s="394">
        <v>8</v>
      </c>
      <c r="F10" s="394">
        <v>108</v>
      </c>
      <c r="G10" s="394">
        <v>15</v>
      </c>
      <c r="H10" s="394">
        <v>425</v>
      </c>
      <c r="I10" s="394">
        <v>18</v>
      </c>
      <c r="J10" s="394">
        <v>386</v>
      </c>
      <c r="K10" s="394">
        <f t="shared" si="1"/>
        <v>77</v>
      </c>
      <c r="L10" s="407">
        <f t="shared" si="1"/>
        <v>2213</v>
      </c>
    </row>
    <row r="11" spans="1:12" ht="23.25" customHeight="1">
      <c r="A11" s="398"/>
      <c r="B11" s="408" t="s">
        <v>748</v>
      </c>
      <c r="C11" s="395">
        <v>34</v>
      </c>
      <c r="D11" s="395">
        <v>10215</v>
      </c>
      <c r="E11" s="395">
        <v>13</v>
      </c>
      <c r="F11" s="395">
        <v>2878</v>
      </c>
      <c r="G11" s="395">
        <v>20</v>
      </c>
      <c r="H11" s="395">
        <v>4418</v>
      </c>
      <c r="I11" s="395">
        <v>24</v>
      </c>
      <c r="J11" s="395">
        <v>6561</v>
      </c>
      <c r="K11" s="409">
        <f t="shared" si="1"/>
        <v>91</v>
      </c>
      <c r="L11" s="410">
        <f t="shared" si="1"/>
        <v>24072</v>
      </c>
    </row>
    <row r="12" ht="12">
      <c r="B12" s="304" t="s">
        <v>749</v>
      </c>
    </row>
  </sheetData>
  <printOptions/>
  <pageMargins left="0.75" right="0.75" top="1" bottom="1" header="0.512" footer="0.512"/>
  <pageSetup orientation="portrait" paperSize="9"/>
</worksheet>
</file>

<file path=xl/worksheets/sheet14.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9.00390625" defaultRowHeight="13.5"/>
  <cols>
    <col min="1" max="1" width="2.625" style="422" customWidth="1"/>
    <col min="2" max="2" width="13.625" style="422" customWidth="1"/>
    <col min="3" max="3" width="9.625" style="25" customWidth="1"/>
    <col min="4" max="5" width="9.625" style="422" customWidth="1"/>
    <col min="6" max="10" width="10.625" style="422" customWidth="1"/>
    <col min="11" max="16384" width="9.00390625" style="422" customWidth="1"/>
  </cols>
  <sheetData>
    <row r="2" spans="2:10" ht="13.5" customHeight="1">
      <c r="B2" s="47" t="s">
        <v>750</v>
      </c>
      <c r="C2" s="423"/>
      <c r="D2" s="424"/>
      <c r="E2" s="424"/>
      <c r="F2" s="424"/>
      <c r="G2" s="424"/>
      <c r="H2" s="424"/>
      <c r="I2" s="424"/>
      <c r="J2" s="425" t="s">
        <v>751</v>
      </c>
    </row>
    <row r="3" spans="1:10" ht="34.5" customHeight="1">
      <c r="A3" s="426"/>
      <c r="B3" s="427" t="s">
        <v>752</v>
      </c>
      <c r="C3" s="428" t="s">
        <v>410</v>
      </c>
      <c r="D3" s="429" t="s">
        <v>753</v>
      </c>
      <c r="E3" s="429" t="s">
        <v>754</v>
      </c>
      <c r="F3" s="429" t="s">
        <v>755</v>
      </c>
      <c r="G3" s="429" t="s">
        <v>756</v>
      </c>
      <c r="H3" s="429" t="s">
        <v>757</v>
      </c>
      <c r="I3" s="429" t="s">
        <v>758</v>
      </c>
      <c r="J3" s="430" t="s">
        <v>633</v>
      </c>
    </row>
    <row r="4" spans="1:10" ht="21" customHeight="1">
      <c r="A4" s="426"/>
      <c r="B4" s="113" t="s">
        <v>759</v>
      </c>
      <c r="C4" s="22"/>
      <c r="D4" s="431"/>
      <c r="E4" s="431"/>
      <c r="F4" s="431"/>
      <c r="G4" s="431"/>
      <c r="H4" s="431"/>
      <c r="I4" s="431"/>
      <c r="J4" s="398"/>
    </row>
    <row r="5" spans="1:10" ht="21" customHeight="1">
      <c r="A5" s="426"/>
      <c r="B5" s="432" t="s">
        <v>760</v>
      </c>
      <c r="C5" s="22">
        <v>696</v>
      </c>
      <c r="D5" s="431">
        <v>63</v>
      </c>
      <c r="E5" s="431">
        <v>114</v>
      </c>
      <c r="F5" s="431">
        <v>128</v>
      </c>
      <c r="G5" s="431">
        <v>41</v>
      </c>
      <c r="H5" s="431">
        <v>73</v>
      </c>
      <c r="I5" s="431">
        <v>231</v>
      </c>
      <c r="J5" s="398">
        <v>46</v>
      </c>
    </row>
    <row r="6" spans="1:10" ht="21" customHeight="1">
      <c r="A6" s="426"/>
      <c r="B6" s="433" t="s">
        <v>761</v>
      </c>
      <c r="C6" s="22">
        <v>68127</v>
      </c>
      <c r="D6" s="431">
        <v>748</v>
      </c>
      <c r="E6" s="431">
        <v>3839</v>
      </c>
      <c r="F6" s="431">
        <v>9961</v>
      </c>
      <c r="G6" s="431">
        <v>7845</v>
      </c>
      <c r="H6" s="431">
        <v>9332</v>
      </c>
      <c r="I6" s="431">
        <v>22019</v>
      </c>
      <c r="J6" s="398">
        <v>14383</v>
      </c>
    </row>
    <row r="7" spans="1:10" ht="21" customHeight="1">
      <c r="A7" s="426"/>
      <c r="B7" s="113" t="s">
        <v>762</v>
      </c>
      <c r="C7" s="22"/>
      <c r="D7" s="431"/>
      <c r="E7" s="431"/>
      <c r="F7" s="431"/>
      <c r="G7" s="431"/>
      <c r="H7" s="431"/>
      <c r="I7" s="431"/>
      <c r="J7" s="398"/>
    </row>
    <row r="8" spans="1:10" ht="21" customHeight="1">
      <c r="A8" s="426"/>
      <c r="B8" s="432" t="s">
        <v>760</v>
      </c>
      <c r="C8" s="22">
        <v>664</v>
      </c>
      <c r="D8" s="431">
        <v>61</v>
      </c>
      <c r="E8" s="431">
        <v>107</v>
      </c>
      <c r="F8" s="431">
        <v>130</v>
      </c>
      <c r="G8" s="431">
        <v>44</v>
      </c>
      <c r="H8" s="431">
        <v>77</v>
      </c>
      <c r="I8" s="431">
        <v>200</v>
      </c>
      <c r="J8" s="398">
        <v>45</v>
      </c>
    </row>
    <row r="9" spans="1:10" ht="21" customHeight="1">
      <c r="A9" s="426"/>
      <c r="B9" s="434" t="s">
        <v>761</v>
      </c>
      <c r="C9" s="435">
        <v>64873</v>
      </c>
      <c r="D9" s="436">
        <v>660</v>
      </c>
      <c r="E9" s="436">
        <v>3484</v>
      </c>
      <c r="F9" s="436">
        <v>10055</v>
      </c>
      <c r="G9" s="436">
        <v>7511</v>
      </c>
      <c r="H9" s="436">
        <v>9214</v>
      </c>
      <c r="I9" s="436">
        <v>19456</v>
      </c>
      <c r="J9" s="399">
        <v>14493</v>
      </c>
    </row>
    <row r="10" ht="12">
      <c r="B10" s="437" t="s">
        <v>763</v>
      </c>
    </row>
  </sheetData>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A2:O9"/>
  <sheetViews>
    <sheetView workbookViewId="0" topLeftCell="A1">
      <selection activeCell="A1" sqref="A1"/>
    </sheetView>
  </sheetViews>
  <sheetFormatPr defaultColWidth="9.00390625" defaultRowHeight="13.5"/>
  <cols>
    <col min="1" max="1" width="2.625" style="422" customWidth="1"/>
    <col min="2" max="2" width="10.625" style="422" customWidth="1"/>
    <col min="3" max="3" width="6.625" style="454" customWidth="1"/>
    <col min="4" max="5" width="6.125" style="422" customWidth="1"/>
    <col min="6" max="11" width="6.625" style="422" customWidth="1"/>
    <col min="12" max="12" width="6.125" style="422" customWidth="1"/>
    <col min="13" max="15" width="6.625" style="422" customWidth="1"/>
    <col min="16" max="16384" width="9.00390625" style="422" customWidth="1"/>
  </cols>
  <sheetData>
    <row r="2" spans="2:15" ht="21" customHeight="1">
      <c r="B2" s="424" t="s">
        <v>764</v>
      </c>
      <c r="C2" s="440"/>
      <c r="D2" s="424"/>
      <c r="E2" s="424"/>
      <c r="F2" s="424"/>
      <c r="G2" s="424"/>
      <c r="H2" s="424"/>
      <c r="I2" s="424"/>
      <c r="J2" s="424"/>
      <c r="K2" s="424"/>
      <c r="L2" s="424"/>
      <c r="M2" s="424"/>
      <c r="N2" s="424"/>
      <c r="O2" s="441" t="s">
        <v>765</v>
      </c>
    </row>
    <row r="3" spans="1:15" ht="34.5" customHeight="1">
      <c r="A3" s="426"/>
      <c r="B3" s="442" t="s">
        <v>752</v>
      </c>
      <c r="C3" s="443" t="s">
        <v>766</v>
      </c>
      <c r="D3" s="429" t="s">
        <v>767</v>
      </c>
      <c r="E3" s="429" t="s">
        <v>768</v>
      </c>
      <c r="F3" s="429" t="s">
        <v>491</v>
      </c>
      <c r="G3" s="429" t="s">
        <v>492</v>
      </c>
      <c r="H3" s="444" t="s">
        <v>769</v>
      </c>
      <c r="I3" s="429" t="s">
        <v>770</v>
      </c>
      <c r="J3" s="444" t="s">
        <v>771</v>
      </c>
      <c r="K3" s="429" t="s">
        <v>772</v>
      </c>
      <c r="L3" s="429" t="s">
        <v>773</v>
      </c>
      <c r="M3" s="429" t="s">
        <v>498</v>
      </c>
      <c r="N3" s="429" t="s">
        <v>774</v>
      </c>
      <c r="O3" s="430" t="s">
        <v>775</v>
      </c>
    </row>
    <row r="4" spans="1:15" ht="21" customHeight="1">
      <c r="A4" s="426"/>
      <c r="B4" s="17" t="s">
        <v>776</v>
      </c>
      <c r="C4" s="445"/>
      <c r="D4" s="446"/>
      <c r="E4" s="446"/>
      <c r="F4" s="446"/>
      <c r="G4" s="446"/>
      <c r="H4" s="446"/>
      <c r="I4" s="446"/>
      <c r="J4" s="446"/>
      <c r="K4" s="446"/>
      <c r="L4" s="446"/>
      <c r="M4" s="446"/>
      <c r="N4" s="446"/>
      <c r="O4" s="447"/>
    </row>
    <row r="5" spans="1:15" ht="21" customHeight="1">
      <c r="A5" s="426"/>
      <c r="B5" s="28" t="s">
        <v>777</v>
      </c>
      <c r="C5" s="445">
        <v>917</v>
      </c>
      <c r="D5" s="446">
        <v>20</v>
      </c>
      <c r="E5" s="446">
        <v>2</v>
      </c>
      <c r="F5" s="446">
        <v>46</v>
      </c>
      <c r="G5" s="446">
        <v>180</v>
      </c>
      <c r="H5" s="446">
        <v>24</v>
      </c>
      <c r="I5" s="446">
        <v>161</v>
      </c>
      <c r="J5" s="446">
        <v>115</v>
      </c>
      <c r="K5" s="446">
        <v>62</v>
      </c>
      <c r="L5" s="446">
        <v>0</v>
      </c>
      <c r="M5" s="446">
        <v>195</v>
      </c>
      <c r="N5" s="446">
        <v>105</v>
      </c>
      <c r="O5" s="447">
        <v>7</v>
      </c>
    </row>
    <row r="6" spans="1:15" ht="21" customHeight="1">
      <c r="A6" s="426"/>
      <c r="B6" s="448" t="s">
        <v>778</v>
      </c>
      <c r="C6" s="445">
        <v>98215</v>
      </c>
      <c r="D6" s="446">
        <v>332</v>
      </c>
      <c r="E6" s="446">
        <v>34</v>
      </c>
      <c r="F6" s="446">
        <v>14864</v>
      </c>
      <c r="G6" s="446">
        <v>23249</v>
      </c>
      <c r="H6" s="446">
        <v>1636</v>
      </c>
      <c r="I6" s="446">
        <v>10598</v>
      </c>
      <c r="J6" s="446">
        <v>5793</v>
      </c>
      <c r="K6" s="446">
        <v>6823</v>
      </c>
      <c r="L6" s="446">
        <v>0</v>
      </c>
      <c r="M6" s="446">
        <v>16674</v>
      </c>
      <c r="N6" s="446">
        <v>17731</v>
      </c>
      <c r="O6" s="447">
        <v>481</v>
      </c>
    </row>
    <row r="7" spans="1:15" ht="21" customHeight="1">
      <c r="A7" s="426"/>
      <c r="B7" s="17" t="s">
        <v>779</v>
      </c>
      <c r="C7" s="445"/>
      <c r="D7" s="446"/>
      <c r="E7" s="446"/>
      <c r="F7" s="446"/>
      <c r="G7" s="446"/>
      <c r="H7" s="446"/>
      <c r="I7" s="446"/>
      <c r="J7" s="446"/>
      <c r="K7" s="446"/>
      <c r="L7" s="446"/>
      <c r="M7" s="446"/>
      <c r="N7" s="446"/>
      <c r="O7" s="447"/>
    </row>
    <row r="8" spans="1:15" ht="21" customHeight="1">
      <c r="A8" s="426"/>
      <c r="B8" s="28" t="s">
        <v>777</v>
      </c>
      <c r="C8" s="445">
        <v>879</v>
      </c>
      <c r="D8" s="446">
        <v>14</v>
      </c>
      <c r="E8" s="446">
        <v>1</v>
      </c>
      <c r="F8" s="446">
        <v>44</v>
      </c>
      <c r="G8" s="446">
        <v>169</v>
      </c>
      <c r="H8" s="446">
        <v>22</v>
      </c>
      <c r="I8" s="446">
        <v>154</v>
      </c>
      <c r="J8" s="446">
        <v>105</v>
      </c>
      <c r="K8" s="446">
        <v>58</v>
      </c>
      <c r="L8" s="449">
        <v>0</v>
      </c>
      <c r="M8" s="446">
        <v>201</v>
      </c>
      <c r="N8" s="446">
        <v>104</v>
      </c>
      <c r="O8" s="447">
        <v>7</v>
      </c>
    </row>
    <row r="9" spans="1:15" ht="21" customHeight="1">
      <c r="A9" s="426"/>
      <c r="B9" s="450" t="s">
        <v>778</v>
      </c>
      <c r="C9" s="451">
        <v>95076</v>
      </c>
      <c r="D9" s="452">
        <v>347</v>
      </c>
      <c r="E9" s="452">
        <v>20</v>
      </c>
      <c r="F9" s="452">
        <v>14710</v>
      </c>
      <c r="G9" s="452">
        <v>20759</v>
      </c>
      <c r="H9" s="452">
        <v>1536</v>
      </c>
      <c r="I9" s="452">
        <v>10224</v>
      </c>
      <c r="J9" s="452">
        <v>5522</v>
      </c>
      <c r="K9" s="452">
        <v>6713</v>
      </c>
      <c r="L9" s="452">
        <v>0</v>
      </c>
      <c r="M9" s="452">
        <v>17104</v>
      </c>
      <c r="N9" s="452">
        <v>17425</v>
      </c>
      <c r="O9" s="453">
        <v>716</v>
      </c>
    </row>
  </sheetData>
  <printOptions/>
  <pageMargins left="0.75" right="0.75" top="1" bottom="1"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9.00390625" defaultRowHeight="13.5"/>
  <cols>
    <col min="1" max="1" width="2.625" style="415" customWidth="1"/>
    <col min="2" max="2" width="12.625" style="415" customWidth="1"/>
    <col min="3" max="3" width="11.625" style="439" customWidth="1"/>
    <col min="4" max="9" width="11.625" style="415" customWidth="1"/>
    <col min="10" max="16384" width="17.00390625" style="415" customWidth="1"/>
  </cols>
  <sheetData>
    <row r="2" spans="2:9" ht="13.5">
      <c r="B2" s="1152" t="s">
        <v>780</v>
      </c>
      <c r="C2" s="440"/>
      <c r="D2" s="424"/>
      <c r="E2" s="424"/>
      <c r="F2" s="424"/>
      <c r="G2" s="416"/>
      <c r="H2" s="416"/>
      <c r="I2" s="438" t="s">
        <v>781</v>
      </c>
    </row>
    <row r="3" spans="1:9" ht="31.5" customHeight="1">
      <c r="A3" s="417"/>
      <c r="B3" s="455" t="s">
        <v>782</v>
      </c>
      <c r="C3" s="456" t="s">
        <v>783</v>
      </c>
      <c r="D3" s="457" t="s">
        <v>784</v>
      </c>
      <c r="E3" s="457" t="s">
        <v>785</v>
      </c>
      <c r="F3" s="457" t="s">
        <v>786</v>
      </c>
      <c r="G3" s="418" t="s">
        <v>787</v>
      </c>
      <c r="H3" s="418" t="s">
        <v>788</v>
      </c>
      <c r="I3" s="419" t="s">
        <v>789</v>
      </c>
    </row>
    <row r="4" spans="1:9" ht="21" customHeight="1">
      <c r="A4" s="417"/>
      <c r="B4" s="196" t="s">
        <v>790</v>
      </c>
      <c r="C4" s="458"/>
      <c r="D4" s="420"/>
      <c r="E4" s="420"/>
      <c r="F4" s="420"/>
      <c r="G4" s="420"/>
      <c r="H4" s="420"/>
      <c r="I4" s="388"/>
    </row>
    <row r="5" spans="1:9" ht="21" customHeight="1">
      <c r="A5" s="417"/>
      <c r="B5" s="459" t="s">
        <v>791</v>
      </c>
      <c r="C5" s="458">
        <v>917</v>
      </c>
      <c r="D5" s="420">
        <v>598</v>
      </c>
      <c r="E5" s="420">
        <v>116</v>
      </c>
      <c r="F5" s="420">
        <v>8</v>
      </c>
      <c r="G5" s="420">
        <v>56</v>
      </c>
      <c r="H5" s="420">
        <v>8</v>
      </c>
      <c r="I5" s="388">
        <v>131</v>
      </c>
    </row>
    <row r="6" spans="1:9" ht="21" customHeight="1">
      <c r="A6" s="417"/>
      <c r="B6" s="460" t="s">
        <v>778</v>
      </c>
      <c r="C6" s="458">
        <v>98215</v>
      </c>
      <c r="D6" s="420">
        <v>63186</v>
      </c>
      <c r="E6" s="420">
        <v>6968</v>
      </c>
      <c r="F6" s="420">
        <v>157</v>
      </c>
      <c r="G6" s="420">
        <v>16926</v>
      </c>
      <c r="H6" s="420">
        <v>619</v>
      </c>
      <c r="I6" s="388">
        <v>10359</v>
      </c>
    </row>
    <row r="7" spans="1:9" ht="21" customHeight="1">
      <c r="A7" s="417"/>
      <c r="B7" s="196" t="s">
        <v>792</v>
      </c>
      <c r="C7" s="458"/>
      <c r="D7" s="420"/>
      <c r="E7" s="420"/>
      <c r="F7" s="420"/>
      <c r="G7" s="420"/>
      <c r="H7" s="420"/>
      <c r="I7" s="388"/>
    </row>
    <row r="8" spans="1:9" ht="21" customHeight="1">
      <c r="A8" s="417"/>
      <c r="B8" s="459" t="s">
        <v>791</v>
      </c>
      <c r="C8" s="458">
        <v>879</v>
      </c>
      <c r="D8" s="420">
        <v>565</v>
      </c>
      <c r="E8" s="420">
        <v>111</v>
      </c>
      <c r="F8" s="420">
        <v>6</v>
      </c>
      <c r="G8" s="420">
        <v>54</v>
      </c>
      <c r="H8" s="420">
        <v>16</v>
      </c>
      <c r="I8" s="388">
        <v>127</v>
      </c>
    </row>
    <row r="9" spans="1:9" ht="21" customHeight="1">
      <c r="A9" s="417"/>
      <c r="B9" s="461" t="s">
        <v>778</v>
      </c>
      <c r="C9" s="462">
        <v>95076</v>
      </c>
      <c r="D9" s="421">
        <v>60347</v>
      </c>
      <c r="E9" s="421">
        <v>7101</v>
      </c>
      <c r="F9" s="421">
        <v>130</v>
      </c>
      <c r="G9" s="421">
        <v>16683</v>
      </c>
      <c r="H9" s="421">
        <v>678</v>
      </c>
      <c r="I9" s="393">
        <v>10137</v>
      </c>
    </row>
  </sheetData>
  <printOptions/>
  <pageMargins left="0.75" right="0.75" top="1" bottom="1" header="0.512" footer="0.512"/>
  <pageSetup orientation="portrait" paperSize="9"/>
</worksheet>
</file>

<file path=xl/worksheets/sheet17.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9.00390625" defaultRowHeight="13.5"/>
  <cols>
    <col min="1" max="1" width="2.625" style="170" customWidth="1"/>
    <col min="2" max="2" width="13.25390625" style="170" customWidth="1"/>
    <col min="3" max="3" width="11.75390625" style="170" customWidth="1"/>
    <col min="4" max="4" width="12.125" style="170" customWidth="1"/>
    <col min="5" max="6" width="11.875" style="170" customWidth="1"/>
    <col min="7" max="7" width="12.00390625" style="170" customWidth="1"/>
    <col min="8" max="8" width="11.875" style="170" customWidth="1"/>
    <col min="9" max="16384" width="9.00390625" style="170" customWidth="1"/>
  </cols>
  <sheetData>
    <row r="2" ht="14.25">
      <c r="B2" s="288" t="s">
        <v>793</v>
      </c>
    </row>
    <row r="4" spans="2:8" ht="12">
      <c r="B4" s="289" t="s">
        <v>794</v>
      </c>
      <c r="C4" s="289"/>
      <c r="D4" s="289"/>
      <c r="E4" s="289"/>
      <c r="F4" s="289"/>
      <c r="G4" s="289"/>
      <c r="H4" s="289"/>
    </row>
    <row r="5" spans="1:8" ht="16.5" customHeight="1">
      <c r="A5" s="164"/>
      <c r="B5" s="1178" t="s">
        <v>795</v>
      </c>
      <c r="C5" s="167" t="s">
        <v>796</v>
      </c>
      <c r="D5" s="168"/>
      <c r="E5" s="167" t="s">
        <v>797</v>
      </c>
      <c r="F5" s="168"/>
      <c r="G5" s="167" t="s">
        <v>798</v>
      </c>
      <c r="H5" s="169"/>
    </row>
    <row r="6" spans="1:8" ht="16.5" customHeight="1">
      <c r="A6" s="164"/>
      <c r="B6" s="1098"/>
      <c r="C6" s="173" t="s">
        <v>799</v>
      </c>
      <c r="D6" s="173" t="s">
        <v>800</v>
      </c>
      <c r="E6" s="173" t="s">
        <v>799</v>
      </c>
      <c r="F6" s="173" t="s">
        <v>800</v>
      </c>
      <c r="G6" s="173" t="s">
        <v>799</v>
      </c>
      <c r="H6" s="174" t="s">
        <v>800</v>
      </c>
    </row>
    <row r="7" spans="1:8" ht="16.5" customHeight="1" hidden="1">
      <c r="A7" s="164"/>
      <c r="B7" s="176" t="s">
        <v>801</v>
      </c>
      <c r="C7" s="4">
        <f>SUM(E7,G7)</f>
        <v>51</v>
      </c>
      <c r="D7" s="4">
        <f>SUM(F7,H7)</f>
        <v>15362</v>
      </c>
      <c r="E7" s="4">
        <v>51</v>
      </c>
      <c r="F7" s="4">
        <v>15362</v>
      </c>
      <c r="G7" s="193" t="s">
        <v>802</v>
      </c>
      <c r="H7" s="186" t="s">
        <v>802</v>
      </c>
    </row>
    <row r="8" spans="1:8" ht="16.5" customHeight="1">
      <c r="A8" s="164"/>
      <c r="B8" s="176" t="s">
        <v>803</v>
      </c>
      <c r="C8" s="4">
        <v>33</v>
      </c>
      <c r="D8" s="4">
        <v>8031</v>
      </c>
      <c r="E8" s="4">
        <v>31</v>
      </c>
      <c r="F8" s="4">
        <v>7708</v>
      </c>
      <c r="G8" s="193">
        <v>2</v>
      </c>
      <c r="H8" s="186">
        <v>323</v>
      </c>
    </row>
    <row r="9" spans="1:8" ht="16.5" customHeight="1">
      <c r="A9" s="164"/>
      <c r="B9" s="176" t="s">
        <v>804</v>
      </c>
      <c r="C9" s="4">
        <v>22</v>
      </c>
      <c r="D9" s="4">
        <v>4199</v>
      </c>
      <c r="E9" s="4">
        <v>20</v>
      </c>
      <c r="F9" s="4">
        <v>4166</v>
      </c>
      <c r="G9" s="193">
        <v>2</v>
      </c>
      <c r="H9" s="186">
        <v>33</v>
      </c>
    </row>
    <row r="10" spans="1:8" ht="16.5" customHeight="1">
      <c r="A10" s="164"/>
      <c r="B10" s="176" t="s">
        <v>805</v>
      </c>
      <c r="C10" s="4">
        <v>15</v>
      </c>
      <c r="D10" s="4">
        <v>1976</v>
      </c>
      <c r="E10" s="4">
        <v>9</v>
      </c>
      <c r="F10" s="4">
        <v>1583</v>
      </c>
      <c r="G10" s="193">
        <v>6</v>
      </c>
      <c r="H10" s="186">
        <v>393</v>
      </c>
    </row>
    <row r="11" spans="1:8" ht="16.5" customHeight="1">
      <c r="A11" s="164"/>
      <c r="B11" s="176" t="s">
        <v>806</v>
      </c>
      <c r="C11" s="4">
        <v>20</v>
      </c>
      <c r="D11" s="4">
        <v>3101</v>
      </c>
      <c r="E11" s="4">
        <v>13</v>
      </c>
      <c r="F11" s="4">
        <v>3082</v>
      </c>
      <c r="G11" s="193">
        <v>7</v>
      </c>
      <c r="H11" s="186">
        <v>19</v>
      </c>
    </row>
    <row r="12" spans="1:8" s="183" customFormat="1" ht="16.5" customHeight="1">
      <c r="A12" s="178"/>
      <c r="B12" s="465" t="s">
        <v>807</v>
      </c>
      <c r="C12" s="22">
        <v>6</v>
      </c>
      <c r="D12" s="22">
        <v>672</v>
      </c>
      <c r="E12" s="22">
        <v>2</v>
      </c>
      <c r="F12" s="22">
        <v>646</v>
      </c>
      <c r="G12" s="466">
        <v>4</v>
      </c>
      <c r="H12" s="467">
        <v>26</v>
      </c>
    </row>
    <row r="13" spans="1:8" ht="19.5" customHeight="1" hidden="1">
      <c r="A13" s="164"/>
      <c r="B13" s="468" t="s">
        <v>808</v>
      </c>
      <c r="C13" s="382">
        <f>SUM(E13,G13)</f>
        <v>0</v>
      </c>
      <c r="D13" s="382">
        <f>SUM(F13,H13)</f>
        <v>0</v>
      </c>
      <c r="E13" s="382"/>
      <c r="F13" s="382"/>
      <c r="G13" s="382"/>
      <c r="H13" s="469"/>
    </row>
    <row r="14" spans="2:8" ht="8.25" customHeight="1">
      <c r="B14" s="470"/>
      <c r="C14" s="470"/>
      <c r="D14" s="470"/>
      <c r="E14" s="470"/>
      <c r="F14" s="470"/>
      <c r="G14" s="470"/>
      <c r="H14" s="470"/>
    </row>
    <row r="15" ht="12">
      <c r="B15" s="170" t="s">
        <v>809</v>
      </c>
    </row>
  </sheetData>
  <mergeCells count="1">
    <mergeCell ref="B5:B6"/>
  </mergeCells>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A2:N17"/>
  <sheetViews>
    <sheetView workbookViewId="0" topLeftCell="A1">
      <selection activeCell="A1" sqref="A1"/>
    </sheetView>
  </sheetViews>
  <sheetFormatPr defaultColWidth="9.00390625" defaultRowHeight="13.5"/>
  <cols>
    <col min="1" max="1" width="2.625" style="396" customWidth="1"/>
    <col min="2" max="2" width="13.125" style="396" customWidth="1"/>
    <col min="3" max="4" width="9.625" style="396" hidden="1" customWidth="1"/>
    <col min="5" max="10" width="8.125" style="396" customWidth="1"/>
    <col min="11" max="16384" width="9.00390625" style="396" customWidth="1"/>
  </cols>
  <sheetData>
    <row r="2" spans="2:10" ht="24" customHeight="1">
      <c r="B2" s="386" t="s">
        <v>810</v>
      </c>
      <c r="C2" s="386"/>
      <c r="D2" s="386"/>
      <c r="E2" s="386"/>
      <c r="F2" s="386"/>
      <c r="G2" s="386"/>
      <c r="H2" s="386"/>
      <c r="I2" s="386"/>
      <c r="J2" s="386"/>
    </row>
    <row r="3" spans="1:14" ht="13.5" customHeight="1">
      <c r="A3" s="398"/>
      <c r="B3" s="471" t="s">
        <v>811</v>
      </c>
      <c r="C3" s="390" t="s">
        <v>812</v>
      </c>
      <c r="D3" s="391"/>
      <c r="E3" s="1099" t="s">
        <v>813</v>
      </c>
      <c r="F3" s="946"/>
      <c r="G3" s="1099" t="s">
        <v>814</v>
      </c>
      <c r="H3" s="946"/>
      <c r="I3" s="1099" t="s">
        <v>815</v>
      </c>
      <c r="J3" s="855"/>
      <c r="K3" s="1099" t="s">
        <v>816</v>
      </c>
      <c r="L3" s="946"/>
      <c r="M3" s="1099" t="s">
        <v>817</v>
      </c>
      <c r="N3" s="975"/>
    </row>
    <row r="4" spans="1:14" ht="12">
      <c r="A4" s="398"/>
      <c r="B4" s="472"/>
      <c r="C4" s="473" t="s">
        <v>818</v>
      </c>
      <c r="D4" s="473" t="s">
        <v>819</v>
      </c>
      <c r="E4" s="473" t="s">
        <v>818</v>
      </c>
      <c r="F4" s="473" t="s">
        <v>819</v>
      </c>
      <c r="G4" s="473" t="s">
        <v>818</v>
      </c>
      <c r="H4" s="473" t="s">
        <v>819</v>
      </c>
      <c r="I4" s="473" t="s">
        <v>818</v>
      </c>
      <c r="J4" s="474" t="s">
        <v>819</v>
      </c>
      <c r="K4" s="475" t="s">
        <v>818</v>
      </c>
      <c r="L4" s="473" t="s">
        <v>819</v>
      </c>
      <c r="M4" s="475" t="s">
        <v>818</v>
      </c>
      <c r="N4" s="408" t="s">
        <v>819</v>
      </c>
    </row>
    <row r="5" spans="1:14" s="484" customFormat="1" ht="36" customHeight="1">
      <c r="A5" s="476"/>
      <c r="B5" s="403" t="s">
        <v>820</v>
      </c>
      <c r="C5" s="477">
        <f>SUM(C7:C16)</f>
        <v>51</v>
      </c>
      <c r="D5" s="477">
        <f>SUM(D7:D16)</f>
        <v>15362</v>
      </c>
      <c r="E5" s="478">
        <v>33</v>
      </c>
      <c r="F5" s="478">
        <v>8031</v>
      </c>
      <c r="G5" s="479">
        <v>22</v>
      </c>
      <c r="H5" s="480">
        <v>4199</v>
      </c>
      <c r="I5" s="478">
        <v>15</v>
      </c>
      <c r="J5" s="481">
        <v>1976</v>
      </c>
      <c r="K5" s="482">
        <v>20</v>
      </c>
      <c r="L5" s="482">
        <v>3101</v>
      </c>
      <c r="M5" s="482">
        <v>6</v>
      </c>
      <c r="N5" s="483">
        <v>672</v>
      </c>
    </row>
    <row r="6" spans="1:14" ht="12">
      <c r="A6" s="398"/>
      <c r="B6" s="406"/>
      <c r="C6" s="431"/>
      <c r="D6" s="431"/>
      <c r="E6" s="485"/>
      <c r="F6" s="485"/>
      <c r="G6" s="486"/>
      <c r="H6" s="485"/>
      <c r="I6" s="485"/>
      <c r="J6" s="487"/>
      <c r="K6" s="486"/>
      <c r="L6" s="485"/>
      <c r="M6" s="486"/>
      <c r="N6" s="488"/>
    </row>
    <row r="7" spans="1:14" ht="20.25" customHeight="1">
      <c r="A7" s="398"/>
      <c r="B7" s="406" t="s">
        <v>821</v>
      </c>
      <c r="C7" s="489" t="s">
        <v>802</v>
      </c>
      <c r="D7" s="489" t="s">
        <v>802</v>
      </c>
      <c r="E7" s="490" t="s">
        <v>425</v>
      </c>
      <c r="F7" s="490" t="s">
        <v>425</v>
      </c>
      <c r="G7" s="491" t="s">
        <v>425</v>
      </c>
      <c r="H7" s="490" t="s">
        <v>425</v>
      </c>
      <c r="I7" s="490">
        <v>0</v>
      </c>
      <c r="J7" s="492">
        <v>0</v>
      </c>
      <c r="K7" s="491">
        <v>0</v>
      </c>
      <c r="L7" s="490">
        <v>0</v>
      </c>
      <c r="M7" s="491">
        <v>0</v>
      </c>
      <c r="N7" s="493">
        <v>0</v>
      </c>
    </row>
    <row r="8" spans="1:14" ht="20.25" customHeight="1">
      <c r="A8" s="398"/>
      <c r="B8" s="406" t="s">
        <v>822</v>
      </c>
      <c r="C8" s="489" t="s">
        <v>802</v>
      </c>
      <c r="D8" s="489" t="s">
        <v>802</v>
      </c>
      <c r="E8" s="490" t="s">
        <v>425</v>
      </c>
      <c r="F8" s="490" t="s">
        <v>425</v>
      </c>
      <c r="G8" s="491" t="s">
        <v>425</v>
      </c>
      <c r="H8" s="490" t="s">
        <v>425</v>
      </c>
      <c r="I8" s="490">
        <v>0</v>
      </c>
      <c r="J8" s="492">
        <v>0</v>
      </c>
      <c r="K8" s="491">
        <v>0</v>
      </c>
      <c r="L8" s="490">
        <v>0</v>
      </c>
      <c r="M8" s="491">
        <v>0</v>
      </c>
      <c r="N8" s="493">
        <v>0</v>
      </c>
    </row>
    <row r="9" spans="1:14" ht="20.25" customHeight="1">
      <c r="A9" s="398"/>
      <c r="B9" s="406" t="s">
        <v>823</v>
      </c>
      <c r="C9" s="489" t="s">
        <v>802</v>
      </c>
      <c r="D9" s="489" t="s">
        <v>802</v>
      </c>
      <c r="E9" s="490" t="s">
        <v>425</v>
      </c>
      <c r="F9" s="490" t="s">
        <v>425</v>
      </c>
      <c r="G9" s="491">
        <v>1</v>
      </c>
      <c r="H9" s="490">
        <v>24</v>
      </c>
      <c r="I9" s="490">
        <v>2</v>
      </c>
      <c r="J9" s="492">
        <v>172</v>
      </c>
      <c r="K9" s="491">
        <v>6</v>
      </c>
      <c r="L9" s="490">
        <v>741</v>
      </c>
      <c r="M9" s="491">
        <v>0</v>
      </c>
      <c r="N9" s="493">
        <v>0</v>
      </c>
    </row>
    <row r="10" spans="1:14" ht="24">
      <c r="A10" s="398"/>
      <c r="B10" s="494" t="s">
        <v>824</v>
      </c>
      <c r="C10" s="489"/>
      <c r="D10" s="489"/>
      <c r="E10" s="490" t="s">
        <v>425</v>
      </c>
      <c r="F10" s="490" t="s">
        <v>425</v>
      </c>
      <c r="G10" s="491" t="s">
        <v>425</v>
      </c>
      <c r="H10" s="490" t="s">
        <v>425</v>
      </c>
      <c r="I10" s="490">
        <v>0</v>
      </c>
      <c r="J10" s="492">
        <v>0</v>
      </c>
      <c r="K10" s="491">
        <v>0</v>
      </c>
      <c r="L10" s="490">
        <v>0</v>
      </c>
      <c r="M10" s="491">
        <v>1</v>
      </c>
      <c r="N10" s="493">
        <v>1</v>
      </c>
    </row>
    <row r="11" spans="1:14" ht="20.25" customHeight="1">
      <c r="A11" s="398"/>
      <c r="B11" s="406" t="s">
        <v>825</v>
      </c>
      <c r="C11" s="489" t="s">
        <v>802</v>
      </c>
      <c r="D11" s="489" t="s">
        <v>802</v>
      </c>
      <c r="E11" s="490" t="s">
        <v>425</v>
      </c>
      <c r="F11" s="490" t="s">
        <v>425</v>
      </c>
      <c r="G11" s="491" t="s">
        <v>425</v>
      </c>
      <c r="H11" s="490" t="s">
        <v>425</v>
      </c>
      <c r="I11" s="490">
        <v>1</v>
      </c>
      <c r="J11" s="492">
        <v>261</v>
      </c>
      <c r="K11" s="491">
        <v>2</v>
      </c>
      <c r="L11" s="490">
        <v>2</v>
      </c>
      <c r="M11" s="491">
        <v>1</v>
      </c>
      <c r="N11" s="493">
        <v>1</v>
      </c>
    </row>
    <row r="12" spans="1:14" ht="20.25" customHeight="1">
      <c r="A12" s="398"/>
      <c r="B12" s="406" t="s">
        <v>826</v>
      </c>
      <c r="C12" s="489" t="s">
        <v>802</v>
      </c>
      <c r="D12" s="489" t="s">
        <v>802</v>
      </c>
      <c r="E12" s="490" t="s">
        <v>425</v>
      </c>
      <c r="F12" s="490" t="s">
        <v>425</v>
      </c>
      <c r="G12" s="491">
        <v>1</v>
      </c>
      <c r="H12" s="490">
        <v>51</v>
      </c>
      <c r="I12" s="490">
        <v>0</v>
      </c>
      <c r="J12" s="492">
        <v>0</v>
      </c>
      <c r="K12" s="491">
        <v>0</v>
      </c>
      <c r="L12" s="490">
        <v>0</v>
      </c>
      <c r="M12" s="491">
        <v>0</v>
      </c>
      <c r="N12" s="493">
        <v>0</v>
      </c>
    </row>
    <row r="13" spans="1:14" ht="20.25" customHeight="1">
      <c r="A13" s="398"/>
      <c r="B13" s="406" t="s">
        <v>827</v>
      </c>
      <c r="C13" s="431">
        <v>5</v>
      </c>
      <c r="D13" s="431">
        <v>712</v>
      </c>
      <c r="E13" s="490">
        <v>1</v>
      </c>
      <c r="F13" s="490">
        <v>14</v>
      </c>
      <c r="G13" s="491">
        <v>2</v>
      </c>
      <c r="H13" s="490">
        <v>72</v>
      </c>
      <c r="I13" s="490">
        <v>1</v>
      </c>
      <c r="J13" s="492">
        <v>48</v>
      </c>
      <c r="K13" s="491">
        <v>0</v>
      </c>
      <c r="L13" s="490">
        <v>0</v>
      </c>
      <c r="M13" s="491">
        <v>0</v>
      </c>
      <c r="N13" s="493">
        <v>0</v>
      </c>
    </row>
    <row r="14" spans="1:14" ht="20.25" customHeight="1">
      <c r="A14" s="398"/>
      <c r="B14" s="406" t="s">
        <v>828</v>
      </c>
      <c r="C14" s="431">
        <v>16</v>
      </c>
      <c r="D14" s="431">
        <v>3733</v>
      </c>
      <c r="E14" s="485">
        <v>18</v>
      </c>
      <c r="F14" s="485">
        <v>3703</v>
      </c>
      <c r="G14" s="486">
        <v>14</v>
      </c>
      <c r="H14" s="485">
        <v>3064</v>
      </c>
      <c r="I14" s="485">
        <v>9</v>
      </c>
      <c r="J14" s="487">
        <v>1295</v>
      </c>
      <c r="K14" s="486">
        <v>10</v>
      </c>
      <c r="L14" s="485">
        <v>1845</v>
      </c>
      <c r="M14" s="486">
        <v>4</v>
      </c>
      <c r="N14" s="488">
        <v>670</v>
      </c>
    </row>
    <row r="15" spans="1:14" ht="20.25" customHeight="1">
      <c r="A15" s="398"/>
      <c r="B15" s="406" t="s">
        <v>829</v>
      </c>
      <c r="C15" s="431">
        <v>30</v>
      </c>
      <c r="D15" s="431">
        <v>10917</v>
      </c>
      <c r="E15" s="485">
        <v>14</v>
      </c>
      <c r="F15" s="485">
        <v>4314</v>
      </c>
      <c r="G15" s="486">
        <v>4</v>
      </c>
      <c r="H15" s="485">
        <v>988</v>
      </c>
      <c r="I15" s="485">
        <v>2</v>
      </c>
      <c r="J15" s="487">
        <v>200</v>
      </c>
      <c r="K15" s="486">
        <v>2</v>
      </c>
      <c r="L15" s="485">
        <v>513</v>
      </c>
      <c r="M15" s="486">
        <v>0</v>
      </c>
      <c r="N15" s="488">
        <v>0</v>
      </c>
    </row>
    <row r="16" spans="1:14" ht="9" customHeight="1">
      <c r="A16" s="398"/>
      <c r="B16" s="408"/>
      <c r="C16" s="436"/>
      <c r="D16" s="436"/>
      <c r="E16" s="495"/>
      <c r="F16" s="495"/>
      <c r="G16" s="496"/>
      <c r="H16" s="495"/>
      <c r="I16" s="495"/>
      <c r="J16" s="497"/>
      <c r="K16" s="496"/>
      <c r="L16" s="495"/>
      <c r="M16" s="496"/>
      <c r="N16" s="498"/>
    </row>
    <row r="17" ht="12">
      <c r="B17" s="396" t="s">
        <v>830</v>
      </c>
    </row>
  </sheetData>
  <mergeCells count="5">
    <mergeCell ref="M3:N3"/>
    <mergeCell ref="E3:F3"/>
    <mergeCell ref="G3:H3"/>
    <mergeCell ref="I3:J3"/>
    <mergeCell ref="K3:L3"/>
  </mergeCells>
  <printOptions/>
  <pageMargins left="0.75" right="0.75" top="1" bottom="1" header="0.512" footer="0.512"/>
  <pageSetup orientation="portrait" paperSize="9"/>
</worksheet>
</file>

<file path=xl/worksheets/sheet19.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9.00390625" defaultRowHeight="16.5" customHeight="1"/>
  <cols>
    <col min="1" max="1" width="2.625" style="502" customWidth="1"/>
    <col min="2" max="2" width="17.75390625" style="502" customWidth="1"/>
    <col min="3" max="4" width="7.625" style="502" customWidth="1"/>
    <col min="5" max="5" width="9.50390625" style="502" bestFit="1" customWidth="1"/>
    <col min="6" max="6" width="7.625" style="502" customWidth="1"/>
    <col min="7" max="7" width="9.25390625" style="502" customWidth="1"/>
    <col min="8" max="8" width="9.50390625" style="502" customWidth="1"/>
    <col min="9" max="9" width="7.625" style="502" customWidth="1"/>
    <col min="10" max="10" width="9.625" style="502" customWidth="1"/>
    <col min="11" max="12" width="7.625" style="502" customWidth="1"/>
    <col min="13" max="16384" width="9.00390625" style="502" customWidth="1"/>
  </cols>
  <sheetData>
    <row r="2" ht="16.5" customHeight="1">
      <c r="B2" s="503" t="s">
        <v>831</v>
      </c>
    </row>
    <row r="3" spans="2:12" ht="16.5" customHeight="1">
      <c r="B3" s="504"/>
      <c r="C3" s="504"/>
      <c r="D3" s="504"/>
      <c r="E3" s="504"/>
      <c r="F3" s="504"/>
      <c r="G3" s="504"/>
      <c r="H3" s="504"/>
      <c r="I3" s="504"/>
      <c r="J3" s="505"/>
      <c r="K3" s="505"/>
      <c r="L3" s="505"/>
    </row>
    <row r="4" spans="1:12" ht="16.5" customHeight="1">
      <c r="A4" s="506"/>
      <c r="B4" s="506"/>
      <c r="C4" s="507"/>
      <c r="D4" s="507"/>
      <c r="E4" s="507"/>
      <c r="F4" s="507"/>
      <c r="G4" s="507"/>
      <c r="H4" s="507"/>
      <c r="I4" s="508" t="s">
        <v>633</v>
      </c>
      <c r="J4" s="83"/>
      <c r="K4" s="508"/>
      <c r="L4" s="508"/>
    </row>
    <row r="5" spans="1:12" ht="16.5" customHeight="1">
      <c r="A5" s="506"/>
      <c r="B5" s="509" t="s">
        <v>832</v>
      </c>
      <c r="C5" s="510" t="s">
        <v>833</v>
      </c>
      <c r="D5" s="510" t="s">
        <v>834</v>
      </c>
      <c r="E5" s="510" t="s">
        <v>835</v>
      </c>
      <c r="F5" s="510" t="s">
        <v>491</v>
      </c>
      <c r="G5" s="510" t="s">
        <v>836</v>
      </c>
      <c r="H5" s="510" t="s">
        <v>837</v>
      </c>
      <c r="I5" s="505"/>
      <c r="J5" s="83"/>
      <c r="K5" s="505"/>
      <c r="L5" s="508"/>
    </row>
    <row r="6" spans="1:12" ht="16.5" customHeight="1">
      <c r="A6" s="506"/>
      <c r="B6" s="511"/>
      <c r="C6" s="512"/>
      <c r="D6" s="512"/>
      <c r="E6" s="512" t="s">
        <v>838</v>
      </c>
      <c r="F6" s="512"/>
      <c r="G6" s="512"/>
      <c r="H6" s="512" t="s">
        <v>839</v>
      </c>
      <c r="I6" s="513" t="s">
        <v>840</v>
      </c>
      <c r="J6" s="83"/>
      <c r="K6" s="508"/>
      <c r="L6" s="508"/>
    </row>
    <row r="7" spans="1:12" ht="16.5" customHeight="1">
      <c r="A7" s="506"/>
      <c r="B7" s="514" t="s">
        <v>841</v>
      </c>
      <c r="C7" s="515">
        <v>1432</v>
      </c>
      <c r="D7" s="516">
        <v>428</v>
      </c>
      <c r="E7" s="517">
        <v>19</v>
      </c>
      <c r="F7" s="516">
        <v>436</v>
      </c>
      <c r="G7" s="516">
        <v>118</v>
      </c>
      <c r="H7" s="516">
        <v>46</v>
      </c>
      <c r="I7" s="518">
        <v>385</v>
      </c>
      <c r="J7" s="519"/>
      <c r="K7" s="520"/>
      <c r="L7" s="520"/>
    </row>
    <row r="8" spans="1:12" ht="16.5" customHeight="1">
      <c r="A8" s="506"/>
      <c r="B8" s="514" t="s">
        <v>759</v>
      </c>
      <c r="C8" s="515">
        <v>1377</v>
      </c>
      <c r="D8" s="516">
        <v>453</v>
      </c>
      <c r="E8" s="517">
        <v>14</v>
      </c>
      <c r="F8" s="516">
        <v>384</v>
      </c>
      <c r="G8" s="516">
        <v>110</v>
      </c>
      <c r="H8" s="516">
        <v>42</v>
      </c>
      <c r="I8" s="518">
        <v>374</v>
      </c>
      <c r="J8" s="519"/>
      <c r="K8" s="520"/>
      <c r="L8" s="520"/>
    </row>
    <row r="9" spans="1:12" s="525" customFormat="1" ht="16.5" customHeight="1">
      <c r="A9" s="521"/>
      <c r="B9" s="522" t="s">
        <v>568</v>
      </c>
      <c r="C9" s="523">
        <v>1316</v>
      </c>
      <c r="D9" s="524">
        <v>375</v>
      </c>
      <c r="E9" s="524">
        <v>10</v>
      </c>
      <c r="F9" s="524">
        <v>354</v>
      </c>
      <c r="G9" s="524">
        <v>129</v>
      </c>
      <c r="H9" s="524">
        <v>56</v>
      </c>
      <c r="I9" s="524">
        <v>392</v>
      </c>
      <c r="J9" s="519"/>
      <c r="K9" s="520"/>
      <c r="L9" s="520"/>
    </row>
    <row r="10" spans="1:12" ht="16.5" customHeight="1">
      <c r="A10" s="506"/>
      <c r="B10" s="526"/>
      <c r="C10" s="499"/>
      <c r="D10" s="500"/>
      <c r="E10" s="500"/>
      <c r="F10" s="500"/>
      <c r="G10" s="500"/>
      <c r="H10" s="500"/>
      <c r="I10" s="501"/>
      <c r="J10" s="527"/>
      <c r="K10" s="528"/>
      <c r="L10" s="528"/>
    </row>
    <row r="11" ht="16.5" customHeight="1">
      <c r="B11" s="502" t="s">
        <v>842</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2:L48"/>
  <sheetViews>
    <sheetView workbookViewId="0" topLeftCell="A1">
      <selection activeCell="A1" sqref="A1"/>
    </sheetView>
  </sheetViews>
  <sheetFormatPr defaultColWidth="9.00390625" defaultRowHeight="13.5"/>
  <cols>
    <col min="1" max="1" width="2.625" style="6" customWidth="1"/>
    <col min="2" max="2" width="12.125" style="6" customWidth="1"/>
    <col min="3" max="8" width="8.625" style="6" customWidth="1"/>
    <col min="9" max="12" width="8.125" style="6" customWidth="1"/>
    <col min="13" max="16384" width="9.00390625" style="6" customWidth="1"/>
  </cols>
  <sheetData>
    <row r="2" ht="14.25">
      <c r="B2" s="7" t="s">
        <v>361</v>
      </c>
    </row>
    <row r="3" spans="2:12" ht="12">
      <c r="B3" s="8"/>
      <c r="C3" s="8"/>
      <c r="D3" s="8"/>
      <c r="E3" s="8"/>
      <c r="F3" s="8"/>
      <c r="G3" s="8"/>
      <c r="H3" s="8"/>
      <c r="I3" s="8"/>
      <c r="J3" s="8"/>
      <c r="K3" s="8"/>
      <c r="L3" s="9" t="s">
        <v>362</v>
      </c>
    </row>
    <row r="4" spans="1:12" ht="30" customHeight="1">
      <c r="A4" s="10"/>
      <c r="B4" s="11" t="s">
        <v>363</v>
      </c>
      <c r="C4" s="12" t="s">
        <v>364</v>
      </c>
      <c r="D4" s="13" t="s">
        <v>365</v>
      </c>
      <c r="E4" s="13" t="s">
        <v>366</v>
      </c>
      <c r="F4" s="13" t="s">
        <v>367</v>
      </c>
      <c r="G4" s="13" t="s">
        <v>368</v>
      </c>
      <c r="H4" s="13" t="s">
        <v>369</v>
      </c>
      <c r="I4" s="13" t="s">
        <v>370</v>
      </c>
      <c r="J4" s="13" t="s">
        <v>371</v>
      </c>
      <c r="K4" s="13" t="s">
        <v>372</v>
      </c>
      <c r="L4" s="14" t="s">
        <v>373</v>
      </c>
    </row>
    <row r="5" spans="1:12" ht="9.75" customHeight="1">
      <c r="A5" s="10"/>
      <c r="B5" s="10"/>
      <c r="C5" s="15"/>
      <c r="D5" s="15"/>
      <c r="E5" s="15"/>
      <c r="F5" s="15"/>
      <c r="G5" s="15"/>
      <c r="H5" s="15"/>
      <c r="I5" s="15"/>
      <c r="J5" s="15"/>
      <c r="K5" s="15"/>
      <c r="L5" s="16"/>
    </row>
    <row r="6" spans="1:12" ht="15" customHeight="1">
      <c r="A6" s="10"/>
      <c r="B6" s="17" t="s">
        <v>374</v>
      </c>
      <c r="C6" s="4">
        <v>6106.333333333333</v>
      </c>
      <c r="D6" s="4">
        <v>24521.833333333332</v>
      </c>
      <c r="E6" s="4">
        <v>6633</v>
      </c>
      <c r="F6" s="4">
        <v>16747.416666666668</v>
      </c>
      <c r="G6" s="4">
        <v>1912.25</v>
      </c>
      <c r="H6" s="4">
        <v>1843</v>
      </c>
      <c r="I6" s="18">
        <v>1.0862492494131777</v>
      </c>
      <c r="J6" s="18">
        <v>0.6829594035247502</v>
      </c>
      <c r="K6" s="18">
        <v>31.315846934876358</v>
      </c>
      <c r="L6" s="19">
        <v>27.78531584501734</v>
      </c>
    </row>
    <row r="7" spans="1:12" ht="15" customHeight="1">
      <c r="A7" s="10"/>
      <c r="B7" s="17" t="s">
        <v>375</v>
      </c>
      <c r="C7" s="4">
        <v>6182.666666666667</v>
      </c>
      <c r="D7" s="4">
        <v>25050.833333333332</v>
      </c>
      <c r="E7" s="4">
        <v>6998.416666666667</v>
      </c>
      <c r="F7" s="4">
        <v>16783.25</v>
      </c>
      <c r="G7" s="4">
        <v>2102.5</v>
      </c>
      <c r="H7" s="4">
        <v>2044.3333333333333</v>
      </c>
      <c r="I7" s="18">
        <v>1.1319414492128532</v>
      </c>
      <c r="J7" s="18">
        <v>0.669967732277702</v>
      </c>
      <c r="K7" s="18">
        <v>34.006361871899934</v>
      </c>
      <c r="L7" s="19">
        <v>29.21136923828008</v>
      </c>
    </row>
    <row r="8" spans="1:12" ht="15" customHeight="1">
      <c r="A8" s="10"/>
      <c r="B8" s="17" t="s">
        <v>376</v>
      </c>
      <c r="C8" s="4">
        <v>6299</v>
      </c>
      <c r="D8" s="4">
        <v>24894</v>
      </c>
      <c r="E8" s="4">
        <v>8002</v>
      </c>
      <c r="F8" s="4">
        <v>20393</v>
      </c>
      <c r="G8" s="4">
        <v>2252</v>
      </c>
      <c r="H8" s="4">
        <v>2174</v>
      </c>
      <c r="I8" s="18">
        <v>1.27</v>
      </c>
      <c r="J8" s="18">
        <v>0.82</v>
      </c>
      <c r="K8" s="18">
        <v>35.75</v>
      </c>
      <c r="L8" s="19">
        <v>27.16</v>
      </c>
    </row>
    <row r="9" spans="1:12" ht="15" customHeight="1">
      <c r="A9" s="10"/>
      <c r="B9" s="17" t="s">
        <v>377</v>
      </c>
      <c r="C9" s="4">
        <v>7645</v>
      </c>
      <c r="D9" s="4">
        <v>30469</v>
      </c>
      <c r="E9" s="4">
        <v>6794</v>
      </c>
      <c r="F9" s="4">
        <v>16409</v>
      </c>
      <c r="G9" s="4">
        <v>2382</v>
      </c>
      <c r="H9" s="4">
        <v>2288</v>
      </c>
      <c r="I9" s="18">
        <v>0.89</v>
      </c>
      <c r="J9" s="18">
        <v>0.54</v>
      </c>
      <c r="K9" s="18">
        <v>31.16</v>
      </c>
      <c r="L9" s="19">
        <v>33.67</v>
      </c>
    </row>
    <row r="10" spans="1:12" s="25" customFormat="1" ht="15" customHeight="1">
      <c r="A10" s="20"/>
      <c r="B10" s="21" t="s">
        <v>378</v>
      </c>
      <c r="C10" s="22">
        <v>7434</v>
      </c>
      <c r="D10" s="22">
        <v>30711</v>
      </c>
      <c r="E10" s="22">
        <v>7219</v>
      </c>
      <c r="F10" s="22">
        <v>16701</v>
      </c>
      <c r="G10" s="22">
        <v>2673</v>
      </c>
      <c r="H10" s="22">
        <v>2577</v>
      </c>
      <c r="I10" s="23">
        <v>0.97</v>
      </c>
      <c r="J10" s="23">
        <v>0.54</v>
      </c>
      <c r="K10" s="23">
        <v>35.96</v>
      </c>
      <c r="L10" s="24">
        <v>35.69</v>
      </c>
    </row>
    <row r="11" spans="1:12" ht="9.75" customHeight="1">
      <c r="A11" s="10"/>
      <c r="B11" s="26"/>
      <c r="C11" s="27"/>
      <c r="D11" s="27"/>
      <c r="E11" s="27"/>
      <c r="F11" s="27"/>
      <c r="G11" s="27"/>
      <c r="H11" s="27"/>
      <c r="I11" s="27"/>
      <c r="J11" s="27"/>
      <c r="K11" s="27"/>
      <c r="L11" s="27"/>
    </row>
    <row r="12" spans="1:12" ht="15" customHeight="1">
      <c r="A12" s="10"/>
      <c r="B12" s="28" t="s">
        <v>379</v>
      </c>
      <c r="C12" s="4">
        <v>11209</v>
      </c>
      <c r="D12" s="4">
        <v>29915</v>
      </c>
      <c r="E12" s="4">
        <v>7589</v>
      </c>
      <c r="F12" s="4">
        <v>19131</v>
      </c>
      <c r="G12" s="29">
        <v>2565</v>
      </c>
      <c r="H12" s="29">
        <v>2454</v>
      </c>
      <c r="I12" s="18">
        <v>0.68</v>
      </c>
      <c r="J12" s="18">
        <v>0.64</v>
      </c>
      <c r="K12" s="18">
        <v>22.88</v>
      </c>
      <c r="L12" s="19">
        <v>32.34</v>
      </c>
    </row>
    <row r="13" spans="1:12" ht="15" customHeight="1">
      <c r="A13" s="10"/>
      <c r="B13" s="28" t="s">
        <v>380</v>
      </c>
      <c r="C13" s="4">
        <v>8438</v>
      </c>
      <c r="D13" s="4">
        <v>32098</v>
      </c>
      <c r="E13" s="4">
        <v>6693</v>
      </c>
      <c r="F13" s="4">
        <v>18006</v>
      </c>
      <c r="G13" s="4">
        <v>2500</v>
      </c>
      <c r="H13" s="4">
        <v>2395</v>
      </c>
      <c r="I13" s="18">
        <v>0.79</v>
      </c>
      <c r="J13" s="18">
        <v>0.56</v>
      </c>
      <c r="K13" s="18">
        <v>29.63</v>
      </c>
      <c r="L13" s="19">
        <v>35.78</v>
      </c>
    </row>
    <row r="14" spans="1:12" ht="15" customHeight="1">
      <c r="A14" s="10"/>
      <c r="B14" s="28" t="s">
        <v>381</v>
      </c>
      <c r="C14" s="4">
        <v>6446</v>
      </c>
      <c r="D14" s="4">
        <v>30270</v>
      </c>
      <c r="E14" s="4">
        <v>7368</v>
      </c>
      <c r="F14" s="4">
        <v>17388</v>
      </c>
      <c r="G14" s="4">
        <v>2479</v>
      </c>
      <c r="H14" s="4">
        <v>2386</v>
      </c>
      <c r="I14" s="18">
        <v>1.14</v>
      </c>
      <c r="J14" s="18">
        <v>0.57</v>
      </c>
      <c r="K14" s="18">
        <v>38.46</v>
      </c>
      <c r="L14" s="19">
        <v>32.38</v>
      </c>
    </row>
    <row r="15" spans="1:12" ht="15" customHeight="1">
      <c r="A15" s="10"/>
      <c r="B15" s="28" t="s">
        <v>382</v>
      </c>
      <c r="C15" s="4">
        <v>6143</v>
      </c>
      <c r="D15" s="4">
        <v>28588</v>
      </c>
      <c r="E15" s="4">
        <v>7889</v>
      </c>
      <c r="F15" s="4">
        <v>17662</v>
      </c>
      <c r="G15" s="4">
        <v>2416</v>
      </c>
      <c r="H15" s="4">
        <v>2309</v>
      </c>
      <c r="I15" s="18">
        <v>1.28</v>
      </c>
      <c r="J15" s="18">
        <v>0.62</v>
      </c>
      <c r="K15" s="18">
        <v>39.33</v>
      </c>
      <c r="L15" s="19">
        <v>29.27</v>
      </c>
    </row>
    <row r="16" spans="1:12" ht="15" customHeight="1">
      <c r="A16" s="10"/>
      <c r="B16" s="28" t="s">
        <v>383</v>
      </c>
      <c r="C16" s="4">
        <v>6868</v>
      </c>
      <c r="D16" s="4">
        <v>28459</v>
      </c>
      <c r="E16" s="4">
        <v>6600</v>
      </c>
      <c r="F16" s="4">
        <v>17502</v>
      </c>
      <c r="G16" s="4">
        <v>2208</v>
      </c>
      <c r="H16" s="4">
        <v>2133</v>
      </c>
      <c r="I16" s="18">
        <v>0.96</v>
      </c>
      <c r="J16" s="18">
        <v>0.61</v>
      </c>
      <c r="K16" s="18">
        <v>32.15</v>
      </c>
      <c r="L16" s="19">
        <v>32.32</v>
      </c>
    </row>
    <row r="17" spans="1:12" ht="15" customHeight="1">
      <c r="A17" s="10"/>
      <c r="B17" s="28" t="s">
        <v>384</v>
      </c>
      <c r="C17" s="4">
        <v>6455</v>
      </c>
      <c r="D17" s="4">
        <v>28858</v>
      </c>
      <c r="E17" s="4">
        <v>7090</v>
      </c>
      <c r="F17" s="4">
        <v>17362</v>
      </c>
      <c r="G17" s="4">
        <v>2527</v>
      </c>
      <c r="H17" s="4">
        <v>2402</v>
      </c>
      <c r="I17" s="18">
        <v>1.1</v>
      </c>
      <c r="J17" s="18">
        <v>0.6</v>
      </c>
      <c r="K17" s="18">
        <v>39.15</v>
      </c>
      <c r="L17" s="19">
        <v>33.88</v>
      </c>
    </row>
    <row r="18" spans="1:12" ht="15" customHeight="1">
      <c r="A18" s="10"/>
      <c r="B18" s="28" t="s">
        <v>385</v>
      </c>
      <c r="C18" s="4">
        <v>7585</v>
      </c>
      <c r="D18" s="4">
        <v>30260</v>
      </c>
      <c r="E18" s="4">
        <v>7075</v>
      </c>
      <c r="F18" s="4">
        <v>16833</v>
      </c>
      <c r="G18" s="4">
        <v>2648</v>
      </c>
      <c r="H18" s="4">
        <v>2542</v>
      </c>
      <c r="I18" s="18">
        <v>0.93</v>
      </c>
      <c r="J18" s="18">
        <v>0.56</v>
      </c>
      <c r="K18" s="18">
        <v>34.91</v>
      </c>
      <c r="L18" s="19">
        <v>35.93</v>
      </c>
    </row>
    <row r="19" spans="1:12" ht="15" customHeight="1">
      <c r="A19" s="10"/>
      <c r="B19" s="28" t="s">
        <v>386</v>
      </c>
      <c r="C19" s="4">
        <v>6907</v>
      </c>
      <c r="D19" s="4">
        <v>29977</v>
      </c>
      <c r="E19" s="4">
        <v>6182</v>
      </c>
      <c r="F19" s="4">
        <v>15702</v>
      </c>
      <c r="G19" s="4">
        <v>2438</v>
      </c>
      <c r="H19" s="4">
        <v>2331</v>
      </c>
      <c r="I19" s="18">
        <v>0.9</v>
      </c>
      <c r="J19" s="18">
        <v>0.52</v>
      </c>
      <c r="K19" s="18">
        <v>35.3</v>
      </c>
      <c r="L19" s="19">
        <v>37.71</v>
      </c>
    </row>
    <row r="20" spans="1:12" ht="15" customHeight="1">
      <c r="A20" s="10"/>
      <c r="B20" s="28" t="s">
        <v>387</v>
      </c>
      <c r="C20" s="4">
        <v>6367</v>
      </c>
      <c r="D20" s="4">
        <v>29711</v>
      </c>
      <c r="E20" s="4">
        <v>5137</v>
      </c>
      <c r="F20" s="4">
        <v>13640</v>
      </c>
      <c r="G20" s="4">
        <v>2019</v>
      </c>
      <c r="H20" s="4">
        <v>1908</v>
      </c>
      <c r="I20" s="18">
        <v>0.81</v>
      </c>
      <c r="J20" s="18">
        <v>0.46</v>
      </c>
      <c r="K20" s="18">
        <v>31.71</v>
      </c>
      <c r="L20" s="19">
        <v>37.14</v>
      </c>
    </row>
    <row r="21" spans="1:12" ht="15" customHeight="1">
      <c r="A21" s="10"/>
      <c r="B21" s="28" t="s">
        <v>388</v>
      </c>
      <c r="C21" s="4">
        <v>9543</v>
      </c>
      <c r="D21" s="4">
        <v>32122</v>
      </c>
      <c r="E21" s="4">
        <v>6404</v>
      </c>
      <c r="F21" s="4">
        <v>13544</v>
      </c>
      <c r="G21" s="4">
        <v>1990</v>
      </c>
      <c r="H21" s="4">
        <v>1935</v>
      </c>
      <c r="I21" s="18">
        <v>0.67</v>
      </c>
      <c r="J21" s="18">
        <v>0.42</v>
      </c>
      <c r="K21" s="18">
        <v>20.85</v>
      </c>
      <c r="L21" s="19">
        <v>30.22</v>
      </c>
    </row>
    <row r="22" spans="1:12" ht="15" customHeight="1">
      <c r="A22" s="10"/>
      <c r="B22" s="28" t="s">
        <v>389</v>
      </c>
      <c r="C22" s="4">
        <v>7246</v>
      </c>
      <c r="D22" s="4">
        <v>32032</v>
      </c>
      <c r="E22" s="4">
        <v>6589</v>
      </c>
      <c r="F22" s="4">
        <v>14540</v>
      </c>
      <c r="G22" s="4">
        <v>2106</v>
      </c>
      <c r="H22" s="4">
        <v>2054</v>
      </c>
      <c r="I22" s="18">
        <v>0.91</v>
      </c>
      <c r="J22" s="18">
        <v>0.45</v>
      </c>
      <c r="K22" s="18">
        <v>29.06</v>
      </c>
      <c r="L22" s="19">
        <v>31.17</v>
      </c>
    </row>
    <row r="23" spans="1:12" ht="15" customHeight="1">
      <c r="A23" s="10"/>
      <c r="B23" s="30" t="s">
        <v>390</v>
      </c>
      <c r="C23" s="31">
        <v>8536</v>
      </c>
      <c r="D23" s="32">
        <v>33341</v>
      </c>
      <c r="E23" s="32">
        <v>6911</v>
      </c>
      <c r="F23" s="32">
        <v>15597</v>
      </c>
      <c r="G23" s="32">
        <v>2688</v>
      </c>
      <c r="H23" s="32">
        <v>2603</v>
      </c>
      <c r="I23" s="33">
        <v>0.81</v>
      </c>
      <c r="J23" s="33">
        <v>0.47</v>
      </c>
      <c r="K23" s="18">
        <v>31.49</v>
      </c>
      <c r="L23" s="34">
        <v>37.66</v>
      </c>
    </row>
    <row r="24" spans="1:12" ht="15" customHeight="1">
      <c r="A24" s="10"/>
      <c r="B24" s="28" t="s">
        <v>391</v>
      </c>
      <c r="C24" s="4">
        <v>12082</v>
      </c>
      <c r="D24" s="4">
        <v>38357</v>
      </c>
      <c r="E24" s="4">
        <v>7229</v>
      </c>
      <c r="F24" s="4">
        <v>15588</v>
      </c>
      <c r="G24" s="29">
        <v>3006</v>
      </c>
      <c r="H24" s="29">
        <v>2894</v>
      </c>
      <c r="I24" s="18">
        <v>0.6</v>
      </c>
      <c r="J24" s="18">
        <v>0.41</v>
      </c>
      <c r="K24" s="35">
        <v>24.88</v>
      </c>
      <c r="L24" s="19">
        <v>40.03</v>
      </c>
    </row>
    <row r="25" spans="1:12" ht="15" customHeight="1">
      <c r="A25" s="10"/>
      <c r="B25" s="28" t="s">
        <v>380</v>
      </c>
      <c r="C25" s="4">
        <v>8256</v>
      </c>
      <c r="D25" s="4">
        <v>36852</v>
      </c>
      <c r="E25" s="4">
        <v>7086</v>
      </c>
      <c r="F25" s="4">
        <v>15626</v>
      </c>
      <c r="G25" s="4">
        <v>2947</v>
      </c>
      <c r="H25" s="4">
        <v>2812</v>
      </c>
      <c r="I25" s="18">
        <v>0.86</v>
      </c>
      <c r="J25" s="18">
        <v>0.42</v>
      </c>
      <c r="K25" s="18">
        <v>35.7</v>
      </c>
      <c r="L25" s="19">
        <v>39.68</v>
      </c>
    </row>
    <row r="26" spans="1:12" ht="15" customHeight="1">
      <c r="A26" s="10"/>
      <c r="B26" s="28" t="s">
        <v>381</v>
      </c>
      <c r="C26" s="4">
        <v>6027</v>
      </c>
      <c r="D26" s="4">
        <v>33222</v>
      </c>
      <c r="E26" s="4">
        <v>6870</v>
      </c>
      <c r="F26" s="4">
        <v>15814</v>
      </c>
      <c r="G26" s="4">
        <v>2635</v>
      </c>
      <c r="H26" s="4">
        <v>2549</v>
      </c>
      <c r="I26" s="18">
        <v>1.14</v>
      </c>
      <c r="J26" s="18">
        <v>0.48</v>
      </c>
      <c r="K26" s="18">
        <v>43.72</v>
      </c>
      <c r="L26" s="19">
        <v>37.1</v>
      </c>
    </row>
    <row r="27" spans="1:12" ht="15" customHeight="1">
      <c r="A27" s="10"/>
      <c r="B27" s="28" t="s">
        <v>382</v>
      </c>
      <c r="C27" s="4">
        <v>6799</v>
      </c>
      <c r="D27" s="4">
        <v>31478</v>
      </c>
      <c r="E27" s="4">
        <v>7512</v>
      </c>
      <c r="F27" s="4">
        <v>16633</v>
      </c>
      <c r="G27" s="4">
        <v>2733</v>
      </c>
      <c r="H27" s="4">
        <v>2672</v>
      </c>
      <c r="I27" s="18">
        <v>1.1</v>
      </c>
      <c r="J27" s="18">
        <v>0.53</v>
      </c>
      <c r="K27" s="18">
        <v>40.2</v>
      </c>
      <c r="L27" s="19">
        <v>35.57</v>
      </c>
    </row>
    <row r="28" spans="1:12" ht="15" customHeight="1">
      <c r="A28" s="10"/>
      <c r="B28" s="28" t="s">
        <v>383</v>
      </c>
      <c r="C28" s="4">
        <v>5826</v>
      </c>
      <c r="D28" s="4">
        <v>29585</v>
      </c>
      <c r="E28" s="4">
        <v>7529</v>
      </c>
      <c r="F28" s="4">
        <v>17085</v>
      </c>
      <c r="G28" s="4">
        <v>2234</v>
      </c>
      <c r="H28" s="4">
        <v>2121</v>
      </c>
      <c r="I28" s="18">
        <v>1.29</v>
      </c>
      <c r="J28" s="18">
        <v>0.58</v>
      </c>
      <c r="K28" s="18">
        <v>38.35</v>
      </c>
      <c r="L28" s="19">
        <v>28.17</v>
      </c>
    </row>
    <row r="29" spans="1:12" ht="15" customHeight="1">
      <c r="A29" s="10"/>
      <c r="B29" s="28" t="s">
        <v>384</v>
      </c>
      <c r="C29" s="4">
        <v>6772</v>
      </c>
      <c r="D29" s="4">
        <v>29707</v>
      </c>
      <c r="E29" s="4">
        <v>7237</v>
      </c>
      <c r="F29" s="4">
        <v>17935</v>
      </c>
      <c r="G29" s="4">
        <v>2900</v>
      </c>
      <c r="H29" s="4">
        <v>2794</v>
      </c>
      <c r="I29" s="18">
        <v>1.07</v>
      </c>
      <c r="J29" s="18">
        <v>0.6</v>
      </c>
      <c r="K29" s="18">
        <v>42.82</v>
      </c>
      <c r="L29" s="19">
        <v>38.61</v>
      </c>
    </row>
    <row r="30" spans="1:12" ht="15" customHeight="1">
      <c r="A30" s="10"/>
      <c r="B30" s="28" t="s">
        <v>385</v>
      </c>
      <c r="C30" s="4">
        <v>7123</v>
      </c>
      <c r="D30" s="4">
        <v>29472</v>
      </c>
      <c r="E30" s="4">
        <v>8599</v>
      </c>
      <c r="F30" s="4">
        <v>18878</v>
      </c>
      <c r="G30" s="4">
        <v>3115</v>
      </c>
      <c r="H30" s="4">
        <v>2980</v>
      </c>
      <c r="I30" s="18">
        <v>1.21</v>
      </c>
      <c r="J30" s="18">
        <v>0.64</v>
      </c>
      <c r="K30" s="18">
        <v>43.73</v>
      </c>
      <c r="L30" s="19">
        <v>34.66</v>
      </c>
    </row>
    <row r="31" spans="1:12" ht="15" customHeight="1">
      <c r="A31" s="10"/>
      <c r="B31" s="28" t="s">
        <v>386</v>
      </c>
      <c r="C31" s="4">
        <v>6469</v>
      </c>
      <c r="D31" s="4">
        <v>27916</v>
      </c>
      <c r="E31" s="4">
        <v>6934</v>
      </c>
      <c r="F31" s="4">
        <v>17642</v>
      </c>
      <c r="G31" s="4">
        <v>2766</v>
      </c>
      <c r="H31" s="4">
        <v>2665</v>
      </c>
      <c r="I31" s="18">
        <v>1.07</v>
      </c>
      <c r="J31" s="18">
        <v>0.63</v>
      </c>
      <c r="K31" s="18">
        <v>42.76</v>
      </c>
      <c r="L31" s="19">
        <v>38.43</v>
      </c>
    </row>
    <row r="32" spans="1:12" ht="15" customHeight="1">
      <c r="A32" s="10"/>
      <c r="B32" s="28" t="s">
        <v>387</v>
      </c>
      <c r="C32" s="4">
        <v>6137</v>
      </c>
      <c r="D32" s="4">
        <v>26816</v>
      </c>
      <c r="E32" s="4">
        <v>5544</v>
      </c>
      <c r="F32" s="4">
        <v>15671</v>
      </c>
      <c r="G32" s="4">
        <v>2263</v>
      </c>
      <c r="H32" s="4">
        <v>2186</v>
      </c>
      <c r="I32" s="18">
        <v>0.9</v>
      </c>
      <c r="J32" s="18">
        <v>0.58</v>
      </c>
      <c r="K32" s="18">
        <v>36.87</v>
      </c>
      <c r="L32" s="19">
        <v>39.43</v>
      </c>
    </row>
    <row r="33" spans="1:12" ht="15" customHeight="1">
      <c r="A33" s="10"/>
      <c r="B33" s="28" t="s">
        <v>392</v>
      </c>
      <c r="C33" s="4">
        <v>8346</v>
      </c>
      <c r="D33" s="4">
        <v>27559</v>
      </c>
      <c r="E33" s="4">
        <v>7064</v>
      </c>
      <c r="F33" s="4">
        <v>15352</v>
      </c>
      <c r="G33" s="4">
        <v>2015</v>
      </c>
      <c r="H33" s="4">
        <v>1947</v>
      </c>
      <c r="I33" s="18">
        <v>0.85</v>
      </c>
      <c r="J33" s="18">
        <v>0.56</v>
      </c>
      <c r="K33" s="18">
        <v>24.14</v>
      </c>
      <c r="L33" s="19">
        <v>27.56</v>
      </c>
    </row>
    <row r="34" spans="1:12" ht="15" customHeight="1">
      <c r="A34" s="10"/>
      <c r="B34" s="28" t="s">
        <v>389</v>
      </c>
      <c r="C34" s="4">
        <v>7538</v>
      </c>
      <c r="D34" s="4">
        <v>28095</v>
      </c>
      <c r="E34" s="4">
        <v>7473</v>
      </c>
      <c r="F34" s="4">
        <v>16558</v>
      </c>
      <c r="G34" s="4">
        <v>2287</v>
      </c>
      <c r="H34" s="4">
        <v>2199</v>
      </c>
      <c r="I34" s="18">
        <v>0.99</v>
      </c>
      <c r="J34" s="18">
        <v>0.59</v>
      </c>
      <c r="K34" s="18">
        <v>30.34</v>
      </c>
      <c r="L34" s="19">
        <v>29.43</v>
      </c>
    </row>
    <row r="35" spans="1:12" ht="15" customHeight="1">
      <c r="A35" s="10"/>
      <c r="B35" s="28" t="s">
        <v>390</v>
      </c>
      <c r="C35" s="4">
        <v>7830</v>
      </c>
      <c r="D35" s="4">
        <v>29469</v>
      </c>
      <c r="E35" s="4">
        <v>7548</v>
      </c>
      <c r="F35" s="4">
        <v>17631</v>
      </c>
      <c r="G35" s="4">
        <v>3179</v>
      </c>
      <c r="H35" s="4">
        <v>3100</v>
      </c>
      <c r="I35" s="18">
        <v>0.96</v>
      </c>
      <c r="J35" s="18">
        <v>0.6</v>
      </c>
      <c r="K35" s="18">
        <v>40.6</v>
      </c>
      <c r="L35" s="19">
        <v>41.07</v>
      </c>
    </row>
    <row r="36" spans="1:12" ht="4.5" customHeight="1">
      <c r="A36" s="10"/>
      <c r="B36" s="30"/>
      <c r="C36" s="32"/>
      <c r="D36" s="32"/>
      <c r="E36" s="32"/>
      <c r="F36" s="32"/>
      <c r="G36" s="32"/>
      <c r="H36" s="32"/>
      <c r="I36" s="32"/>
      <c r="J36" s="32"/>
      <c r="K36" s="33"/>
      <c r="L36" s="34"/>
    </row>
    <row r="37" spans="1:12" ht="4.5" customHeight="1">
      <c r="A37" s="10"/>
      <c r="B37" s="36"/>
      <c r="C37" s="37"/>
      <c r="D37" s="37"/>
      <c r="E37" s="37"/>
      <c r="F37" s="37"/>
      <c r="G37" s="38"/>
      <c r="H37" s="38"/>
      <c r="I37" s="37"/>
      <c r="J37" s="37"/>
      <c r="K37" s="39"/>
      <c r="L37" s="40"/>
    </row>
    <row r="38" spans="1:12" ht="15" customHeight="1">
      <c r="A38" s="10"/>
      <c r="B38" s="17" t="s">
        <v>393</v>
      </c>
      <c r="C38" s="4">
        <v>26651</v>
      </c>
      <c r="D38" s="4">
        <v>108235</v>
      </c>
      <c r="E38" s="4">
        <v>35225</v>
      </c>
      <c r="F38" s="4">
        <v>86174</v>
      </c>
      <c r="G38" s="4">
        <v>9207</v>
      </c>
      <c r="H38" s="4">
        <v>10245</v>
      </c>
      <c r="I38" s="18">
        <v>1.32</v>
      </c>
      <c r="J38" s="18">
        <v>0.8</v>
      </c>
      <c r="K38" s="41">
        <v>34.55</v>
      </c>
      <c r="L38" s="19">
        <v>29.08</v>
      </c>
    </row>
    <row r="39" spans="1:12" ht="15" customHeight="1">
      <c r="A39" s="10"/>
      <c r="B39" s="17" t="s">
        <v>394</v>
      </c>
      <c r="C39" s="4">
        <v>11954</v>
      </c>
      <c r="D39" s="4">
        <v>52323</v>
      </c>
      <c r="E39" s="4">
        <v>12387</v>
      </c>
      <c r="F39" s="4">
        <v>28184</v>
      </c>
      <c r="G39" s="4">
        <v>4907</v>
      </c>
      <c r="H39" s="4">
        <v>4674</v>
      </c>
      <c r="I39" s="18">
        <v>1.04</v>
      </c>
      <c r="J39" s="18">
        <v>0.54</v>
      </c>
      <c r="K39" s="41">
        <v>41.05</v>
      </c>
      <c r="L39" s="19">
        <v>37.73</v>
      </c>
    </row>
    <row r="40" spans="1:12" ht="15" customHeight="1">
      <c r="A40" s="10"/>
      <c r="B40" s="17" t="s">
        <v>395</v>
      </c>
      <c r="C40" s="4">
        <v>12817</v>
      </c>
      <c r="D40" s="4">
        <v>53329</v>
      </c>
      <c r="E40" s="4">
        <v>8672</v>
      </c>
      <c r="F40" s="4">
        <v>18797</v>
      </c>
      <c r="G40" s="4">
        <v>4292</v>
      </c>
      <c r="H40" s="4">
        <v>3760</v>
      </c>
      <c r="I40" s="18">
        <v>0.68</v>
      </c>
      <c r="J40" s="18">
        <v>0.35</v>
      </c>
      <c r="K40" s="41">
        <v>33.49</v>
      </c>
      <c r="L40" s="19">
        <v>43.36</v>
      </c>
    </row>
    <row r="41" spans="1:12" ht="15" customHeight="1">
      <c r="A41" s="10"/>
      <c r="B41" s="17" t="s">
        <v>396</v>
      </c>
      <c r="C41" s="4">
        <v>11429</v>
      </c>
      <c r="D41" s="4">
        <v>49559</v>
      </c>
      <c r="E41" s="4">
        <v>9456</v>
      </c>
      <c r="F41" s="4">
        <v>20740</v>
      </c>
      <c r="G41" s="4">
        <v>3687</v>
      </c>
      <c r="H41" s="4">
        <v>3766</v>
      </c>
      <c r="I41" s="18">
        <v>0.83</v>
      </c>
      <c r="J41" s="18">
        <v>0.42</v>
      </c>
      <c r="K41" s="41">
        <v>32.26</v>
      </c>
      <c r="L41" s="19">
        <v>39.83</v>
      </c>
    </row>
    <row r="42" spans="1:12" ht="15" customHeight="1">
      <c r="A42" s="10"/>
      <c r="B42" s="17" t="s">
        <v>397</v>
      </c>
      <c r="C42" s="4">
        <v>8419</v>
      </c>
      <c r="D42" s="4">
        <v>30648</v>
      </c>
      <c r="E42" s="4">
        <v>5998</v>
      </c>
      <c r="F42" s="4">
        <v>13001</v>
      </c>
      <c r="G42" s="4">
        <v>2976</v>
      </c>
      <c r="H42" s="4">
        <v>2597</v>
      </c>
      <c r="I42" s="18">
        <v>0.71</v>
      </c>
      <c r="J42" s="18">
        <v>0.42</v>
      </c>
      <c r="K42" s="41">
        <v>35.35</v>
      </c>
      <c r="L42" s="19">
        <v>43.3</v>
      </c>
    </row>
    <row r="43" spans="1:12" ht="15" customHeight="1">
      <c r="A43" s="10"/>
      <c r="B43" s="17" t="s">
        <v>398</v>
      </c>
      <c r="C43" s="4">
        <v>4783</v>
      </c>
      <c r="D43" s="4">
        <v>20075</v>
      </c>
      <c r="E43" s="4">
        <v>4209</v>
      </c>
      <c r="F43" s="4">
        <v>9252</v>
      </c>
      <c r="G43" s="4">
        <v>2053</v>
      </c>
      <c r="H43" s="4">
        <v>1702</v>
      </c>
      <c r="I43" s="18">
        <v>0.88</v>
      </c>
      <c r="J43" s="18">
        <v>0.46</v>
      </c>
      <c r="K43" s="41">
        <v>42.92</v>
      </c>
      <c r="L43" s="19">
        <v>40.44</v>
      </c>
    </row>
    <row r="44" spans="1:12" ht="15" customHeight="1">
      <c r="A44" s="10"/>
      <c r="B44" s="17" t="s">
        <v>399</v>
      </c>
      <c r="C44" s="4">
        <v>7389</v>
      </c>
      <c r="D44" s="4">
        <v>30095</v>
      </c>
      <c r="E44" s="4">
        <v>5978</v>
      </c>
      <c r="F44" s="4">
        <v>13949</v>
      </c>
      <c r="G44" s="4">
        <v>2682</v>
      </c>
      <c r="H44" s="4">
        <v>2326</v>
      </c>
      <c r="I44" s="18">
        <v>0.81</v>
      </c>
      <c r="J44" s="18">
        <v>0.46</v>
      </c>
      <c r="K44" s="41">
        <v>36.3</v>
      </c>
      <c r="L44" s="19">
        <v>38.91</v>
      </c>
    </row>
    <row r="45" spans="1:12" ht="15" customHeight="1">
      <c r="A45" s="10"/>
      <c r="B45" s="42" t="s">
        <v>400</v>
      </c>
      <c r="C45" s="43">
        <v>5763</v>
      </c>
      <c r="D45" s="43">
        <v>24264</v>
      </c>
      <c r="E45" s="43">
        <v>4700</v>
      </c>
      <c r="F45" s="43">
        <v>10316</v>
      </c>
      <c r="G45" s="43">
        <v>2276</v>
      </c>
      <c r="H45" s="43">
        <v>1849</v>
      </c>
      <c r="I45" s="44">
        <v>0.82</v>
      </c>
      <c r="J45" s="44">
        <v>0.43</v>
      </c>
      <c r="K45" s="45">
        <v>39.49</v>
      </c>
      <c r="L45" s="46">
        <v>39.34</v>
      </c>
    </row>
    <row r="46" spans="1:12" ht="15" customHeight="1">
      <c r="A46" s="47"/>
      <c r="B46" s="48" t="s">
        <v>401</v>
      </c>
      <c r="C46" s="49">
        <f aca="true" t="shared" si="0" ref="C46:H46">SUM(C38:C45)</f>
        <v>89205</v>
      </c>
      <c r="D46" s="49">
        <f t="shared" si="0"/>
        <v>368528</v>
      </c>
      <c r="E46" s="49">
        <f t="shared" si="0"/>
        <v>86625</v>
      </c>
      <c r="F46" s="49">
        <f t="shared" si="0"/>
        <v>200413</v>
      </c>
      <c r="G46" s="49">
        <f t="shared" si="0"/>
        <v>32080</v>
      </c>
      <c r="H46" s="50">
        <f t="shared" si="0"/>
        <v>30919</v>
      </c>
      <c r="I46" s="44">
        <v>0.97</v>
      </c>
      <c r="J46" s="44">
        <v>0.54</v>
      </c>
      <c r="K46" s="44">
        <v>35.96</v>
      </c>
      <c r="L46" s="51">
        <v>35.69</v>
      </c>
    </row>
    <row r="47" spans="1:12" ht="12">
      <c r="A47" s="47"/>
      <c r="B47" s="52" t="s">
        <v>402</v>
      </c>
      <c r="C47" s="47"/>
      <c r="D47" s="47"/>
      <c r="E47" s="47"/>
      <c r="F47" s="47"/>
      <c r="G47" s="47"/>
      <c r="H47" s="47"/>
      <c r="I47" s="47"/>
      <c r="J47" s="47"/>
      <c r="K47" s="47"/>
      <c r="L47" s="47"/>
    </row>
    <row r="48" ht="12">
      <c r="B48" s="52" t="s">
        <v>403</v>
      </c>
    </row>
  </sheetData>
  <printOptions/>
  <pageMargins left="0.75" right="0.75" top="1" bottom="1" header="0.512" footer="0.512"/>
  <pageSetup orientation="portrait" paperSize="9"/>
</worksheet>
</file>

<file path=xl/worksheets/sheet20.xml><?xml version="1.0" encoding="utf-8"?>
<worksheet xmlns="http://schemas.openxmlformats.org/spreadsheetml/2006/main" xmlns:r="http://schemas.openxmlformats.org/officeDocument/2006/relationships">
  <dimension ref="A1:N18"/>
  <sheetViews>
    <sheetView workbookViewId="0" topLeftCell="A1">
      <selection activeCell="A1" sqref="A1"/>
    </sheetView>
  </sheetViews>
  <sheetFormatPr defaultColWidth="9.00390625" defaultRowHeight="13.5"/>
  <cols>
    <col min="1" max="1" width="12.875" style="530" customWidth="1"/>
    <col min="2" max="2" width="10.00390625" style="530" customWidth="1"/>
    <col min="3" max="3" width="9.125" style="530" bestFit="1" customWidth="1"/>
    <col min="4" max="4" width="11.375" style="530" customWidth="1"/>
    <col min="5" max="5" width="11.50390625" style="530" customWidth="1"/>
    <col min="6" max="6" width="9.75390625" style="530" customWidth="1"/>
    <col min="7" max="7" width="9.125" style="530" bestFit="1" customWidth="1"/>
    <col min="8" max="8" width="10.375" style="530" customWidth="1"/>
    <col min="9" max="10" width="11.00390625" style="530" bestFit="1" customWidth="1"/>
    <col min="11" max="11" width="9.875" style="530" bestFit="1" customWidth="1"/>
    <col min="12" max="16384" width="9.00390625" style="530" customWidth="1"/>
  </cols>
  <sheetData>
    <row r="1" spans="1:8" ht="30" customHeight="1">
      <c r="A1" s="530" t="s">
        <v>843</v>
      </c>
      <c r="H1" s="530" t="s">
        <v>844</v>
      </c>
    </row>
    <row r="2" spans="1:14" ht="15.75" customHeight="1">
      <c r="A2" s="821" t="s">
        <v>845</v>
      </c>
      <c r="B2" s="821" t="s">
        <v>846</v>
      </c>
      <c r="C2" s="821" t="s">
        <v>847</v>
      </c>
      <c r="D2" s="821" t="s">
        <v>848</v>
      </c>
      <c r="E2" s="821" t="s">
        <v>849</v>
      </c>
      <c r="F2" s="821" t="s">
        <v>850</v>
      </c>
      <c r="G2" s="821" t="s">
        <v>851</v>
      </c>
      <c r="H2" s="821" t="s">
        <v>852</v>
      </c>
      <c r="I2" s="823" t="s">
        <v>853</v>
      </c>
      <c r="J2" s="823"/>
      <c r="K2" s="823"/>
      <c r="L2" s="344"/>
      <c r="M2" s="344"/>
      <c r="N2" s="344"/>
    </row>
    <row r="3" spans="1:11" ht="13.5">
      <c r="A3" s="822"/>
      <c r="B3" s="822"/>
      <c r="C3" s="822"/>
      <c r="D3" s="822"/>
      <c r="E3" s="822"/>
      <c r="F3" s="822"/>
      <c r="G3" s="822"/>
      <c r="H3" s="822"/>
      <c r="I3" s="253" t="s">
        <v>854</v>
      </c>
      <c r="J3" s="253" t="s">
        <v>691</v>
      </c>
      <c r="K3" s="253" t="s">
        <v>692</v>
      </c>
    </row>
    <row r="4" spans="1:11" ht="24.75" customHeight="1">
      <c r="A4" s="532" t="s">
        <v>855</v>
      </c>
      <c r="B4" s="529">
        <v>21267</v>
      </c>
      <c r="C4" s="529">
        <v>290882</v>
      </c>
      <c r="D4" s="529">
        <v>55222</v>
      </c>
      <c r="E4" s="529">
        <v>58245</v>
      </c>
      <c r="F4" s="529">
        <v>41590</v>
      </c>
      <c r="G4" s="529">
        <v>27085</v>
      </c>
      <c r="H4" s="529">
        <v>24347</v>
      </c>
      <c r="I4" s="529">
        <v>150368</v>
      </c>
      <c r="J4" s="529">
        <v>71551</v>
      </c>
      <c r="K4" s="529">
        <v>78817</v>
      </c>
    </row>
    <row r="5" ht="12" customHeight="1"/>
    <row r="6" spans="1:11" ht="13.5">
      <c r="A6" s="823" t="s">
        <v>853</v>
      </c>
      <c r="B6" s="823"/>
      <c r="C6" s="823"/>
      <c r="D6" s="823"/>
      <c r="E6" s="823"/>
      <c r="F6" s="823"/>
      <c r="G6" s="823"/>
      <c r="H6" s="823"/>
      <c r="I6" s="792" t="s">
        <v>856</v>
      </c>
      <c r="J6" s="760"/>
      <c r="K6" s="634"/>
    </row>
    <row r="7" spans="1:11" ht="13.5">
      <c r="A7" s="542" t="s">
        <v>857</v>
      </c>
      <c r="B7" s="823"/>
      <c r="C7" s="542" t="s">
        <v>858</v>
      </c>
      <c r="D7" s="823"/>
      <c r="E7" s="542" t="s">
        <v>859</v>
      </c>
      <c r="F7" s="823"/>
      <c r="G7" s="542" t="s">
        <v>860</v>
      </c>
      <c r="H7" s="823"/>
      <c r="I7" s="570"/>
      <c r="J7" s="571"/>
      <c r="K7" s="541"/>
    </row>
    <row r="8" spans="1:11" ht="31.5" customHeight="1">
      <c r="A8" s="533"/>
      <c r="B8" s="531" t="s">
        <v>861</v>
      </c>
      <c r="C8" s="533"/>
      <c r="D8" s="531" t="s">
        <v>861</v>
      </c>
      <c r="E8" s="533"/>
      <c r="F8" s="531" t="s">
        <v>861</v>
      </c>
      <c r="G8" s="533"/>
      <c r="H8" s="531" t="s">
        <v>861</v>
      </c>
      <c r="I8" s="253" t="s">
        <v>862</v>
      </c>
      <c r="J8" s="253" t="s">
        <v>691</v>
      </c>
      <c r="K8" s="253" t="s">
        <v>692</v>
      </c>
    </row>
    <row r="9" spans="1:11" ht="24" customHeight="1">
      <c r="A9" s="529">
        <v>21161</v>
      </c>
      <c r="B9" s="529">
        <v>6224</v>
      </c>
      <c r="C9" s="529">
        <v>33050</v>
      </c>
      <c r="D9" s="529">
        <v>19099</v>
      </c>
      <c r="E9" s="529">
        <v>75514</v>
      </c>
      <c r="F9" s="529">
        <v>55726</v>
      </c>
      <c r="G9" s="529">
        <v>20643</v>
      </c>
      <c r="H9" s="529">
        <v>8189</v>
      </c>
      <c r="I9" s="529">
        <v>20133521</v>
      </c>
      <c r="J9" s="529">
        <v>11163152</v>
      </c>
      <c r="K9" s="529">
        <v>8970369</v>
      </c>
    </row>
    <row r="11" spans="1:12" ht="13.5">
      <c r="A11" s="823" t="s">
        <v>863</v>
      </c>
      <c r="B11" s="823"/>
      <c r="C11" s="823" t="s">
        <v>864</v>
      </c>
      <c r="D11" s="823"/>
      <c r="E11" s="823" t="s">
        <v>865</v>
      </c>
      <c r="F11" s="823"/>
      <c r="G11" s="823"/>
      <c r="H11" s="823"/>
      <c r="I11" s="823"/>
      <c r="J11" s="823"/>
      <c r="K11" s="792" t="s">
        <v>866</v>
      </c>
      <c r="L11" s="634"/>
    </row>
    <row r="12" spans="1:12" ht="13.5">
      <c r="A12" s="823"/>
      <c r="B12" s="823"/>
      <c r="C12" s="823"/>
      <c r="D12" s="823"/>
      <c r="E12" s="823" t="s">
        <v>867</v>
      </c>
      <c r="F12" s="823"/>
      <c r="G12" s="823" t="s">
        <v>868</v>
      </c>
      <c r="H12" s="823"/>
      <c r="I12" s="823" t="s">
        <v>869</v>
      </c>
      <c r="J12" s="823"/>
      <c r="K12" s="570"/>
      <c r="L12" s="541"/>
    </row>
    <row r="13" spans="1:12" ht="13.5">
      <c r="A13" s="253" t="s">
        <v>870</v>
      </c>
      <c r="B13" s="253" t="s">
        <v>871</v>
      </c>
      <c r="C13" s="253" t="s">
        <v>870</v>
      </c>
      <c r="D13" s="253" t="s">
        <v>871</v>
      </c>
      <c r="E13" s="253" t="s">
        <v>870</v>
      </c>
      <c r="F13" s="253" t="s">
        <v>871</v>
      </c>
      <c r="G13" s="253" t="s">
        <v>870</v>
      </c>
      <c r="H13" s="253" t="s">
        <v>871</v>
      </c>
      <c r="I13" s="253" t="s">
        <v>870</v>
      </c>
      <c r="J13" s="253" t="s">
        <v>871</v>
      </c>
      <c r="K13" s="253" t="s">
        <v>870</v>
      </c>
      <c r="L13" s="253" t="s">
        <v>871</v>
      </c>
    </row>
    <row r="14" spans="1:12" ht="21.75" customHeight="1">
      <c r="A14" s="529">
        <v>1179</v>
      </c>
      <c r="B14" s="529">
        <v>391133</v>
      </c>
      <c r="C14" s="529">
        <v>5237</v>
      </c>
      <c r="D14" s="529">
        <v>1423031</v>
      </c>
      <c r="E14" s="529">
        <v>10120</v>
      </c>
      <c r="F14" s="529">
        <v>676151</v>
      </c>
      <c r="G14" s="529">
        <v>3037</v>
      </c>
      <c r="H14" s="529">
        <v>359649</v>
      </c>
      <c r="I14" s="529">
        <v>71</v>
      </c>
      <c r="J14" s="529">
        <v>13209</v>
      </c>
      <c r="K14" s="529">
        <v>3380</v>
      </c>
      <c r="L14" s="529">
        <v>438853</v>
      </c>
    </row>
    <row r="16" spans="1:12" ht="13.5">
      <c r="A16" s="1217" t="s">
        <v>872</v>
      </c>
      <c r="B16" s="1217"/>
      <c r="C16" s="1217"/>
      <c r="D16" s="1217"/>
      <c r="E16" s="1217"/>
      <c r="F16" s="1217"/>
      <c r="G16" s="1217"/>
      <c r="H16" s="1217"/>
      <c r="I16" s="1217"/>
      <c r="J16" s="1217"/>
      <c r="K16" s="1217"/>
      <c r="L16" s="1217"/>
    </row>
    <row r="17" spans="1:12" ht="13.5">
      <c r="A17" s="1217"/>
      <c r="B17" s="1217"/>
      <c r="C17" s="1217"/>
      <c r="D17" s="1217"/>
      <c r="E17" s="1217"/>
      <c r="F17" s="1217"/>
      <c r="G17" s="1217"/>
      <c r="H17" s="1217"/>
      <c r="I17" s="1217"/>
      <c r="J17" s="1217"/>
      <c r="K17" s="1217"/>
      <c r="L17" s="1217"/>
    </row>
    <row r="18" ht="13.5">
      <c r="A18" s="530" t="s">
        <v>873</v>
      </c>
    </row>
  </sheetData>
  <mergeCells count="23">
    <mergeCell ref="A16:L17"/>
    <mergeCell ref="A11:B12"/>
    <mergeCell ref="C11:D12"/>
    <mergeCell ref="E11:J11"/>
    <mergeCell ref="K11:L12"/>
    <mergeCell ref="E12:F12"/>
    <mergeCell ref="G12:H12"/>
    <mergeCell ref="I12:J12"/>
    <mergeCell ref="I2:K2"/>
    <mergeCell ref="A6:H6"/>
    <mergeCell ref="I6:K7"/>
    <mergeCell ref="A7:B7"/>
    <mergeCell ref="C7:D7"/>
    <mergeCell ref="E7:F7"/>
    <mergeCell ref="G7:H7"/>
    <mergeCell ref="E2:E3"/>
    <mergeCell ref="F2:F3"/>
    <mergeCell ref="G2:G3"/>
    <mergeCell ref="H2:H3"/>
    <mergeCell ref="A2:A3"/>
    <mergeCell ref="B2:B3"/>
    <mergeCell ref="C2:C3"/>
    <mergeCell ref="D2:D3"/>
  </mergeCells>
  <printOptions/>
  <pageMargins left="0.75" right="0.75" top="1" bottom="1" header="0.512" footer="0.512"/>
  <pageSetup orientation="portrait" paperSize="9"/>
</worksheet>
</file>

<file path=xl/worksheets/sheet21.xml><?xml version="1.0" encoding="utf-8"?>
<worksheet xmlns="http://schemas.openxmlformats.org/spreadsheetml/2006/main" xmlns:r="http://schemas.openxmlformats.org/officeDocument/2006/relationships">
  <dimension ref="A2:M39"/>
  <sheetViews>
    <sheetView workbookViewId="0" topLeftCell="A1">
      <selection activeCell="A1" sqref="A1"/>
    </sheetView>
  </sheetViews>
  <sheetFormatPr defaultColWidth="9.00390625" defaultRowHeight="13.5"/>
  <cols>
    <col min="1" max="1" width="1.4921875" style="160" customWidth="1"/>
    <col min="2" max="2" width="2.625" style="160" customWidth="1"/>
    <col min="3" max="3" width="19.75390625" style="160" customWidth="1"/>
    <col min="4" max="4" width="8.625" style="160" customWidth="1"/>
    <col min="5" max="5" width="9.125" style="160" customWidth="1"/>
    <col min="6" max="6" width="8.625" style="160" customWidth="1"/>
    <col min="7" max="12" width="9.125" style="160" customWidth="1"/>
    <col min="13" max="16384" width="9.00390625" style="160" customWidth="1"/>
  </cols>
  <sheetData>
    <row r="1" ht="14.25" customHeight="1"/>
    <row r="2" ht="17.25" customHeight="1">
      <c r="C2" s="161" t="s">
        <v>874</v>
      </c>
    </row>
    <row r="3" spans="3:12" ht="12" customHeight="1">
      <c r="C3" s="540"/>
      <c r="D3" s="162"/>
      <c r="E3" s="162"/>
      <c r="F3" s="162"/>
      <c r="G3" s="162"/>
      <c r="H3" s="75"/>
      <c r="I3" s="550"/>
      <c r="K3" s="550"/>
      <c r="L3" s="551" t="s">
        <v>875</v>
      </c>
    </row>
    <row r="4" spans="1:12" ht="14.25" customHeight="1">
      <c r="A4" s="540"/>
      <c r="B4" s="1222" t="s">
        <v>876</v>
      </c>
      <c r="C4" s="1223"/>
      <c r="D4" s="1162" t="s">
        <v>877</v>
      </c>
      <c r="E4" s="1229" t="s">
        <v>878</v>
      </c>
      <c r="F4" s="1229" t="s">
        <v>879</v>
      </c>
      <c r="G4" s="167" t="s">
        <v>880</v>
      </c>
      <c r="H4" s="168"/>
      <c r="I4" s="1096" t="s">
        <v>881</v>
      </c>
      <c r="J4" s="552" t="s">
        <v>882</v>
      </c>
      <c r="K4" s="167"/>
      <c r="L4" s="169"/>
    </row>
    <row r="5" spans="1:12" ht="24" customHeight="1">
      <c r="A5" s="540"/>
      <c r="B5" s="1226"/>
      <c r="C5" s="1227"/>
      <c r="D5" s="1228"/>
      <c r="E5" s="1218"/>
      <c r="F5" s="1218"/>
      <c r="G5" s="534" t="s">
        <v>883</v>
      </c>
      <c r="H5" s="534" t="s">
        <v>884</v>
      </c>
      <c r="I5" s="1218"/>
      <c r="J5" s="554" t="s">
        <v>885</v>
      </c>
      <c r="K5" s="534" t="s">
        <v>886</v>
      </c>
      <c r="L5" s="555" t="s">
        <v>887</v>
      </c>
    </row>
    <row r="6" spans="1:12" ht="14.25" customHeight="1">
      <c r="A6" s="540"/>
      <c r="B6" s="1199" t="s">
        <v>888</v>
      </c>
      <c r="C6" s="1219"/>
      <c r="D6" s="556">
        <v>16217</v>
      </c>
      <c r="E6" s="556">
        <v>236655</v>
      </c>
      <c r="F6" s="556">
        <v>254868</v>
      </c>
      <c r="G6" s="556">
        <v>69713461</v>
      </c>
      <c r="H6" s="556">
        <v>69165517</v>
      </c>
      <c r="I6" s="557">
        <v>98.6</v>
      </c>
      <c r="J6" s="556">
        <v>69165517</v>
      </c>
      <c r="K6" s="556">
        <v>48465447</v>
      </c>
      <c r="L6" s="558">
        <v>20700070</v>
      </c>
    </row>
    <row r="7" spans="1:12" ht="14.25" customHeight="1">
      <c r="A7" s="540"/>
      <c r="B7" s="1220" t="s">
        <v>889</v>
      </c>
      <c r="C7" s="1221"/>
      <c r="D7" s="559">
        <v>15938</v>
      </c>
      <c r="E7" s="559">
        <v>230499</v>
      </c>
      <c r="F7" s="559">
        <v>251609</v>
      </c>
      <c r="G7" s="559">
        <v>66917005</v>
      </c>
      <c r="H7" s="559">
        <v>65836206</v>
      </c>
      <c r="I7" s="560">
        <v>98.4</v>
      </c>
      <c r="J7" s="559">
        <v>65836206</v>
      </c>
      <c r="K7" s="559">
        <v>46018147</v>
      </c>
      <c r="L7" s="561">
        <v>19818059</v>
      </c>
    </row>
    <row r="8" spans="3:12" ht="12" customHeight="1">
      <c r="C8" s="540"/>
      <c r="D8" s="540"/>
      <c r="E8" s="540"/>
      <c r="F8" s="540"/>
      <c r="G8" s="540"/>
      <c r="H8" s="540"/>
      <c r="I8" s="540"/>
      <c r="J8" s="540"/>
      <c r="K8" s="540"/>
      <c r="L8" s="540"/>
    </row>
    <row r="9" spans="3:13" ht="12" customHeight="1">
      <c r="C9" s="540"/>
      <c r="D9" s="162"/>
      <c r="E9" s="162"/>
      <c r="F9" s="162"/>
      <c r="G9" s="162"/>
      <c r="H9" s="162"/>
      <c r="I9" s="162"/>
      <c r="J9" s="162"/>
      <c r="K9" s="162"/>
      <c r="L9" s="540"/>
      <c r="M9" s="540"/>
    </row>
    <row r="10" spans="1:13" ht="15.75" customHeight="1">
      <c r="A10" s="220"/>
      <c r="B10" s="1222" t="s">
        <v>890</v>
      </c>
      <c r="C10" s="1223"/>
      <c r="D10" s="167" t="s">
        <v>891</v>
      </c>
      <c r="E10" s="562"/>
      <c r="F10" s="562"/>
      <c r="G10" s="563"/>
      <c r="H10" s="167" t="s">
        <v>892</v>
      </c>
      <c r="I10" s="562"/>
      <c r="J10" s="562"/>
      <c r="K10" s="563"/>
      <c r="L10" s="540"/>
      <c r="M10" s="540"/>
    </row>
    <row r="11" spans="1:13" ht="16.5" customHeight="1">
      <c r="A11" s="220"/>
      <c r="B11" s="1224"/>
      <c r="C11" s="1225"/>
      <c r="D11" s="168" t="s">
        <v>893</v>
      </c>
      <c r="E11" s="168"/>
      <c r="F11" s="167" t="s">
        <v>894</v>
      </c>
      <c r="G11" s="169"/>
      <c r="H11" s="168" t="s">
        <v>895</v>
      </c>
      <c r="I11" s="168"/>
      <c r="J11" s="167" t="s">
        <v>896</v>
      </c>
      <c r="K11" s="169"/>
      <c r="L11" s="540"/>
      <c r="M11" s="540"/>
    </row>
    <row r="12" spans="1:13" ht="18" customHeight="1">
      <c r="A12" s="220"/>
      <c r="B12" s="1226"/>
      <c r="C12" s="1227"/>
      <c r="D12" s="565" t="s">
        <v>897</v>
      </c>
      <c r="E12" s="565" t="s">
        <v>898</v>
      </c>
      <c r="F12" s="565" t="s">
        <v>897</v>
      </c>
      <c r="G12" s="566" t="s">
        <v>898</v>
      </c>
      <c r="H12" s="565" t="s">
        <v>897</v>
      </c>
      <c r="I12" s="565" t="s">
        <v>898</v>
      </c>
      <c r="J12" s="565" t="s">
        <v>897</v>
      </c>
      <c r="K12" s="566" t="s">
        <v>898</v>
      </c>
      <c r="L12" s="567"/>
      <c r="M12" s="567"/>
    </row>
    <row r="13" spans="1:13" s="578" customFormat="1" ht="15" customHeight="1">
      <c r="A13" s="568"/>
      <c r="B13" s="1232" t="s">
        <v>410</v>
      </c>
      <c r="C13" s="1233"/>
      <c r="D13" s="569">
        <v>2299503</v>
      </c>
      <c r="E13" s="569">
        <v>29161982</v>
      </c>
      <c r="F13" s="569">
        <v>1926541</v>
      </c>
      <c r="G13" s="572">
        <v>19242423</v>
      </c>
      <c r="H13" s="573">
        <v>2211604</v>
      </c>
      <c r="I13" s="574">
        <v>27202803</v>
      </c>
      <c r="J13" s="575">
        <v>1914653</v>
      </c>
      <c r="K13" s="576">
        <v>18758587</v>
      </c>
      <c r="L13" s="577"/>
      <c r="M13" s="577"/>
    </row>
    <row r="14" spans="1:13" s="578" customFormat="1" ht="7.5" customHeight="1">
      <c r="A14" s="577"/>
      <c r="B14" s="579"/>
      <c r="C14" s="580"/>
      <c r="D14" s="569"/>
      <c r="E14" s="569"/>
      <c r="F14" s="569"/>
      <c r="G14" s="581"/>
      <c r="H14" s="582"/>
      <c r="I14" s="582"/>
      <c r="J14" s="583"/>
      <c r="K14" s="584"/>
      <c r="L14" s="577"/>
      <c r="M14" s="577"/>
    </row>
    <row r="15" spans="2:13" ht="15" customHeight="1">
      <c r="B15" s="1234" t="s">
        <v>899</v>
      </c>
      <c r="C15" s="1235"/>
      <c r="D15" s="585">
        <v>2208646</v>
      </c>
      <c r="E15" s="585">
        <v>24982681</v>
      </c>
      <c r="F15" s="585">
        <v>1882600</v>
      </c>
      <c r="G15" s="586">
        <v>17751339</v>
      </c>
      <c r="H15" s="587">
        <v>2131814</v>
      </c>
      <c r="I15" s="587">
        <v>23528444</v>
      </c>
      <c r="J15" s="587">
        <v>1872478</v>
      </c>
      <c r="K15" s="586">
        <v>17403059</v>
      </c>
      <c r="L15" s="540"/>
      <c r="M15" s="540"/>
    </row>
    <row r="16" spans="2:13" ht="15" customHeight="1">
      <c r="B16" s="588"/>
      <c r="C16" s="539" t="s">
        <v>900</v>
      </c>
      <c r="D16" s="589">
        <v>1390108</v>
      </c>
      <c r="E16" s="589">
        <v>18215391</v>
      </c>
      <c r="F16" s="589">
        <v>1171780</v>
      </c>
      <c r="G16" s="548">
        <v>13621404</v>
      </c>
      <c r="H16" s="589">
        <v>1316175</v>
      </c>
      <c r="I16" s="589">
        <v>16922414</v>
      </c>
      <c r="J16" s="589">
        <v>1148351</v>
      </c>
      <c r="K16" s="547">
        <v>13247505</v>
      </c>
      <c r="L16" s="540"/>
      <c r="M16" s="540"/>
    </row>
    <row r="17" spans="2:13" ht="15" customHeight="1">
      <c r="B17" s="588"/>
      <c r="C17" s="539" t="s">
        <v>901</v>
      </c>
      <c r="D17" s="543">
        <v>23846</v>
      </c>
      <c r="E17" s="589">
        <v>6905054</v>
      </c>
      <c r="F17" s="589">
        <v>25372</v>
      </c>
      <c r="G17" s="548">
        <v>6090502</v>
      </c>
      <c r="H17" s="543">
        <v>22456</v>
      </c>
      <c r="I17" s="589">
        <v>6424840</v>
      </c>
      <c r="J17" s="589">
        <v>23854</v>
      </c>
      <c r="K17" s="548">
        <v>5976045</v>
      </c>
      <c r="L17" s="540"/>
      <c r="M17" s="540"/>
    </row>
    <row r="18" spans="2:13" ht="15" customHeight="1">
      <c r="B18" s="588"/>
      <c r="C18" s="539" t="s">
        <v>902</v>
      </c>
      <c r="D18" s="543">
        <v>1366262</v>
      </c>
      <c r="E18" s="589">
        <v>11310337</v>
      </c>
      <c r="F18" s="589">
        <v>1146408</v>
      </c>
      <c r="G18" s="548">
        <v>7530901</v>
      </c>
      <c r="H18" s="543">
        <v>1293719</v>
      </c>
      <c r="I18" s="589">
        <v>10497574</v>
      </c>
      <c r="J18" s="589">
        <v>1124497</v>
      </c>
      <c r="K18" s="548">
        <v>7271460</v>
      </c>
      <c r="L18" s="540"/>
      <c r="M18" s="540"/>
    </row>
    <row r="19" spans="2:13" ht="15" customHeight="1">
      <c r="B19" s="588"/>
      <c r="C19" s="539" t="s">
        <v>903</v>
      </c>
      <c r="D19" s="543">
        <v>316767</v>
      </c>
      <c r="E19" s="589">
        <v>3587086</v>
      </c>
      <c r="F19" s="589">
        <v>223962</v>
      </c>
      <c r="G19" s="548">
        <v>1669059</v>
      </c>
      <c r="H19" s="543">
        <v>313096</v>
      </c>
      <c r="I19" s="589">
        <v>3443499</v>
      </c>
      <c r="J19" s="589">
        <v>224018</v>
      </c>
      <c r="K19" s="548">
        <v>1665076</v>
      </c>
      <c r="L19" s="540"/>
      <c r="M19" s="540"/>
    </row>
    <row r="20" spans="2:13" ht="15" customHeight="1">
      <c r="B20" s="588"/>
      <c r="C20" s="539" t="s">
        <v>904</v>
      </c>
      <c r="D20" s="543">
        <v>501722</v>
      </c>
      <c r="E20" s="589">
        <v>2844322</v>
      </c>
      <c r="F20" s="589">
        <v>486651</v>
      </c>
      <c r="G20" s="548">
        <v>2074587</v>
      </c>
      <c r="H20" s="543">
        <v>502472</v>
      </c>
      <c r="I20" s="589">
        <v>2857224</v>
      </c>
      <c r="J20" s="589">
        <v>499861</v>
      </c>
      <c r="K20" s="548">
        <v>2132297</v>
      </c>
      <c r="L20" s="540"/>
      <c r="M20" s="540"/>
    </row>
    <row r="21" spans="2:13" ht="15" customHeight="1">
      <c r="B21" s="588"/>
      <c r="C21" s="539" t="s">
        <v>905</v>
      </c>
      <c r="D21" s="543">
        <v>49</v>
      </c>
      <c r="E21" s="589">
        <v>3156</v>
      </c>
      <c r="F21" s="589">
        <v>207</v>
      </c>
      <c r="G21" s="548">
        <v>8726</v>
      </c>
      <c r="H21" s="543">
        <v>71</v>
      </c>
      <c r="I21" s="589">
        <v>4070</v>
      </c>
      <c r="J21" s="589">
        <v>248</v>
      </c>
      <c r="K21" s="548">
        <v>10761</v>
      </c>
      <c r="L21" s="540"/>
      <c r="M21" s="540"/>
    </row>
    <row r="22" spans="2:13" ht="15" customHeight="1">
      <c r="B22" s="588"/>
      <c r="C22" s="539" t="s">
        <v>906</v>
      </c>
      <c r="D22" s="590" t="s">
        <v>907</v>
      </c>
      <c r="E22" s="589">
        <v>332726</v>
      </c>
      <c r="F22" s="591" t="s">
        <v>908</v>
      </c>
      <c r="G22" s="548">
        <v>377563</v>
      </c>
      <c r="H22" s="590" t="s">
        <v>909</v>
      </c>
      <c r="I22" s="591">
        <v>301237</v>
      </c>
      <c r="J22" s="591" t="s">
        <v>910</v>
      </c>
      <c r="K22" s="592">
        <v>347420</v>
      </c>
      <c r="L22" s="540"/>
      <c r="M22" s="540"/>
    </row>
    <row r="23" spans="2:13" ht="10.5" customHeight="1">
      <c r="B23" s="588"/>
      <c r="C23" s="539"/>
      <c r="D23" s="590"/>
      <c r="E23" s="589"/>
      <c r="F23" s="591"/>
      <c r="G23" s="548"/>
      <c r="H23" s="590"/>
      <c r="I23" s="591"/>
      <c r="J23" s="591"/>
      <c r="K23" s="592"/>
      <c r="L23" s="540"/>
      <c r="M23" s="540"/>
    </row>
    <row r="24" spans="2:13" ht="15" customHeight="1">
      <c r="B24" s="1234" t="s">
        <v>911</v>
      </c>
      <c r="C24" s="1235"/>
      <c r="D24" s="585">
        <v>90857</v>
      </c>
      <c r="E24" s="585">
        <v>4179302</v>
      </c>
      <c r="F24" s="585">
        <v>43941</v>
      </c>
      <c r="G24" s="586">
        <v>1491084</v>
      </c>
      <c r="H24" s="585">
        <v>79790</v>
      </c>
      <c r="I24" s="585">
        <v>3674359</v>
      </c>
      <c r="J24" s="585">
        <v>42175</v>
      </c>
      <c r="K24" s="586">
        <v>1355528</v>
      </c>
      <c r="L24" s="540"/>
      <c r="M24" s="540"/>
    </row>
    <row r="25" spans="2:13" ht="15" customHeight="1">
      <c r="B25" s="593"/>
      <c r="C25" s="539" t="s">
        <v>912</v>
      </c>
      <c r="D25" s="546">
        <v>0</v>
      </c>
      <c r="E25" s="546">
        <v>0</v>
      </c>
      <c r="F25" s="546">
        <v>0</v>
      </c>
      <c r="G25" s="594">
        <v>0</v>
      </c>
      <c r="H25" s="595">
        <v>0</v>
      </c>
      <c r="I25" s="546">
        <v>0</v>
      </c>
      <c r="J25" s="546">
        <v>0</v>
      </c>
      <c r="K25" s="596">
        <v>0</v>
      </c>
      <c r="L25" s="540"/>
      <c r="M25" s="540"/>
    </row>
    <row r="26" spans="2:13" ht="15" customHeight="1">
      <c r="B26" s="593"/>
      <c r="C26" s="539" t="s">
        <v>913</v>
      </c>
      <c r="D26" s="543">
        <v>66344</v>
      </c>
      <c r="E26" s="543">
        <v>353912</v>
      </c>
      <c r="F26" s="543">
        <v>33619</v>
      </c>
      <c r="G26" s="544">
        <v>170868</v>
      </c>
      <c r="H26" s="545">
        <v>58926</v>
      </c>
      <c r="I26" s="546">
        <v>305218</v>
      </c>
      <c r="J26" s="543">
        <v>32778</v>
      </c>
      <c r="K26" s="547">
        <v>166110</v>
      </c>
      <c r="L26" s="540"/>
      <c r="M26" s="540"/>
    </row>
    <row r="27" spans="2:13" ht="15" customHeight="1">
      <c r="B27" s="593"/>
      <c r="C27" s="539" t="s">
        <v>914</v>
      </c>
      <c r="D27" s="546">
        <v>0</v>
      </c>
      <c r="E27" s="546">
        <v>0</v>
      </c>
      <c r="F27" s="546">
        <v>0</v>
      </c>
      <c r="G27" s="594">
        <v>0</v>
      </c>
      <c r="H27" s="595">
        <v>0</v>
      </c>
      <c r="I27" s="546">
        <v>0</v>
      </c>
      <c r="J27" s="546">
        <v>0</v>
      </c>
      <c r="K27" s="596">
        <v>0</v>
      </c>
      <c r="L27" s="540"/>
      <c r="M27" s="540"/>
    </row>
    <row r="28" spans="2:13" ht="15" customHeight="1">
      <c r="B28" s="593"/>
      <c r="C28" s="539" t="s">
        <v>915</v>
      </c>
      <c r="D28" s="546">
        <v>0</v>
      </c>
      <c r="E28" s="546">
        <v>0</v>
      </c>
      <c r="F28" s="546">
        <v>0</v>
      </c>
      <c r="G28" s="594">
        <v>0</v>
      </c>
      <c r="H28" s="595">
        <v>0</v>
      </c>
      <c r="I28" s="546">
        <v>0</v>
      </c>
      <c r="J28" s="546">
        <v>0</v>
      </c>
      <c r="K28" s="596">
        <v>0</v>
      </c>
      <c r="L28" s="540"/>
      <c r="M28" s="540"/>
    </row>
    <row r="29" spans="2:13" ht="15" customHeight="1">
      <c r="B29" s="593"/>
      <c r="C29" s="539" t="s">
        <v>916</v>
      </c>
      <c r="D29" s="543">
        <v>10618</v>
      </c>
      <c r="E29" s="543">
        <v>1502396</v>
      </c>
      <c r="F29" s="546">
        <v>0</v>
      </c>
      <c r="G29" s="594">
        <v>0</v>
      </c>
      <c r="H29" s="545">
        <v>8693</v>
      </c>
      <c r="I29" s="546">
        <v>1276198</v>
      </c>
      <c r="J29" s="546">
        <v>0</v>
      </c>
      <c r="K29" s="596">
        <v>0</v>
      </c>
      <c r="L29" s="540"/>
      <c r="M29" s="540"/>
    </row>
    <row r="30" spans="2:13" ht="15" customHeight="1">
      <c r="B30" s="593"/>
      <c r="C30" s="539" t="s">
        <v>917</v>
      </c>
      <c r="D30" s="543">
        <v>2632</v>
      </c>
      <c r="E30" s="543">
        <v>730240</v>
      </c>
      <c r="F30" s="546">
        <v>0</v>
      </c>
      <c r="G30" s="594">
        <v>0</v>
      </c>
      <c r="H30" s="545">
        <v>2318</v>
      </c>
      <c r="I30" s="546">
        <v>657961</v>
      </c>
      <c r="J30" s="546">
        <v>0</v>
      </c>
      <c r="K30" s="596">
        <v>0</v>
      </c>
      <c r="L30" s="540"/>
      <c r="M30" s="540"/>
    </row>
    <row r="31" spans="2:13" ht="15" customHeight="1">
      <c r="B31" s="593"/>
      <c r="C31" s="597" t="s">
        <v>918</v>
      </c>
      <c r="D31" s="543">
        <v>469</v>
      </c>
      <c r="E31" s="543">
        <v>128918</v>
      </c>
      <c r="F31" s="543">
        <v>1747</v>
      </c>
      <c r="G31" s="548">
        <v>174700</v>
      </c>
      <c r="H31" s="543">
        <v>439</v>
      </c>
      <c r="I31" s="543">
        <v>124972</v>
      </c>
      <c r="J31" s="543">
        <v>1614</v>
      </c>
      <c r="K31" s="548">
        <v>161400</v>
      </c>
      <c r="L31" s="540"/>
      <c r="M31" s="540"/>
    </row>
    <row r="32" spans="2:13" ht="15" customHeight="1">
      <c r="B32" s="593"/>
      <c r="C32" s="598" t="s">
        <v>919</v>
      </c>
      <c r="D32" s="543">
        <v>2768</v>
      </c>
      <c r="E32" s="543">
        <v>830400</v>
      </c>
      <c r="F32" s="543">
        <v>2593</v>
      </c>
      <c r="G32" s="548">
        <v>777900</v>
      </c>
      <c r="H32" s="543">
        <v>2462</v>
      </c>
      <c r="I32" s="543">
        <v>738600</v>
      </c>
      <c r="J32" s="543">
        <v>2264</v>
      </c>
      <c r="K32" s="548">
        <v>679200</v>
      </c>
      <c r="L32" s="540"/>
      <c r="M32" s="540"/>
    </row>
    <row r="33" spans="2:13" ht="15" customHeight="1">
      <c r="B33" s="593"/>
      <c r="C33" s="539" t="s">
        <v>920</v>
      </c>
      <c r="D33" s="543">
        <v>8026</v>
      </c>
      <c r="E33" s="543">
        <v>633436</v>
      </c>
      <c r="F33" s="543">
        <v>5982</v>
      </c>
      <c r="G33" s="548">
        <v>367616</v>
      </c>
      <c r="H33" s="543">
        <v>6952</v>
      </c>
      <c r="I33" s="543">
        <v>571410</v>
      </c>
      <c r="J33" s="543">
        <v>5519</v>
      </c>
      <c r="K33" s="548">
        <v>348818</v>
      </c>
      <c r="L33" s="540"/>
      <c r="M33" s="540"/>
    </row>
    <row r="34" spans="2:13" ht="15" customHeight="1">
      <c r="B34" s="599"/>
      <c r="C34" s="600" t="s">
        <v>921</v>
      </c>
      <c r="D34" s="601">
        <v>0</v>
      </c>
      <c r="E34" s="602">
        <v>0</v>
      </c>
      <c r="F34" s="603">
        <v>497</v>
      </c>
      <c r="G34" s="604">
        <v>61043</v>
      </c>
      <c r="H34" s="601">
        <v>0</v>
      </c>
      <c r="I34" s="602">
        <v>0</v>
      </c>
      <c r="J34" s="603">
        <v>542</v>
      </c>
      <c r="K34" s="604">
        <v>56758</v>
      </c>
      <c r="L34" s="540"/>
      <c r="M34" s="540"/>
    </row>
    <row r="35" spans="1:11" ht="9.75" customHeight="1">
      <c r="A35" s="540"/>
      <c r="B35" s="540"/>
      <c r="C35" s="397"/>
      <c r="D35" s="187"/>
      <c r="E35" s="540"/>
      <c r="F35" s="540"/>
      <c r="G35" s="540"/>
      <c r="H35" s="187"/>
      <c r="I35" s="540"/>
      <c r="J35" s="540"/>
      <c r="K35" s="540"/>
    </row>
    <row r="36" spans="1:11" ht="15" customHeight="1">
      <c r="A36" s="540"/>
      <c r="B36" s="540"/>
      <c r="C36" s="1236" t="s">
        <v>922</v>
      </c>
      <c r="D36" s="1236"/>
      <c r="E36" s="1236"/>
      <c r="F36" s="1236"/>
      <c r="G36" s="1236"/>
      <c r="H36" s="1236"/>
      <c r="I36" s="1236"/>
      <c r="J36" s="1236"/>
      <c r="K36" s="1236"/>
    </row>
    <row r="37" spans="3:11" ht="12" customHeight="1">
      <c r="C37" s="1230" t="s">
        <v>923</v>
      </c>
      <c r="D37" s="1230"/>
      <c r="E37" s="1230"/>
      <c r="F37" s="1230"/>
      <c r="G37" s="1230"/>
      <c r="H37" s="1230"/>
      <c r="I37" s="1230"/>
      <c r="J37" s="1230"/>
      <c r="K37" s="1230"/>
    </row>
    <row r="38" spans="3:4" ht="12" customHeight="1">
      <c r="C38" s="1231" t="s">
        <v>924</v>
      </c>
      <c r="D38" s="1231"/>
    </row>
    <row r="39" ht="12" customHeight="1">
      <c r="C39" s="549" t="s">
        <v>925</v>
      </c>
    </row>
  </sheetData>
  <mergeCells count="14">
    <mergeCell ref="C37:K37"/>
    <mergeCell ref="C38:D38"/>
    <mergeCell ref="B13:C13"/>
    <mergeCell ref="B15:C15"/>
    <mergeCell ref="B24:C24"/>
    <mergeCell ref="C36:K36"/>
    <mergeCell ref="I4:I5"/>
    <mergeCell ref="B6:C6"/>
    <mergeCell ref="B7:C7"/>
    <mergeCell ref="B10:C12"/>
    <mergeCell ref="B4:C5"/>
    <mergeCell ref="D4:D5"/>
    <mergeCell ref="E4:E5"/>
    <mergeCell ref="F4:F5"/>
  </mergeCells>
  <printOptions/>
  <pageMargins left="0.75" right="0.75" top="1" bottom="1" header="0.512" footer="0.512"/>
  <pageSetup orientation="portrait" paperSize="9"/>
</worksheet>
</file>

<file path=xl/worksheets/sheet22.xml><?xml version="1.0" encoding="utf-8"?>
<worksheet xmlns="http://schemas.openxmlformats.org/spreadsheetml/2006/main" xmlns:r="http://schemas.openxmlformats.org/officeDocument/2006/relationships">
  <dimension ref="A1:K36"/>
  <sheetViews>
    <sheetView workbookViewId="0" topLeftCell="A1">
      <selection activeCell="A1" sqref="A1"/>
    </sheetView>
  </sheetViews>
  <sheetFormatPr defaultColWidth="9.00390625" defaultRowHeight="13.5"/>
  <cols>
    <col min="1" max="1" width="2.625" style="71" customWidth="1"/>
    <col min="2" max="2" width="18.125" style="71" customWidth="1"/>
    <col min="3" max="10" width="9.625" style="71" customWidth="1"/>
    <col min="11" max="16384" width="9.00390625" style="71" customWidth="1"/>
  </cols>
  <sheetData>
    <row r="1" ht="14.25" customHeight="1">
      <c r="B1" s="197" t="s">
        <v>926</v>
      </c>
    </row>
    <row r="2" spans="1:11" ht="12" customHeight="1">
      <c r="A2" s="160"/>
      <c r="B2" s="160"/>
      <c r="C2" s="160"/>
      <c r="D2" s="160"/>
      <c r="E2" s="160"/>
      <c r="F2" s="160"/>
      <c r="G2" s="160"/>
      <c r="H2" s="160"/>
      <c r="I2" s="160"/>
      <c r="J2" s="160"/>
      <c r="K2" s="160"/>
    </row>
    <row r="3" spans="1:11" ht="12">
      <c r="A3" s="160"/>
      <c r="B3" s="162" t="s">
        <v>927</v>
      </c>
      <c r="C3" s="162"/>
      <c r="D3" s="162"/>
      <c r="E3" s="162"/>
      <c r="F3" s="162"/>
      <c r="G3" s="162"/>
      <c r="H3" s="162"/>
      <c r="J3" s="551" t="s">
        <v>928</v>
      </c>
      <c r="K3" s="160"/>
    </row>
    <row r="4" spans="1:11" ht="16.5" customHeight="1">
      <c r="A4" s="220"/>
      <c r="B4" s="220"/>
      <c r="C4" s="167" t="s">
        <v>929</v>
      </c>
      <c r="D4" s="167"/>
      <c r="E4" s="292"/>
      <c r="F4" s="169"/>
      <c r="G4" s="167" t="s">
        <v>930</v>
      </c>
      <c r="H4" s="167"/>
      <c r="I4" s="292"/>
      <c r="J4" s="169"/>
      <c r="K4" s="160"/>
    </row>
    <row r="5" spans="1:11" ht="16.5" customHeight="1">
      <c r="A5" s="220"/>
      <c r="B5" s="177" t="s">
        <v>931</v>
      </c>
      <c r="C5" s="167" t="s">
        <v>932</v>
      </c>
      <c r="D5" s="168"/>
      <c r="E5" s="167" t="s">
        <v>933</v>
      </c>
      <c r="F5" s="169"/>
      <c r="G5" s="167" t="s">
        <v>932</v>
      </c>
      <c r="H5" s="168"/>
      <c r="I5" s="167" t="s">
        <v>933</v>
      </c>
      <c r="J5" s="169"/>
      <c r="K5" s="160"/>
    </row>
    <row r="6" spans="1:11" ht="16.5" customHeight="1">
      <c r="A6" s="220"/>
      <c r="B6" s="235"/>
      <c r="C6" s="173" t="s">
        <v>934</v>
      </c>
      <c r="D6" s="173" t="s">
        <v>935</v>
      </c>
      <c r="E6" s="173" t="s">
        <v>934</v>
      </c>
      <c r="F6" s="174" t="s">
        <v>935</v>
      </c>
      <c r="G6" s="173" t="s">
        <v>934</v>
      </c>
      <c r="H6" s="173" t="s">
        <v>935</v>
      </c>
      <c r="I6" s="173" t="s">
        <v>934</v>
      </c>
      <c r="J6" s="174" t="s">
        <v>935</v>
      </c>
      <c r="K6" s="160"/>
    </row>
    <row r="7" spans="1:11" ht="12">
      <c r="A7" s="220"/>
      <c r="B7" s="580" t="s">
        <v>410</v>
      </c>
      <c r="C7" s="605">
        <v>27</v>
      </c>
      <c r="D7" s="605">
        <v>288</v>
      </c>
      <c r="E7" s="605">
        <v>41</v>
      </c>
      <c r="F7" s="568">
        <v>243</v>
      </c>
      <c r="G7" s="100">
        <v>16</v>
      </c>
      <c r="H7" s="100">
        <v>89</v>
      </c>
      <c r="I7" s="100">
        <v>61</v>
      </c>
      <c r="J7" s="94">
        <v>769</v>
      </c>
      <c r="K7" s="160"/>
    </row>
    <row r="8" spans="1:11" ht="12">
      <c r="A8" s="220"/>
      <c r="B8" s="177"/>
      <c r="C8" s="606"/>
      <c r="D8" s="606"/>
      <c r="E8" s="606"/>
      <c r="F8" s="220"/>
      <c r="G8" s="606"/>
      <c r="H8" s="606"/>
      <c r="I8" s="606"/>
      <c r="J8" s="220"/>
      <c r="K8" s="160"/>
    </row>
    <row r="9" spans="1:11" ht="12">
      <c r="A9" s="220"/>
      <c r="B9" s="177"/>
      <c r="C9" s="606"/>
      <c r="D9" s="606"/>
      <c r="E9" s="606"/>
      <c r="F9" s="220"/>
      <c r="G9" s="606"/>
      <c r="H9" s="606"/>
      <c r="I9" s="606"/>
      <c r="J9" s="220"/>
      <c r="K9" s="160"/>
    </row>
    <row r="10" spans="1:11" ht="12">
      <c r="A10" s="220"/>
      <c r="B10" s="580" t="s">
        <v>936</v>
      </c>
      <c r="C10" s="605">
        <v>27</v>
      </c>
      <c r="D10" s="605">
        <v>288</v>
      </c>
      <c r="E10" s="605">
        <v>41</v>
      </c>
      <c r="F10" s="568">
        <v>243</v>
      </c>
      <c r="G10" s="605">
        <v>16</v>
      </c>
      <c r="H10" s="605">
        <v>89</v>
      </c>
      <c r="I10" s="605">
        <v>61</v>
      </c>
      <c r="J10" s="568">
        <v>769</v>
      </c>
      <c r="K10" s="160"/>
    </row>
    <row r="11" spans="1:11" ht="12">
      <c r="A11" s="220"/>
      <c r="B11" s="177"/>
      <c r="C11" s="606"/>
      <c r="D11" s="606"/>
      <c r="E11" s="606"/>
      <c r="F11" s="220"/>
      <c r="G11" s="606"/>
      <c r="H11" s="606"/>
      <c r="I11" s="606"/>
      <c r="J11" s="220"/>
      <c r="K11" s="160"/>
    </row>
    <row r="12" spans="1:11" ht="12">
      <c r="A12" s="220"/>
      <c r="B12" s="398" t="s">
        <v>937</v>
      </c>
      <c r="C12" s="606">
        <v>22</v>
      </c>
      <c r="D12" s="606">
        <v>186</v>
      </c>
      <c r="E12" s="606">
        <v>25</v>
      </c>
      <c r="F12" s="220">
        <v>143</v>
      </c>
      <c r="G12" s="606">
        <v>11</v>
      </c>
      <c r="H12" s="606">
        <v>64</v>
      </c>
      <c r="I12" s="606">
        <v>40</v>
      </c>
      <c r="J12" s="220">
        <v>683</v>
      </c>
      <c r="K12" s="160"/>
    </row>
    <row r="13" spans="1:11" ht="12">
      <c r="A13" s="220"/>
      <c r="B13" s="398" t="s">
        <v>938</v>
      </c>
      <c r="C13" s="606">
        <v>2</v>
      </c>
      <c r="D13" s="606">
        <v>43</v>
      </c>
      <c r="E13" s="606">
        <v>10</v>
      </c>
      <c r="F13" s="220">
        <v>76</v>
      </c>
      <c r="G13" s="606">
        <v>2</v>
      </c>
      <c r="H13" s="606">
        <v>11</v>
      </c>
      <c r="I13" s="606">
        <v>6</v>
      </c>
      <c r="J13" s="220">
        <v>47</v>
      </c>
      <c r="K13" s="160"/>
    </row>
    <row r="14" spans="1:11" ht="12">
      <c r="A14" s="220"/>
      <c r="B14" s="398" t="s">
        <v>939</v>
      </c>
      <c r="C14" s="606">
        <v>3</v>
      </c>
      <c r="D14" s="606">
        <v>59</v>
      </c>
      <c r="E14" s="606">
        <v>6</v>
      </c>
      <c r="F14" s="220">
        <v>24</v>
      </c>
      <c r="G14" s="606">
        <v>3</v>
      </c>
      <c r="H14" s="606">
        <v>14</v>
      </c>
      <c r="I14" s="606">
        <v>15</v>
      </c>
      <c r="J14" s="220">
        <v>39</v>
      </c>
      <c r="K14" s="160"/>
    </row>
    <row r="15" spans="1:11" ht="12">
      <c r="A15" s="220"/>
      <c r="B15" s="398" t="s">
        <v>940</v>
      </c>
      <c r="C15" s="210" t="s">
        <v>425</v>
      </c>
      <c r="D15" s="210" t="s">
        <v>425</v>
      </c>
      <c r="E15" s="210" t="s">
        <v>425</v>
      </c>
      <c r="F15" s="211" t="s">
        <v>425</v>
      </c>
      <c r="G15" s="210" t="s">
        <v>425</v>
      </c>
      <c r="H15" s="210" t="s">
        <v>425</v>
      </c>
      <c r="I15" s="210" t="s">
        <v>425</v>
      </c>
      <c r="J15" s="211" t="s">
        <v>425</v>
      </c>
      <c r="K15" s="160"/>
    </row>
    <row r="16" spans="1:11" ht="12">
      <c r="A16" s="220"/>
      <c r="B16" s="398" t="s">
        <v>941</v>
      </c>
      <c r="C16" s="210" t="s">
        <v>425</v>
      </c>
      <c r="D16" s="210" t="s">
        <v>425</v>
      </c>
      <c r="E16" s="210" t="s">
        <v>425</v>
      </c>
      <c r="F16" s="211" t="s">
        <v>425</v>
      </c>
      <c r="G16" s="210" t="s">
        <v>425</v>
      </c>
      <c r="H16" s="210" t="s">
        <v>425</v>
      </c>
      <c r="I16" s="210" t="s">
        <v>425</v>
      </c>
      <c r="J16" s="211" t="s">
        <v>425</v>
      </c>
      <c r="K16" s="160"/>
    </row>
    <row r="17" spans="1:11" ht="12">
      <c r="A17" s="220"/>
      <c r="B17" s="398" t="s">
        <v>942</v>
      </c>
      <c r="C17" s="210" t="s">
        <v>425</v>
      </c>
      <c r="D17" s="210" t="s">
        <v>425</v>
      </c>
      <c r="E17" s="210" t="s">
        <v>425</v>
      </c>
      <c r="F17" s="211" t="s">
        <v>425</v>
      </c>
      <c r="G17" s="210" t="s">
        <v>425</v>
      </c>
      <c r="H17" s="210" t="s">
        <v>425</v>
      </c>
      <c r="I17" s="210" t="s">
        <v>425</v>
      </c>
      <c r="J17" s="211" t="s">
        <v>425</v>
      </c>
      <c r="K17" s="160"/>
    </row>
    <row r="18" spans="1:11" ht="12">
      <c r="A18" s="220"/>
      <c r="B18" s="177"/>
      <c r="C18" s="606"/>
      <c r="D18" s="606"/>
      <c r="E18" s="606"/>
      <c r="F18" s="220"/>
      <c r="G18" s="606"/>
      <c r="H18" s="606"/>
      <c r="I18" s="606"/>
      <c r="J18" s="220"/>
      <c r="K18" s="160"/>
    </row>
    <row r="19" spans="1:11" ht="12">
      <c r="A19" s="220"/>
      <c r="B19" s="580" t="s">
        <v>943</v>
      </c>
      <c r="C19" s="605">
        <v>0</v>
      </c>
      <c r="D19" s="605">
        <v>0</v>
      </c>
      <c r="E19" s="605">
        <v>0</v>
      </c>
      <c r="F19" s="568">
        <v>0</v>
      </c>
      <c r="G19" s="605">
        <f>SUM(G21:G31)</f>
        <v>0</v>
      </c>
      <c r="H19" s="605">
        <f>SUM(H21:H31)</f>
        <v>0</v>
      </c>
      <c r="I19" s="605">
        <f>SUM(I21:I31)</f>
        <v>0</v>
      </c>
      <c r="J19" s="568">
        <f>SUM(J21:J31)</f>
        <v>0</v>
      </c>
      <c r="K19" s="160"/>
    </row>
    <row r="20" spans="1:11" ht="12">
      <c r="A20" s="220"/>
      <c r="B20" s="177"/>
      <c r="C20" s="606"/>
      <c r="D20" s="606"/>
      <c r="E20" s="606"/>
      <c r="F20" s="220"/>
      <c r="G20" s="606"/>
      <c r="H20" s="606"/>
      <c r="I20" s="606"/>
      <c r="J20" s="220"/>
      <c r="K20" s="160"/>
    </row>
    <row r="21" spans="1:11" ht="12">
      <c r="A21" s="220"/>
      <c r="B21" s="398" t="s">
        <v>940</v>
      </c>
      <c r="C21" s="210" t="s">
        <v>425</v>
      </c>
      <c r="D21" s="210" t="s">
        <v>425</v>
      </c>
      <c r="E21" s="210" t="s">
        <v>425</v>
      </c>
      <c r="F21" s="211" t="s">
        <v>425</v>
      </c>
      <c r="G21" s="210" t="s">
        <v>425</v>
      </c>
      <c r="H21" s="210" t="s">
        <v>425</v>
      </c>
      <c r="I21" s="210" t="s">
        <v>425</v>
      </c>
      <c r="J21" s="211" t="s">
        <v>425</v>
      </c>
      <c r="K21" s="160"/>
    </row>
    <row r="22" spans="1:11" ht="12">
      <c r="A22" s="220"/>
      <c r="B22" s="398" t="s">
        <v>944</v>
      </c>
      <c r="C22" s="210" t="s">
        <v>425</v>
      </c>
      <c r="D22" s="210" t="s">
        <v>425</v>
      </c>
      <c r="E22" s="210" t="s">
        <v>425</v>
      </c>
      <c r="F22" s="211" t="s">
        <v>425</v>
      </c>
      <c r="G22" s="210" t="s">
        <v>425</v>
      </c>
      <c r="H22" s="210" t="s">
        <v>425</v>
      </c>
      <c r="I22" s="210" t="s">
        <v>425</v>
      </c>
      <c r="J22" s="211" t="s">
        <v>425</v>
      </c>
      <c r="K22" s="160"/>
    </row>
    <row r="23" spans="1:11" ht="12">
      <c r="A23" s="220"/>
      <c r="B23" s="398" t="s">
        <v>945</v>
      </c>
      <c r="C23" s="210" t="s">
        <v>425</v>
      </c>
      <c r="D23" s="210" t="s">
        <v>425</v>
      </c>
      <c r="E23" s="210" t="s">
        <v>425</v>
      </c>
      <c r="F23" s="211" t="s">
        <v>425</v>
      </c>
      <c r="G23" s="210" t="s">
        <v>425</v>
      </c>
      <c r="H23" s="210" t="s">
        <v>425</v>
      </c>
      <c r="I23" s="210" t="s">
        <v>425</v>
      </c>
      <c r="J23" s="211" t="s">
        <v>425</v>
      </c>
      <c r="K23" s="160"/>
    </row>
    <row r="24" spans="1:11" ht="12">
      <c r="A24" s="220"/>
      <c r="B24" s="398" t="s">
        <v>946</v>
      </c>
      <c r="C24" s="210" t="s">
        <v>425</v>
      </c>
      <c r="D24" s="210" t="s">
        <v>425</v>
      </c>
      <c r="E24" s="210" t="s">
        <v>425</v>
      </c>
      <c r="F24" s="211" t="s">
        <v>425</v>
      </c>
      <c r="G24" s="210" t="s">
        <v>425</v>
      </c>
      <c r="H24" s="210" t="s">
        <v>425</v>
      </c>
      <c r="I24" s="210" t="s">
        <v>425</v>
      </c>
      <c r="J24" s="211" t="s">
        <v>425</v>
      </c>
      <c r="K24" s="160"/>
    </row>
    <row r="25" spans="1:11" ht="12">
      <c r="A25" s="220"/>
      <c r="B25" s="398" t="s">
        <v>947</v>
      </c>
      <c r="C25" s="210" t="s">
        <v>425</v>
      </c>
      <c r="D25" s="210" t="s">
        <v>425</v>
      </c>
      <c r="E25" s="210" t="s">
        <v>425</v>
      </c>
      <c r="F25" s="211" t="s">
        <v>425</v>
      </c>
      <c r="G25" s="210" t="s">
        <v>425</v>
      </c>
      <c r="H25" s="210" t="s">
        <v>425</v>
      </c>
      <c r="I25" s="210" t="s">
        <v>425</v>
      </c>
      <c r="J25" s="211" t="s">
        <v>425</v>
      </c>
      <c r="K25" s="160"/>
    </row>
    <row r="26" spans="1:11" ht="12">
      <c r="A26" s="220"/>
      <c r="B26" s="398" t="s">
        <v>948</v>
      </c>
      <c r="C26" s="210" t="s">
        <v>425</v>
      </c>
      <c r="D26" s="210" t="s">
        <v>425</v>
      </c>
      <c r="E26" s="210" t="s">
        <v>425</v>
      </c>
      <c r="F26" s="211" t="s">
        <v>425</v>
      </c>
      <c r="G26" s="210" t="s">
        <v>425</v>
      </c>
      <c r="H26" s="210" t="s">
        <v>425</v>
      </c>
      <c r="I26" s="210" t="s">
        <v>425</v>
      </c>
      <c r="J26" s="211" t="s">
        <v>425</v>
      </c>
      <c r="K26" s="160"/>
    </row>
    <row r="27" spans="1:11" ht="12">
      <c r="A27" s="220"/>
      <c r="B27" s="398" t="s">
        <v>949</v>
      </c>
      <c r="C27" s="210" t="s">
        <v>425</v>
      </c>
      <c r="D27" s="210" t="s">
        <v>425</v>
      </c>
      <c r="E27" s="210" t="s">
        <v>425</v>
      </c>
      <c r="F27" s="211" t="s">
        <v>425</v>
      </c>
      <c r="G27" s="210" t="s">
        <v>425</v>
      </c>
      <c r="H27" s="210" t="s">
        <v>425</v>
      </c>
      <c r="I27" s="210" t="s">
        <v>425</v>
      </c>
      <c r="J27" s="211" t="s">
        <v>425</v>
      </c>
      <c r="K27" s="160"/>
    </row>
    <row r="28" spans="1:11" ht="12">
      <c r="A28" s="220"/>
      <c r="B28" s="398" t="s">
        <v>950</v>
      </c>
      <c r="C28" s="210" t="s">
        <v>425</v>
      </c>
      <c r="D28" s="210" t="s">
        <v>425</v>
      </c>
      <c r="E28" s="210" t="s">
        <v>425</v>
      </c>
      <c r="F28" s="211" t="s">
        <v>425</v>
      </c>
      <c r="G28" s="210" t="s">
        <v>425</v>
      </c>
      <c r="H28" s="210" t="s">
        <v>425</v>
      </c>
      <c r="I28" s="210" t="s">
        <v>425</v>
      </c>
      <c r="J28" s="211" t="s">
        <v>425</v>
      </c>
      <c r="K28" s="160"/>
    </row>
    <row r="29" spans="1:11" ht="12">
      <c r="A29" s="220"/>
      <c r="B29" s="398" t="s">
        <v>951</v>
      </c>
      <c r="C29" s="210" t="s">
        <v>425</v>
      </c>
      <c r="D29" s="210" t="s">
        <v>425</v>
      </c>
      <c r="E29" s="210" t="s">
        <v>425</v>
      </c>
      <c r="F29" s="211" t="s">
        <v>425</v>
      </c>
      <c r="G29" s="210" t="s">
        <v>425</v>
      </c>
      <c r="H29" s="210" t="s">
        <v>425</v>
      </c>
      <c r="I29" s="210" t="s">
        <v>425</v>
      </c>
      <c r="J29" s="211" t="s">
        <v>425</v>
      </c>
      <c r="K29" s="160"/>
    </row>
    <row r="30" spans="1:11" ht="12">
      <c r="A30" s="220"/>
      <c r="B30" s="398" t="s">
        <v>942</v>
      </c>
      <c r="C30" s="210" t="s">
        <v>425</v>
      </c>
      <c r="D30" s="210" t="s">
        <v>425</v>
      </c>
      <c r="E30" s="210" t="s">
        <v>425</v>
      </c>
      <c r="F30" s="211" t="s">
        <v>425</v>
      </c>
      <c r="G30" s="210" t="s">
        <v>425</v>
      </c>
      <c r="H30" s="210" t="s">
        <v>425</v>
      </c>
      <c r="I30" s="210" t="s">
        <v>425</v>
      </c>
      <c r="J30" s="211" t="s">
        <v>425</v>
      </c>
      <c r="K30" s="160"/>
    </row>
    <row r="31" spans="1:11" ht="12">
      <c r="A31" s="220"/>
      <c r="B31" s="399" t="s">
        <v>952</v>
      </c>
      <c r="C31" s="607" t="s">
        <v>425</v>
      </c>
      <c r="D31" s="607" t="s">
        <v>425</v>
      </c>
      <c r="E31" s="607" t="s">
        <v>425</v>
      </c>
      <c r="F31" s="608" t="s">
        <v>425</v>
      </c>
      <c r="G31" s="607" t="s">
        <v>425</v>
      </c>
      <c r="H31" s="607" t="s">
        <v>425</v>
      </c>
      <c r="I31" s="607" t="s">
        <v>425</v>
      </c>
      <c r="J31" s="608" t="s">
        <v>425</v>
      </c>
      <c r="K31" s="160"/>
    </row>
    <row r="32" spans="1:11" ht="12">
      <c r="A32" s="160"/>
      <c r="B32" s="549" t="s">
        <v>953</v>
      </c>
      <c r="C32" s="160"/>
      <c r="D32" s="160"/>
      <c r="E32" s="160"/>
      <c r="F32" s="160"/>
      <c r="G32" s="160"/>
      <c r="H32" s="160"/>
      <c r="I32" s="160"/>
      <c r="J32" s="160"/>
      <c r="K32" s="160"/>
    </row>
    <row r="33" spans="1:11" ht="12">
      <c r="A33" s="160"/>
      <c r="B33" s="549" t="s">
        <v>954</v>
      </c>
      <c r="C33" s="160"/>
      <c r="D33" s="160"/>
      <c r="E33" s="160"/>
      <c r="F33" s="160"/>
      <c r="G33" s="160"/>
      <c r="H33" s="160"/>
      <c r="I33" s="160"/>
      <c r="J33" s="160"/>
      <c r="K33" s="160"/>
    </row>
    <row r="34" spans="1:11" ht="12">
      <c r="A34" s="160"/>
      <c r="B34" s="549" t="s">
        <v>955</v>
      </c>
      <c r="C34" s="160"/>
      <c r="D34" s="160"/>
      <c r="E34" s="160"/>
      <c r="F34" s="160"/>
      <c r="G34" s="160"/>
      <c r="H34" s="160"/>
      <c r="I34" s="160"/>
      <c r="J34" s="160"/>
      <c r="K34" s="160"/>
    </row>
    <row r="35" spans="1:11" ht="12">
      <c r="A35" s="160"/>
      <c r="B35" s="71" t="s">
        <v>956</v>
      </c>
      <c r="C35" s="160"/>
      <c r="D35" s="160"/>
      <c r="E35" s="160"/>
      <c r="F35" s="160"/>
      <c r="G35" s="160"/>
      <c r="H35" s="160"/>
      <c r="I35" s="160"/>
      <c r="J35" s="160"/>
      <c r="K35" s="160"/>
    </row>
    <row r="36" spans="1:11" ht="12">
      <c r="A36" s="160"/>
      <c r="B36" s="160"/>
      <c r="C36" s="160"/>
      <c r="D36" s="160"/>
      <c r="E36" s="160"/>
      <c r="F36" s="160"/>
      <c r="G36" s="160"/>
      <c r="H36" s="160"/>
      <c r="I36" s="160"/>
      <c r="J36" s="160"/>
      <c r="K36" s="160"/>
    </row>
  </sheetData>
  <printOptions/>
  <pageMargins left="0.75" right="0.75" top="1" bottom="1" header="0.512" footer="0.512"/>
  <pageSetup orientation="portrait" paperSize="9"/>
</worksheet>
</file>

<file path=xl/worksheets/sheet23.xml><?xml version="1.0" encoding="utf-8"?>
<worksheet xmlns="http://schemas.openxmlformats.org/spreadsheetml/2006/main" xmlns:r="http://schemas.openxmlformats.org/officeDocument/2006/relationships">
  <dimension ref="A2:N25"/>
  <sheetViews>
    <sheetView workbookViewId="0" topLeftCell="A1">
      <selection activeCell="A1" sqref="A1"/>
    </sheetView>
  </sheetViews>
  <sheetFormatPr defaultColWidth="9.00390625" defaultRowHeight="13.5"/>
  <cols>
    <col min="1" max="1" width="2.625" style="152" customWidth="1"/>
    <col min="2" max="2" width="10.875" style="152" customWidth="1"/>
    <col min="3" max="3" width="7.625" style="152" customWidth="1"/>
    <col min="4" max="4" width="9.625" style="152" customWidth="1"/>
    <col min="5" max="5" width="7.625" style="152" customWidth="1"/>
    <col min="6" max="6" width="12.125" style="152" customWidth="1"/>
    <col min="7" max="7" width="10.00390625" style="152" customWidth="1"/>
    <col min="8" max="9" width="9.625" style="152" customWidth="1"/>
    <col min="10" max="10" width="8.625" style="152" customWidth="1"/>
    <col min="11" max="11" width="6.625" style="152" customWidth="1"/>
    <col min="12" max="12" width="8.625" style="152" customWidth="1"/>
    <col min="13" max="14" width="6.625" style="152" customWidth="1"/>
    <col min="15" max="16384" width="9.00390625" style="152" customWidth="1"/>
  </cols>
  <sheetData>
    <row r="2" spans="2:7" ht="14.25">
      <c r="B2" s="372" t="s">
        <v>957</v>
      </c>
      <c r="G2" s="609"/>
    </row>
    <row r="3" ht="12">
      <c r="G3" s="609"/>
    </row>
    <row r="4" spans="2:10" ht="12">
      <c r="B4" s="282"/>
      <c r="C4" s="282"/>
      <c r="D4" s="282"/>
      <c r="E4" s="282"/>
      <c r="F4" s="282"/>
      <c r="G4" s="282"/>
      <c r="H4" s="53"/>
      <c r="I4" s="282"/>
      <c r="J4" s="283" t="s">
        <v>958</v>
      </c>
    </row>
    <row r="5" spans="1:10" ht="13.5" customHeight="1">
      <c r="A5" s="147"/>
      <c r="B5" s="1239" t="s">
        <v>959</v>
      </c>
      <c r="C5" s="1244" t="s">
        <v>960</v>
      </c>
      <c r="D5" s="1247" t="s">
        <v>961</v>
      </c>
      <c r="E5" s="1249" t="s">
        <v>879</v>
      </c>
      <c r="F5" s="610" t="s">
        <v>962</v>
      </c>
      <c r="G5" s="610"/>
      <c r="H5" s="610"/>
      <c r="I5" s="610"/>
      <c r="J5" s="611"/>
    </row>
    <row r="6" spans="1:10" ht="13.5" customHeight="1">
      <c r="A6" s="147"/>
      <c r="B6" s="1240"/>
      <c r="C6" s="1245"/>
      <c r="D6" s="1248"/>
      <c r="E6" s="1248"/>
      <c r="F6" s="1242" t="s">
        <v>963</v>
      </c>
      <c r="G6" s="1242" t="s">
        <v>964</v>
      </c>
      <c r="H6" s="1242" t="s">
        <v>965</v>
      </c>
      <c r="I6" s="1242" t="s">
        <v>966</v>
      </c>
      <c r="J6" s="1237" t="s">
        <v>881</v>
      </c>
    </row>
    <row r="7" spans="1:10" ht="12">
      <c r="A7" s="147"/>
      <c r="B7" s="1241"/>
      <c r="C7" s="1246"/>
      <c r="D7" s="1243"/>
      <c r="E7" s="1243"/>
      <c r="F7" s="1243"/>
      <c r="G7" s="1243"/>
      <c r="H7" s="1243"/>
      <c r="I7" s="1243"/>
      <c r="J7" s="1238"/>
    </row>
    <row r="8" spans="1:10" ht="12">
      <c r="A8" s="147"/>
      <c r="B8" s="156"/>
      <c r="C8" s="613"/>
      <c r="D8" s="613"/>
      <c r="E8" s="613"/>
      <c r="F8" s="613"/>
      <c r="G8" s="613"/>
      <c r="H8" s="613"/>
      <c r="I8" s="613"/>
      <c r="J8" s="156"/>
    </row>
    <row r="9" spans="1:10" ht="15" customHeight="1">
      <c r="A9" s="147"/>
      <c r="B9" s="156" t="s">
        <v>967</v>
      </c>
      <c r="C9" s="614">
        <v>16704</v>
      </c>
      <c r="D9" s="614">
        <v>280285</v>
      </c>
      <c r="E9" s="614">
        <v>259177</v>
      </c>
      <c r="F9" s="614">
        <v>147217087</v>
      </c>
      <c r="G9" s="614">
        <v>145394698</v>
      </c>
      <c r="H9" s="614">
        <v>95271</v>
      </c>
      <c r="I9" s="614">
        <v>1727118</v>
      </c>
      <c r="J9" s="615">
        <v>98.8</v>
      </c>
    </row>
    <row r="10" spans="1:10" ht="15" customHeight="1">
      <c r="A10" s="147"/>
      <c r="B10" s="616" t="s">
        <v>968</v>
      </c>
      <c r="C10" s="614">
        <v>16354</v>
      </c>
      <c r="D10" s="614">
        <v>266542</v>
      </c>
      <c r="E10" s="614">
        <v>257183</v>
      </c>
      <c r="F10" s="614">
        <v>142825394</v>
      </c>
      <c r="G10" s="614">
        <v>141584537</v>
      </c>
      <c r="H10" s="614">
        <v>248874</v>
      </c>
      <c r="I10" s="614">
        <v>991983</v>
      </c>
      <c r="J10" s="615">
        <v>98.4</v>
      </c>
    </row>
    <row r="11" spans="1:10" ht="20.25" customHeight="1">
      <c r="A11" s="147"/>
      <c r="B11" s="617" t="s">
        <v>969</v>
      </c>
      <c r="C11" s="306">
        <v>16064</v>
      </c>
      <c r="D11" s="618">
        <v>262375</v>
      </c>
      <c r="E11" s="618">
        <v>254952</v>
      </c>
      <c r="F11" s="618">
        <v>138500381</v>
      </c>
      <c r="G11" s="618">
        <v>136047019</v>
      </c>
      <c r="H11" s="618">
        <v>56895</v>
      </c>
      <c r="I11" s="618">
        <v>2396467</v>
      </c>
      <c r="J11" s="619">
        <v>98.2</v>
      </c>
    </row>
    <row r="12" spans="1:10" ht="26.25" customHeight="1">
      <c r="A12" s="159"/>
      <c r="B12" s="620"/>
      <c r="C12" s="464"/>
      <c r="D12" s="464"/>
      <c r="E12" s="464"/>
      <c r="F12" s="464"/>
      <c r="G12" s="464"/>
      <c r="H12" s="464"/>
      <c r="I12" s="464"/>
      <c r="J12" s="621"/>
    </row>
    <row r="13" spans="1:14" ht="13.5" customHeight="1">
      <c r="A13" s="147"/>
      <c r="B13" s="1239" t="s">
        <v>970</v>
      </c>
      <c r="C13" s="285" t="s">
        <v>971</v>
      </c>
      <c r="D13" s="285"/>
      <c r="E13" s="285"/>
      <c r="F13" s="285"/>
      <c r="G13" s="285"/>
      <c r="H13" s="285"/>
      <c r="I13" s="285"/>
      <c r="J13" s="285"/>
      <c r="K13" s="285"/>
      <c r="L13" s="285"/>
      <c r="M13" s="285"/>
      <c r="N13" s="622"/>
    </row>
    <row r="14" spans="1:14" ht="12">
      <c r="A14" s="147"/>
      <c r="B14" s="1240"/>
      <c r="C14" s="149" t="s">
        <v>972</v>
      </c>
      <c r="D14" s="150"/>
      <c r="E14" s="149" t="s">
        <v>973</v>
      </c>
      <c r="F14" s="150"/>
      <c r="G14" s="149" t="s">
        <v>974</v>
      </c>
      <c r="H14" s="150"/>
      <c r="I14" s="149" t="s">
        <v>975</v>
      </c>
      <c r="J14" s="150"/>
      <c r="K14" s="149" t="s">
        <v>976</v>
      </c>
      <c r="L14" s="150"/>
      <c r="M14" s="149" t="s">
        <v>977</v>
      </c>
      <c r="N14" s="151"/>
    </row>
    <row r="15" spans="1:14" ht="12">
      <c r="A15" s="147"/>
      <c r="B15" s="1241"/>
      <c r="C15" s="153" t="s">
        <v>978</v>
      </c>
      <c r="D15" s="153" t="s">
        <v>979</v>
      </c>
      <c r="E15" s="153" t="s">
        <v>978</v>
      </c>
      <c r="F15" s="153" t="s">
        <v>979</v>
      </c>
      <c r="G15" s="153" t="s">
        <v>978</v>
      </c>
      <c r="H15" s="153" t="s">
        <v>979</v>
      </c>
      <c r="I15" s="153" t="s">
        <v>978</v>
      </c>
      <c r="J15" s="153" t="s">
        <v>979</v>
      </c>
      <c r="K15" s="153" t="s">
        <v>978</v>
      </c>
      <c r="L15" s="153" t="s">
        <v>979</v>
      </c>
      <c r="M15" s="153" t="s">
        <v>978</v>
      </c>
      <c r="N15" s="154" t="s">
        <v>979</v>
      </c>
    </row>
    <row r="16" spans="1:14" ht="18.75" customHeight="1">
      <c r="A16" s="147"/>
      <c r="B16" s="156" t="s">
        <v>980</v>
      </c>
      <c r="C16" s="535">
        <v>204939</v>
      </c>
      <c r="D16" s="535">
        <v>159177524</v>
      </c>
      <c r="E16" s="535">
        <v>145996</v>
      </c>
      <c r="F16" s="535">
        <v>122264233</v>
      </c>
      <c r="G16" s="535">
        <v>19685</v>
      </c>
      <c r="H16" s="535">
        <v>6896124</v>
      </c>
      <c r="I16" s="535">
        <v>4455</v>
      </c>
      <c r="J16" s="535">
        <v>3672330</v>
      </c>
      <c r="K16" s="535">
        <v>33451</v>
      </c>
      <c r="L16" s="535">
        <v>26050403</v>
      </c>
      <c r="M16" s="535">
        <v>1352</v>
      </c>
      <c r="N16" s="623">
        <v>294434</v>
      </c>
    </row>
    <row r="17" spans="1:14" ht="18.75" customHeight="1">
      <c r="A17" s="147"/>
      <c r="B17" s="155" t="s">
        <v>981</v>
      </c>
      <c r="C17" s="535">
        <v>48956</v>
      </c>
      <c r="D17" s="535">
        <v>47436350</v>
      </c>
      <c r="E17" s="535">
        <v>19291</v>
      </c>
      <c r="F17" s="535">
        <v>31432622</v>
      </c>
      <c r="G17" s="535">
        <v>19685</v>
      </c>
      <c r="H17" s="535">
        <v>6896124</v>
      </c>
      <c r="I17" s="535">
        <v>1457</v>
      </c>
      <c r="J17" s="535">
        <v>1687450</v>
      </c>
      <c r="K17" s="535">
        <v>7171</v>
      </c>
      <c r="L17" s="535">
        <v>7125720</v>
      </c>
      <c r="M17" s="535">
        <v>1352</v>
      </c>
      <c r="N17" s="536">
        <v>294434</v>
      </c>
    </row>
    <row r="18" spans="1:14" ht="18.75" customHeight="1">
      <c r="A18" s="147"/>
      <c r="B18" s="155" t="s">
        <v>982</v>
      </c>
      <c r="C18" s="535">
        <v>155983</v>
      </c>
      <c r="D18" s="535">
        <v>111741174</v>
      </c>
      <c r="E18" s="535">
        <v>126705</v>
      </c>
      <c r="F18" s="535">
        <v>90831611</v>
      </c>
      <c r="G18" s="624" t="s">
        <v>425</v>
      </c>
      <c r="H18" s="624" t="s">
        <v>425</v>
      </c>
      <c r="I18" s="535">
        <v>2998</v>
      </c>
      <c r="J18" s="535">
        <v>1984880</v>
      </c>
      <c r="K18" s="535">
        <v>26280</v>
      </c>
      <c r="L18" s="535">
        <v>18924683</v>
      </c>
      <c r="M18" s="624" t="s">
        <v>425</v>
      </c>
      <c r="N18" s="625" t="s">
        <v>425</v>
      </c>
    </row>
    <row r="19" spans="1:14" ht="12">
      <c r="A19" s="147"/>
      <c r="B19" s="147"/>
      <c r="C19" s="614"/>
      <c r="D19" s="614"/>
      <c r="E19" s="614"/>
      <c r="F19" s="614"/>
      <c r="G19" s="614"/>
      <c r="H19" s="614"/>
      <c r="I19" s="614"/>
      <c r="J19" s="614"/>
      <c r="K19" s="614"/>
      <c r="L19" s="614"/>
      <c r="M19" s="614"/>
      <c r="N19" s="626"/>
    </row>
    <row r="20" spans="1:14" ht="20.25" customHeight="1">
      <c r="A20" s="147"/>
      <c r="B20" s="538" t="s">
        <v>969</v>
      </c>
      <c r="C20" s="627">
        <v>215038</v>
      </c>
      <c r="D20" s="627">
        <v>164246809</v>
      </c>
      <c r="E20" s="627">
        <v>155382</v>
      </c>
      <c r="F20" s="627">
        <v>126351982</v>
      </c>
      <c r="G20" s="627">
        <v>18680</v>
      </c>
      <c r="H20" s="627">
        <v>6535458</v>
      </c>
      <c r="I20" s="627">
        <v>4644</v>
      </c>
      <c r="J20" s="627">
        <v>3761478</v>
      </c>
      <c r="K20" s="627">
        <v>35044</v>
      </c>
      <c r="L20" s="627">
        <v>27316129</v>
      </c>
      <c r="M20" s="627">
        <v>1288</v>
      </c>
      <c r="N20" s="628">
        <v>281762</v>
      </c>
    </row>
    <row r="21" spans="1:14" ht="20.25" customHeight="1">
      <c r="A21" s="147"/>
      <c r="B21" s="463" t="s">
        <v>981</v>
      </c>
      <c r="C21" s="627">
        <v>46637</v>
      </c>
      <c r="D21" s="627">
        <v>45045026</v>
      </c>
      <c r="E21" s="627">
        <v>18367</v>
      </c>
      <c r="F21" s="627">
        <v>29741558</v>
      </c>
      <c r="G21" s="627">
        <v>18680</v>
      </c>
      <c r="H21" s="627">
        <v>6535458</v>
      </c>
      <c r="I21" s="627">
        <v>1399</v>
      </c>
      <c r="J21" s="627">
        <v>1618691</v>
      </c>
      <c r="K21" s="627">
        <v>6903</v>
      </c>
      <c r="L21" s="627">
        <v>6867557</v>
      </c>
      <c r="M21" s="627">
        <v>1288</v>
      </c>
      <c r="N21" s="628">
        <v>281762</v>
      </c>
    </row>
    <row r="22" spans="1:14" ht="20.25" customHeight="1">
      <c r="A22" s="147"/>
      <c r="B22" s="463" t="s">
        <v>982</v>
      </c>
      <c r="C22" s="627">
        <v>168401</v>
      </c>
      <c r="D22" s="627">
        <v>119201783</v>
      </c>
      <c r="E22" s="627">
        <v>137015</v>
      </c>
      <c r="F22" s="627">
        <v>96610424</v>
      </c>
      <c r="G22" s="624" t="s">
        <v>425</v>
      </c>
      <c r="H22" s="624" t="s">
        <v>425</v>
      </c>
      <c r="I22" s="627">
        <v>3245</v>
      </c>
      <c r="J22" s="627">
        <v>2142787</v>
      </c>
      <c r="K22" s="627">
        <v>28141</v>
      </c>
      <c r="L22" s="627">
        <v>20448572</v>
      </c>
      <c r="M22" s="624" t="s">
        <v>425</v>
      </c>
      <c r="N22" s="629" t="s">
        <v>425</v>
      </c>
    </row>
    <row r="23" spans="1:14" ht="20.25" customHeight="1">
      <c r="A23" s="147"/>
      <c r="B23" s="154"/>
      <c r="C23" s="5"/>
      <c r="D23" s="5"/>
      <c r="E23" s="5"/>
      <c r="F23" s="5"/>
      <c r="G23" s="630"/>
      <c r="H23" s="630"/>
      <c r="I23" s="5"/>
      <c r="J23" s="5"/>
      <c r="K23" s="5"/>
      <c r="L23" s="5"/>
      <c r="M23" s="630"/>
      <c r="N23" s="631"/>
    </row>
    <row r="24" ht="12">
      <c r="B24" s="287" t="s">
        <v>983</v>
      </c>
    </row>
    <row r="25" ht="12">
      <c r="B25" s="287" t="s">
        <v>925</v>
      </c>
    </row>
  </sheetData>
  <mergeCells count="10">
    <mergeCell ref="J6:J7"/>
    <mergeCell ref="B13:B15"/>
    <mergeCell ref="F6:F7"/>
    <mergeCell ref="G6:G7"/>
    <mergeCell ref="H6:H7"/>
    <mergeCell ref="I6:I7"/>
    <mergeCell ref="B5:B7"/>
    <mergeCell ref="C5:C7"/>
    <mergeCell ref="D5:D7"/>
    <mergeCell ref="E5:E7"/>
  </mergeCells>
  <printOptions/>
  <pageMargins left="0.75" right="0.75" top="1" bottom="1" header="0.512" footer="0.512"/>
  <pageSetup orientation="portrait" paperSize="9"/>
</worksheet>
</file>

<file path=xl/worksheets/sheet24.xml><?xml version="1.0" encoding="utf-8"?>
<worksheet xmlns="http://schemas.openxmlformats.org/spreadsheetml/2006/main" xmlns:r="http://schemas.openxmlformats.org/officeDocument/2006/relationships">
  <dimension ref="B2:J30"/>
  <sheetViews>
    <sheetView workbookViewId="0" topLeftCell="A1">
      <selection activeCell="A1" sqref="A1"/>
    </sheetView>
  </sheetViews>
  <sheetFormatPr defaultColWidth="9.00390625" defaultRowHeight="13.5"/>
  <cols>
    <col min="1" max="1" width="2.625" style="71" customWidth="1"/>
    <col min="2" max="2" width="15.625" style="71" customWidth="1"/>
    <col min="3" max="3" width="10.625" style="71" customWidth="1"/>
    <col min="4" max="4" width="9.00390625" style="71" customWidth="1"/>
    <col min="5" max="5" width="9.625" style="71" customWidth="1"/>
    <col min="6" max="6" width="9.00390625" style="71" customWidth="1"/>
    <col min="7" max="7" width="10.625" style="71" customWidth="1"/>
    <col min="8" max="8" width="9.00390625" style="71" customWidth="1"/>
    <col min="9" max="9" width="9.625" style="71" customWidth="1"/>
    <col min="10" max="16384" width="9.00390625" style="71" customWidth="1"/>
  </cols>
  <sheetData>
    <row r="2" ht="14.25">
      <c r="B2" s="197" t="s">
        <v>984</v>
      </c>
    </row>
    <row r="4" spans="2:10" ht="18" customHeight="1">
      <c r="B4" s="71" t="s">
        <v>985</v>
      </c>
      <c r="F4" s="74"/>
      <c r="J4" s="632" t="s">
        <v>986</v>
      </c>
    </row>
    <row r="5" spans="2:10" ht="18" customHeight="1">
      <c r="B5" s="633" t="s">
        <v>987</v>
      </c>
      <c r="C5" s="635" t="s">
        <v>988</v>
      </c>
      <c r="D5" s="635"/>
      <c r="E5" s="635"/>
      <c r="F5" s="636"/>
      <c r="G5" s="635" t="s">
        <v>989</v>
      </c>
      <c r="H5" s="635"/>
      <c r="I5" s="635"/>
      <c r="J5" s="636"/>
    </row>
    <row r="6" spans="2:10" ht="18" customHeight="1">
      <c r="B6" s="232"/>
      <c r="C6" s="637" t="s">
        <v>990</v>
      </c>
      <c r="D6" s="637" t="s">
        <v>991</v>
      </c>
      <c r="E6" s="637" t="s">
        <v>992</v>
      </c>
      <c r="F6" s="638" t="s">
        <v>993</v>
      </c>
      <c r="G6" s="637" t="s">
        <v>990</v>
      </c>
      <c r="H6" s="637" t="s">
        <v>991</v>
      </c>
      <c r="I6" s="637" t="s">
        <v>992</v>
      </c>
      <c r="J6" s="638" t="s">
        <v>993</v>
      </c>
    </row>
    <row r="7" spans="2:10" s="100" customFormat="1" ht="26.25" customHeight="1">
      <c r="B7" s="639" t="s">
        <v>410</v>
      </c>
      <c r="C7" s="640">
        <v>27646</v>
      </c>
      <c r="D7" s="640">
        <v>27396</v>
      </c>
      <c r="E7" s="641">
        <v>-0.9042899515300585</v>
      </c>
      <c r="F7" s="642">
        <v>100</v>
      </c>
      <c r="G7" s="640">
        <v>379788</v>
      </c>
      <c r="H7" s="640">
        <v>367661</v>
      </c>
      <c r="I7" s="641">
        <v>-3.19309720159668</v>
      </c>
      <c r="J7" s="642">
        <v>100</v>
      </c>
    </row>
    <row r="8" spans="2:10" ht="9.75" customHeight="1">
      <c r="B8" s="643"/>
      <c r="C8" s="644"/>
      <c r="D8" s="644"/>
      <c r="E8" s="645"/>
      <c r="F8" s="646"/>
      <c r="G8" s="644"/>
      <c r="H8" s="644"/>
      <c r="I8" s="645"/>
      <c r="J8" s="647"/>
    </row>
    <row r="9" spans="2:10" ht="18" customHeight="1">
      <c r="B9" s="643" t="s">
        <v>994</v>
      </c>
      <c r="C9" s="644">
        <v>380</v>
      </c>
      <c r="D9" s="644">
        <v>362</v>
      </c>
      <c r="E9" s="648">
        <v>-4.736842105263158</v>
      </c>
      <c r="F9" s="646">
        <v>1.3213607825959994</v>
      </c>
      <c r="G9" s="644">
        <v>1330</v>
      </c>
      <c r="H9" s="644">
        <v>1446</v>
      </c>
      <c r="I9" s="648">
        <v>8.721804511278195</v>
      </c>
      <c r="J9" s="646">
        <v>0.39329708617449227</v>
      </c>
    </row>
    <row r="10" spans="2:10" ht="18" customHeight="1">
      <c r="B10" s="643" t="s">
        <v>995</v>
      </c>
      <c r="C10" s="644">
        <v>7</v>
      </c>
      <c r="D10" s="644">
        <v>6</v>
      </c>
      <c r="E10" s="648">
        <v>-14.285714285714285</v>
      </c>
      <c r="F10" s="646">
        <v>0.021901007446342532</v>
      </c>
      <c r="G10" s="644">
        <v>27</v>
      </c>
      <c r="H10" s="644">
        <v>26</v>
      </c>
      <c r="I10" s="648">
        <v>-3.7037037037037033</v>
      </c>
      <c r="J10" s="646">
        <v>0.00707173183992863</v>
      </c>
    </row>
    <row r="11" spans="2:10" ht="18" customHeight="1">
      <c r="B11" s="643" t="s">
        <v>768</v>
      </c>
      <c r="C11" s="644">
        <v>109</v>
      </c>
      <c r="D11" s="644">
        <v>105</v>
      </c>
      <c r="E11" s="648">
        <v>-3.669724770642202</v>
      </c>
      <c r="F11" s="646">
        <v>0.3832676303109943</v>
      </c>
      <c r="G11" s="644">
        <v>1022</v>
      </c>
      <c r="H11" s="644">
        <v>938</v>
      </c>
      <c r="I11" s="648">
        <v>-8.21917808219178</v>
      </c>
      <c r="J11" s="646">
        <v>0.2551263256097329</v>
      </c>
    </row>
    <row r="12" spans="2:10" ht="18" customHeight="1">
      <c r="B12" s="643" t="s">
        <v>996</v>
      </c>
      <c r="C12" s="644">
        <v>7554</v>
      </c>
      <c r="D12" s="644">
        <v>7425</v>
      </c>
      <c r="E12" s="648">
        <v>-1.7077045274027005</v>
      </c>
      <c r="F12" s="646">
        <v>27.102496714848883</v>
      </c>
      <c r="G12" s="644">
        <v>55220</v>
      </c>
      <c r="H12" s="644">
        <v>50492</v>
      </c>
      <c r="I12" s="648">
        <v>-8.562115175660992</v>
      </c>
      <c r="J12" s="646">
        <v>13.7333032331414</v>
      </c>
    </row>
    <row r="13" spans="2:10" ht="18" customHeight="1">
      <c r="B13" s="643" t="s">
        <v>492</v>
      </c>
      <c r="C13" s="644">
        <v>5509</v>
      </c>
      <c r="D13" s="644">
        <v>5358</v>
      </c>
      <c r="E13" s="648">
        <v>-2.740969322926121</v>
      </c>
      <c r="F13" s="646">
        <v>19.55759964958388</v>
      </c>
      <c r="G13" s="644">
        <v>130082</v>
      </c>
      <c r="H13" s="644">
        <v>120556</v>
      </c>
      <c r="I13" s="648">
        <v>-7.323073138481881</v>
      </c>
      <c r="J13" s="646">
        <v>32.789988603632146</v>
      </c>
    </row>
    <row r="14" spans="2:10" ht="18" customHeight="1">
      <c r="B14" s="643" t="s">
        <v>836</v>
      </c>
      <c r="C14" s="644">
        <v>599</v>
      </c>
      <c r="D14" s="644">
        <v>590</v>
      </c>
      <c r="E14" s="648">
        <v>-1.5025041736227045</v>
      </c>
      <c r="F14" s="646">
        <v>2.1535990655570156</v>
      </c>
      <c r="G14" s="644">
        <v>20226</v>
      </c>
      <c r="H14" s="644">
        <v>20053</v>
      </c>
      <c r="I14" s="648">
        <v>-0.8553347176901019</v>
      </c>
      <c r="J14" s="646">
        <v>5.454209176388032</v>
      </c>
    </row>
    <row r="15" spans="2:10" ht="32.25" customHeight="1">
      <c r="B15" s="643" t="s">
        <v>997</v>
      </c>
      <c r="C15" s="644">
        <v>51</v>
      </c>
      <c r="D15" s="644">
        <v>54</v>
      </c>
      <c r="E15" s="648">
        <v>5.88235294117647</v>
      </c>
      <c r="F15" s="646">
        <v>0.19710906701708278</v>
      </c>
      <c r="G15" s="644">
        <v>1654</v>
      </c>
      <c r="H15" s="644">
        <v>1599</v>
      </c>
      <c r="I15" s="648">
        <v>-3.3252720677146312</v>
      </c>
      <c r="J15" s="646">
        <v>0.4349115081556107</v>
      </c>
    </row>
    <row r="16" spans="2:10" ht="18" customHeight="1">
      <c r="B16" s="649" t="s">
        <v>998</v>
      </c>
      <c r="C16" s="302">
        <v>13437</v>
      </c>
      <c r="D16" s="302">
        <v>13496</v>
      </c>
      <c r="E16" s="650">
        <v>0.43908610552950805</v>
      </c>
      <c r="F16" s="651">
        <v>49.2626660826398</v>
      </c>
      <c r="G16" s="302">
        <v>170227</v>
      </c>
      <c r="H16" s="302">
        <v>172551</v>
      </c>
      <c r="I16" s="650">
        <v>1.3652358321535363</v>
      </c>
      <c r="J16" s="651">
        <v>46.932092335058655</v>
      </c>
    </row>
    <row r="17" ht="12">
      <c r="B17" s="71" t="s">
        <v>999</v>
      </c>
    </row>
    <row r="21" ht="12">
      <c r="E21" s="652"/>
    </row>
    <row r="22" ht="12">
      <c r="E22" s="652"/>
    </row>
    <row r="23" ht="12">
      <c r="E23" s="652"/>
    </row>
    <row r="24" ht="12">
      <c r="E24" s="652"/>
    </row>
    <row r="25" ht="12">
      <c r="E25" s="652"/>
    </row>
    <row r="26" ht="12">
      <c r="E26" s="652"/>
    </row>
    <row r="27" ht="12">
      <c r="E27" s="652"/>
    </row>
    <row r="28" ht="12">
      <c r="E28" s="652"/>
    </row>
    <row r="29" ht="12">
      <c r="E29" s="652"/>
    </row>
    <row r="30" ht="12">
      <c r="E30" s="652"/>
    </row>
  </sheetData>
  <printOptions/>
  <pageMargins left="0.75" right="0.75" top="1" bottom="1" header="0.512" footer="0.512"/>
  <pageSetup orientation="portrait" paperSize="9"/>
</worksheet>
</file>

<file path=xl/worksheets/sheet25.xml><?xml version="1.0" encoding="utf-8"?>
<worksheet xmlns="http://schemas.openxmlformats.org/spreadsheetml/2006/main" xmlns:r="http://schemas.openxmlformats.org/officeDocument/2006/relationships">
  <dimension ref="B2:G16"/>
  <sheetViews>
    <sheetView workbookViewId="0" topLeftCell="A1">
      <selection activeCell="A1" sqref="A1"/>
    </sheetView>
  </sheetViews>
  <sheetFormatPr defaultColWidth="9.00390625" defaultRowHeight="13.5"/>
  <cols>
    <col min="1" max="1" width="2.625" style="1" customWidth="1"/>
    <col min="2" max="2" width="18.125" style="1" customWidth="1"/>
    <col min="3" max="7" width="14.125" style="1" customWidth="1"/>
    <col min="8" max="16384" width="9.00390625" style="1" customWidth="1"/>
  </cols>
  <sheetData>
    <row r="2" spans="2:7" ht="15" customHeight="1">
      <c r="B2" s="1" t="s">
        <v>1000</v>
      </c>
      <c r="G2" s="653" t="s">
        <v>1001</v>
      </c>
    </row>
    <row r="3" spans="2:7" ht="19.5" customHeight="1">
      <c r="B3" s="2" t="s">
        <v>1002</v>
      </c>
      <c r="C3" s="654" t="s">
        <v>1003</v>
      </c>
      <c r="D3" s="654" t="s">
        <v>596</v>
      </c>
      <c r="E3" s="654" t="s">
        <v>1004</v>
      </c>
      <c r="F3" s="654" t="s">
        <v>964</v>
      </c>
      <c r="G3" s="655" t="s">
        <v>1005</v>
      </c>
    </row>
    <row r="4" spans="2:7" ht="17.25" customHeight="1">
      <c r="B4" s="656" t="s">
        <v>1006</v>
      </c>
      <c r="C4" s="657">
        <v>27646</v>
      </c>
      <c r="D4" s="657">
        <v>379788</v>
      </c>
      <c r="E4" s="657">
        <v>10787113</v>
      </c>
      <c r="F4" s="657">
        <v>10482610</v>
      </c>
      <c r="G4" s="658">
        <v>7157211</v>
      </c>
    </row>
    <row r="5" spans="2:7" s="3" customFormat="1" ht="19.5" customHeight="1">
      <c r="B5" s="659" t="s">
        <v>1007</v>
      </c>
      <c r="C5" s="660">
        <v>27396</v>
      </c>
      <c r="D5" s="660">
        <v>367661</v>
      </c>
      <c r="E5" s="660">
        <v>9570082</v>
      </c>
      <c r="F5" s="660">
        <v>9222725</v>
      </c>
      <c r="G5" s="661">
        <v>6894932</v>
      </c>
    </row>
    <row r="6" spans="2:7" ht="9.75" customHeight="1">
      <c r="B6" s="662"/>
      <c r="C6" s="657"/>
      <c r="D6" s="657"/>
      <c r="E6" s="657"/>
      <c r="F6" s="657"/>
      <c r="G6" s="658"/>
    </row>
    <row r="7" spans="2:7" ht="17.25" customHeight="1">
      <c r="B7" s="616" t="s">
        <v>994</v>
      </c>
      <c r="C7" s="657">
        <v>362</v>
      </c>
      <c r="D7" s="657">
        <v>1446</v>
      </c>
      <c r="E7" s="657">
        <v>95877</v>
      </c>
      <c r="F7" s="657">
        <v>93641</v>
      </c>
      <c r="G7" s="658">
        <v>255537</v>
      </c>
    </row>
    <row r="8" spans="2:7" ht="17.25" customHeight="1">
      <c r="B8" s="616" t="s">
        <v>995</v>
      </c>
      <c r="C8" s="657">
        <v>6</v>
      </c>
      <c r="D8" s="657">
        <v>26</v>
      </c>
      <c r="E8" s="657">
        <v>1656</v>
      </c>
      <c r="F8" s="657">
        <v>1656</v>
      </c>
      <c r="G8" s="658">
        <v>24987</v>
      </c>
    </row>
    <row r="9" spans="2:7" ht="17.25" customHeight="1">
      <c r="B9" s="616" t="s">
        <v>768</v>
      </c>
      <c r="C9" s="657">
        <v>105</v>
      </c>
      <c r="D9" s="657">
        <v>938</v>
      </c>
      <c r="E9" s="657">
        <v>179875</v>
      </c>
      <c r="F9" s="657">
        <v>130113</v>
      </c>
      <c r="G9" s="658">
        <v>493400</v>
      </c>
    </row>
    <row r="10" spans="2:7" ht="17.25" customHeight="1">
      <c r="B10" s="643" t="s">
        <v>996</v>
      </c>
      <c r="C10" s="657">
        <v>7425</v>
      </c>
      <c r="D10" s="657">
        <v>50492</v>
      </c>
      <c r="E10" s="657">
        <v>2992067</v>
      </c>
      <c r="F10" s="657">
        <v>2950250</v>
      </c>
      <c r="G10" s="658">
        <v>2585123</v>
      </c>
    </row>
    <row r="11" spans="2:7" ht="17.25" customHeight="1">
      <c r="B11" s="616" t="s">
        <v>492</v>
      </c>
      <c r="C11" s="657">
        <v>5358</v>
      </c>
      <c r="D11" s="657">
        <v>120556</v>
      </c>
      <c r="E11" s="657">
        <v>2441473</v>
      </c>
      <c r="F11" s="657">
        <v>2353328</v>
      </c>
      <c r="G11" s="658">
        <v>1905416</v>
      </c>
    </row>
    <row r="12" spans="2:7" ht="17.25" customHeight="1">
      <c r="B12" s="616" t="s">
        <v>836</v>
      </c>
      <c r="C12" s="657">
        <v>590</v>
      </c>
      <c r="D12" s="657">
        <v>20053</v>
      </c>
      <c r="E12" s="657">
        <v>866643</v>
      </c>
      <c r="F12" s="657">
        <v>743246</v>
      </c>
      <c r="G12" s="658">
        <v>493903</v>
      </c>
    </row>
    <row r="13" spans="2:7" ht="17.25" customHeight="1">
      <c r="B13" s="616" t="s">
        <v>1008</v>
      </c>
      <c r="C13" s="657">
        <v>54</v>
      </c>
      <c r="D13" s="657">
        <v>1599</v>
      </c>
      <c r="E13" s="657">
        <v>45086</v>
      </c>
      <c r="F13" s="657">
        <v>45086</v>
      </c>
      <c r="G13" s="658">
        <v>7650</v>
      </c>
    </row>
    <row r="14" spans="2:7" ht="17.25" customHeight="1">
      <c r="B14" s="663" t="s">
        <v>998</v>
      </c>
      <c r="C14" s="286">
        <v>13496</v>
      </c>
      <c r="D14" s="286">
        <v>172551</v>
      </c>
      <c r="E14" s="286">
        <v>2947405</v>
      </c>
      <c r="F14" s="286">
        <v>2905405</v>
      </c>
      <c r="G14" s="664">
        <v>1128916</v>
      </c>
    </row>
    <row r="16" spans="3:7" ht="12">
      <c r="C16" s="665"/>
      <c r="D16" s="665"/>
      <c r="E16" s="665"/>
      <c r="F16" s="665"/>
      <c r="G16" s="665"/>
    </row>
  </sheetData>
  <printOptions/>
  <pageMargins left="0.75" right="0.75" top="1" bottom="1" header="0.512" footer="0.512"/>
  <pageSetup orientation="portrait" paperSize="9"/>
</worksheet>
</file>

<file path=xl/worksheets/sheet26.xml><?xml version="1.0" encoding="utf-8"?>
<worksheet xmlns="http://schemas.openxmlformats.org/spreadsheetml/2006/main" xmlns:r="http://schemas.openxmlformats.org/officeDocument/2006/relationships">
  <dimension ref="A2:S17"/>
  <sheetViews>
    <sheetView workbookViewId="0" topLeftCell="A1">
      <selection activeCell="A1" sqref="A1"/>
    </sheetView>
  </sheetViews>
  <sheetFormatPr defaultColWidth="9.00390625" defaultRowHeight="13.5"/>
  <cols>
    <col min="1" max="1" width="11.625" style="666" customWidth="1"/>
    <col min="2" max="2" width="4.625" style="666" customWidth="1"/>
    <col min="3" max="3" width="6.625" style="666" customWidth="1"/>
    <col min="4" max="4" width="4.625" style="666" customWidth="1"/>
    <col min="5" max="5" width="6.625" style="666" customWidth="1"/>
    <col min="6" max="6" width="4.125" style="666" customWidth="1"/>
    <col min="7" max="7" width="5.625" style="666" customWidth="1"/>
    <col min="8" max="8" width="3.50390625" style="666" customWidth="1"/>
    <col min="9" max="9" width="5.625" style="666" customWidth="1"/>
    <col min="10" max="10" width="3.50390625" style="666" customWidth="1"/>
    <col min="11" max="11" width="5.125" style="666" customWidth="1"/>
    <col min="12" max="12" width="3.50390625" style="666" customWidth="1"/>
    <col min="13" max="13" width="5.125" style="666" customWidth="1"/>
    <col min="14" max="14" width="3.50390625" style="666" customWidth="1"/>
    <col min="15" max="15" width="5.125" style="666" customWidth="1"/>
    <col min="16" max="16" width="4.625" style="666" customWidth="1"/>
    <col min="17" max="17" width="6.625" style="666" customWidth="1"/>
    <col min="18" max="18" width="4.625" style="666" customWidth="1"/>
    <col min="19" max="19" width="6.625" style="666" customWidth="1"/>
    <col min="20" max="16384" width="9.00390625" style="666" customWidth="1"/>
  </cols>
  <sheetData>
    <row r="2" spans="1:19" ht="15" customHeight="1">
      <c r="A2" s="1" t="s">
        <v>1009</v>
      </c>
      <c r="Q2" s="667"/>
      <c r="R2" s="668"/>
      <c r="S2" s="669" t="s">
        <v>1001</v>
      </c>
    </row>
    <row r="3" spans="1:19" ht="15" customHeight="1">
      <c r="A3" s="670" t="s">
        <v>1010</v>
      </c>
      <c r="B3" s="671" t="s">
        <v>1011</v>
      </c>
      <c r="C3" s="672"/>
      <c r="D3" s="671" t="s">
        <v>1012</v>
      </c>
      <c r="E3" s="672"/>
      <c r="F3" s="671" t="s">
        <v>1013</v>
      </c>
      <c r="G3" s="673"/>
      <c r="H3" s="671" t="s">
        <v>1014</v>
      </c>
      <c r="I3" s="672"/>
      <c r="J3" s="671" t="s">
        <v>1015</v>
      </c>
      <c r="K3" s="672"/>
      <c r="L3" s="673" t="s">
        <v>1016</v>
      </c>
      <c r="M3" s="673"/>
      <c r="N3" s="671" t="s">
        <v>1017</v>
      </c>
      <c r="O3" s="673"/>
      <c r="P3" s="671" t="s">
        <v>1018</v>
      </c>
      <c r="Q3" s="672"/>
      <c r="R3" s="674" t="s">
        <v>1019</v>
      </c>
      <c r="S3" s="675"/>
    </row>
    <row r="4" spans="1:19" ht="15" customHeight="1">
      <c r="A4" s="676"/>
      <c r="B4" s="677" t="s">
        <v>897</v>
      </c>
      <c r="C4" s="677" t="s">
        <v>898</v>
      </c>
      <c r="D4" s="677" t="s">
        <v>897</v>
      </c>
      <c r="E4" s="677" t="s">
        <v>898</v>
      </c>
      <c r="F4" s="677" t="s">
        <v>897</v>
      </c>
      <c r="G4" s="677" t="s">
        <v>898</v>
      </c>
      <c r="H4" s="678" t="s">
        <v>897</v>
      </c>
      <c r="I4" s="677" t="s">
        <v>898</v>
      </c>
      <c r="J4" s="678" t="s">
        <v>897</v>
      </c>
      <c r="K4" s="678" t="s">
        <v>898</v>
      </c>
      <c r="L4" s="678" t="s">
        <v>897</v>
      </c>
      <c r="M4" s="678" t="s">
        <v>898</v>
      </c>
      <c r="N4" s="678" t="s">
        <v>897</v>
      </c>
      <c r="O4" s="678" t="s">
        <v>898</v>
      </c>
      <c r="P4" s="678" t="s">
        <v>897</v>
      </c>
      <c r="Q4" s="677" t="s">
        <v>898</v>
      </c>
      <c r="R4" s="678" t="s">
        <v>897</v>
      </c>
      <c r="S4" s="679" t="s">
        <v>898</v>
      </c>
    </row>
    <row r="5" spans="1:19" ht="15" customHeight="1">
      <c r="A5" s="680" t="s">
        <v>1020</v>
      </c>
      <c r="B5" s="681">
        <v>61503</v>
      </c>
      <c r="C5" s="681">
        <v>7157211</v>
      </c>
      <c r="D5" s="681">
        <v>25664</v>
      </c>
      <c r="E5" s="681">
        <v>1739329</v>
      </c>
      <c r="F5" s="682">
        <v>5251</v>
      </c>
      <c r="G5" s="682">
        <v>856456</v>
      </c>
      <c r="H5" s="682">
        <v>150</v>
      </c>
      <c r="I5" s="681">
        <v>312297</v>
      </c>
      <c r="J5" s="682">
        <v>5</v>
      </c>
      <c r="K5" s="682">
        <v>21711</v>
      </c>
      <c r="L5" s="682">
        <v>36</v>
      </c>
      <c r="M5" s="682">
        <v>23660</v>
      </c>
      <c r="N5" s="683">
        <v>404</v>
      </c>
      <c r="O5" s="683">
        <v>62257</v>
      </c>
      <c r="P5" s="682">
        <v>14817</v>
      </c>
      <c r="Q5" s="681">
        <v>3221919</v>
      </c>
      <c r="R5" s="684">
        <v>15176</v>
      </c>
      <c r="S5" s="685">
        <v>919582</v>
      </c>
    </row>
    <row r="6" spans="1:19" s="689" customFormat="1" ht="15" customHeight="1">
      <c r="A6" s="686" t="s">
        <v>1021</v>
      </c>
      <c r="B6" s="687">
        <v>61134</v>
      </c>
      <c r="C6" s="687">
        <v>6894932</v>
      </c>
      <c r="D6" s="687">
        <v>25527</v>
      </c>
      <c r="E6" s="687">
        <v>1606581</v>
      </c>
      <c r="F6" s="687">
        <v>5168</v>
      </c>
      <c r="G6" s="687">
        <v>830570</v>
      </c>
      <c r="H6" s="687">
        <v>155</v>
      </c>
      <c r="I6" s="687">
        <v>282703</v>
      </c>
      <c r="J6" s="687">
        <v>5</v>
      </c>
      <c r="K6" s="687">
        <v>33263</v>
      </c>
      <c r="L6" s="687">
        <v>21</v>
      </c>
      <c r="M6" s="687">
        <v>11950</v>
      </c>
      <c r="N6" s="687">
        <v>395</v>
      </c>
      <c r="O6" s="687">
        <v>61238</v>
      </c>
      <c r="P6" s="687">
        <v>14773</v>
      </c>
      <c r="Q6" s="687">
        <v>3168281</v>
      </c>
      <c r="R6" s="687">
        <v>15090</v>
      </c>
      <c r="S6" s="688">
        <v>900345</v>
      </c>
    </row>
    <row r="7" spans="1:19" ht="15" customHeight="1">
      <c r="A7" s="690"/>
      <c r="B7" s="681"/>
      <c r="C7" s="681"/>
      <c r="D7" s="681"/>
      <c r="E7" s="681"/>
      <c r="F7" s="682"/>
      <c r="G7" s="682"/>
      <c r="H7" s="682"/>
      <c r="I7" s="681"/>
      <c r="J7" s="682"/>
      <c r="K7" s="682"/>
      <c r="L7" s="682"/>
      <c r="M7" s="682"/>
      <c r="N7" s="682"/>
      <c r="O7" s="682"/>
      <c r="P7" s="682"/>
      <c r="Q7" s="681"/>
      <c r="R7" s="684"/>
      <c r="S7" s="685"/>
    </row>
    <row r="8" spans="1:19" ht="15" customHeight="1">
      <c r="A8" s="691" t="s">
        <v>994</v>
      </c>
      <c r="B8" s="692">
        <v>1841</v>
      </c>
      <c r="C8" s="693">
        <v>255537</v>
      </c>
      <c r="D8" s="694">
        <v>426</v>
      </c>
      <c r="E8" s="694">
        <v>37423</v>
      </c>
      <c r="F8" s="683">
        <v>166</v>
      </c>
      <c r="G8" s="683">
        <v>23620</v>
      </c>
      <c r="H8" s="683">
        <v>3</v>
      </c>
      <c r="I8" s="694">
        <v>3725</v>
      </c>
      <c r="J8" s="683">
        <v>0</v>
      </c>
      <c r="K8" s="683">
        <v>0</v>
      </c>
      <c r="L8" s="683">
        <v>0</v>
      </c>
      <c r="M8" s="683">
        <v>0</v>
      </c>
      <c r="N8" s="683">
        <v>8</v>
      </c>
      <c r="O8" s="683">
        <v>1058</v>
      </c>
      <c r="P8" s="683">
        <v>696</v>
      </c>
      <c r="Q8" s="694">
        <v>164103</v>
      </c>
      <c r="R8" s="695">
        <v>542</v>
      </c>
      <c r="S8" s="696">
        <v>25607</v>
      </c>
    </row>
    <row r="9" spans="1:19" ht="15" customHeight="1">
      <c r="A9" s="691" t="s">
        <v>995</v>
      </c>
      <c r="B9" s="692">
        <v>157</v>
      </c>
      <c r="C9" s="693">
        <v>24988</v>
      </c>
      <c r="D9" s="694">
        <v>11</v>
      </c>
      <c r="E9" s="694">
        <v>287</v>
      </c>
      <c r="F9" s="683">
        <v>3</v>
      </c>
      <c r="G9" s="683">
        <v>471</v>
      </c>
      <c r="H9" s="683">
        <v>0</v>
      </c>
      <c r="I9" s="694">
        <v>0</v>
      </c>
      <c r="J9" s="683">
        <v>0</v>
      </c>
      <c r="K9" s="683">
        <v>0</v>
      </c>
      <c r="L9" s="683">
        <v>0</v>
      </c>
      <c r="M9" s="683">
        <v>0</v>
      </c>
      <c r="N9" s="683">
        <v>0</v>
      </c>
      <c r="O9" s="683">
        <v>0</v>
      </c>
      <c r="P9" s="683">
        <v>80</v>
      </c>
      <c r="Q9" s="694">
        <v>21837</v>
      </c>
      <c r="R9" s="695">
        <v>63</v>
      </c>
      <c r="S9" s="696">
        <v>2392</v>
      </c>
    </row>
    <row r="10" spans="1:19" ht="15" customHeight="1">
      <c r="A10" s="691" t="s">
        <v>768</v>
      </c>
      <c r="B10" s="692">
        <v>4101</v>
      </c>
      <c r="C10" s="693">
        <v>493401</v>
      </c>
      <c r="D10" s="694">
        <v>1096</v>
      </c>
      <c r="E10" s="694">
        <v>42755</v>
      </c>
      <c r="F10" s="683">
        <v>513</v>
      </c>
      <c r="G10" s="683">
        <v>94834</v>
      </c>
      <c r="H10" s="683">
        <v>2</v>
      </c>
      <c r="I10" s="694">
        <v>1920</v>
      </c>
      <c r="J10" s="683">
        <v>0</v>
      </c>
      <c r="K10" s="683">
        <v>0</v>
      </c>
      <c r="L10" s="683">
        <v>2</v>
      </c>
      <c r="M10" s="683">
        <v>1683</v>
      </c>
      <c r="N10" s="683">
        <v>12</v>
      </c>
      <c r="O10" s="683">
        <v>2115</v>
      </c>
      <c r="P10" s="683">
        <v>1165</v>
      </c>
      <c r="Q10" s="694">
        <v>261897</v>
      </c>
      <c r="R10" s="695">
        <v>1311</v>
      </c>
      <c r="S10" s="696">
        <v>88196</v>
      </c>
    </row>
    <row r="11" spans="1:19" ht="15" customHeight="1">
      <c r="A11" s="697" t="s">
        <v>1022</v>
      </c>
      <c r="B11" s="692">
        <v>18762</v>
      </c>
      <c r="C11" s="693">
        <v>2585124</v>
      </c>
      <c r="D11" s="694">
        <v>6158</v>
      </c>
      <c r="E11" s="694">
        <v>447428</v>
      </c>
      <c r="F11" s="683">
        <v>1960</v>
      </c>
      <c r="G11" s="683">
        <v>379801</v>
      </c>
      <c r="H11" s="683">
        <v>48</v>
      </c>
      <c r="I11" s="694">
        <v>104773</v>
      </c>
      <c r="J11" s="683">
        <v>2</v>
      </c>
      <c r="K11" s="683">
        <v>19786</v>
      </c>
      <c r="L11" s="683">
        <v>7</v>
      </c>
      <c r="M11" s="683">
        <v>3402</v>
      </c>
      <c r="N11" s="683">
        <v>225</v>
      </c>
      <c r="O11" s="683">
        <v>36539</v>
      </c>
      <c r="P11" s="683">
        <v>5368</v>
      </c>
      <c r="Q11" s="694">
        <v>1261357</v>
      </c>
      <c r="R11" s="695">
        <v>4994</v>
      </c>
      <c r="S11" s="696">
        <v>332041</v>
      </c>
    </row>
    <row r="12" spans="1:19" ht="15" customHeight="1">
      <c r="A12" s="691" t="s">
        <v>492</v>
      </c>
      <c r="B12" s="692">
        <v>18916</v>
      </c>
      <c r="C12" s="693">
        <v>1905416</v>
      </c>
      <c r="D12" s="694">
        <v>8176</v>
      </c>
      <c r="E12" s="694">
        <v>490473</v>
      </c>
      <c r="F12" s="683">
        <v>1292</v>
      </c>
      <c r="G12" s="683">
        <v>183556</v>
      </c>
      <c r="H12" s="683">
        <v>70</v>
      </c>
      <c r="I12" s="694">
        <v>122656</v>
      </c>
      <c r="J12" s="683">
        <v>2</v>
      </c>
      <c r="K12" s="683">
        <v>10923</v>
      </c>
      <c r="L12" s="683">
        <v>8</v>
      </c>
      <c r="M12" s="683">
        <v>4859</v>
      </c>
      <c r="N12" s="683">
        <v>77</v>
      </c>
      <c r="O12" s="683">
        <v>10531</v>
      </c>
      <c r="P12" s="683">
        <v>4564</v>
      </c>
      <c r="Q12" s="694">
        <v>821948</v>
      </c>
      <c r="R12" s="695">
        <v>4727</v>
      </c>
      <c r="S12" s="696">
        <v>260469</v>
      </c>
    </row>
    <row r="13" spans="1:19" ht="15" customHeight="1">
      <c r="A13" s="691" t="s">
        <v>836</v>
      </c>
      <c r="B13" s="692">
        <v>3640</v>
      </c>
      <c r="C13" s="693">
        <v>493903</v>
      </c>
      <c r="D13" s="694">
        <v>1238</v>
      </c>
      <c r="E13" s="694">
        <v>117855</v>
      </c>
      <c r="F13" s="683">
        <v>294</v>
      </c>
      <c r="G13" s="683">
        <v>42708</v>
      </c>
      <c r="H13" s="683">
        <v>10</v>
      </c>
      <c r="I13" s="694">
        <v>18281</v>
      </c>
      <c r="J13" s="683">
        <v>0</v>
      </c>
      <c r="K13" s="683">
        <v>0</v>
      </c>
      <c r="L13" s="683">
        <v>1</v>
      </c>
      <c r="M13" s="683">
        <v>556</v>
      </c>
      <c r="N13" s="683">
        <v>29</v>
      </c>
      <c r="O13" s="683">
        <v>4700</v>
      </c>
      <c r="P13" s="683">
        <v>961</v>
      </c>
      <c r="Q13" s="694">
        <v>241038</v>
      </c>
      <c r="R13" s="695">
        <v>1107</v>
      </c>
      <c r="S13" s="696">
        <v>68765</v>
      </c>
    </row>
    <row r="14" spans="1:19" ht="15" customHeight="1">
      <c r="A14" s="691" t="s">
        <v>1008</v>
      </c>
      <c r="B14" s="692">
        <v>56</v>
      </c>
      <c r="C14" s="693">
        <v>7650</v>
      </c>
      <c r="D14" s="694">
        <v>27</v>
      </c>
      <c r="E14" s="694">
        <v>1903</v>
      </c>
      <c r="F14" s="683">
        <v>0</v>
      </c>
      <c r="G14" s="683">
        <v>0</v>
      </c>
      <c r="H14" s="683">
        <v>1</v>
      </c>
      <c r="I14" s="683">
        <v>1058</v>
      </c>
      <c r="J14" s="683">
        <v>0</v>
      </c>
      <c r="K14" s="683">
        <v>0</v>
      </c>
      <c r="L14" s="683">
        <v>0</v>
      </c>
      <c r="M14" s="683">
        <v>0</v>
      </c>
      <c r="N14" s="683">
        <v>0</v>
      </c>
      <c r="O14" s="683">
        <v>0</v>
      </c>
      <c r="P14" s="683">
        <v>14</v>
      </c>
      <c r="Q14" s="694">
        <v>3487</v>
      </c>
      <c r="R14" s="695">
        <v>14</v>
      </c>
      <c r="S14" s="696">
        <v>1202</v>
      </c>
    </row>
    <row r="15" spans="1:19" ht="15" customHeight="1">
      <c r="A15" s="691" t="s">
        <v>998</v>
      </c>
      <c r="B15" s="698">
        <v>13661</v>
      </c>
      <c r="C15" s="699">
        <v>1128913</v>
      </c>
      <c r="D15" s="694">
        <v>8395</v>
      </c>
      <c r="E15" s="694">
        <v>468457</v>
      </c>
      <c r="F15" s="683">
        <v>940</v>
      </c>
      <c r="G15" s="683">
        <v>105580</v>
      </c>
      <c r="H15" s="683">
        <v>21</v>
      </c>
      <c r="I15" s="694">
        <v>30290</v>
      </c>
      <c r="J15" s="683">
        <v>1</v>
      </c>
      <c r="K15" s="683">
        <v>2554</v>
      </c>
      <c r="L15" s="683">
        <v>3</v>
      </c>
      <c r="M15" s="683">
        <v>1450</v>
      </c>
      <c r="N15" s="683">
        <v>44</v>
      </c>
      <c r="O15" s="683">
        <v>6295</v>
      </c>
      <c r="P15" s="683">
        <v>1925</v>
      </c>
      <c r="Q15" s="694">
        <v>392614</v>
      </c>
      <c r="R15" s="695">
        <v>2332</v>
      </c>
      <c r="S15" s="696">
        <v>121673</v>
      </c>
    </row>
    <row r="16" spans="1:19" ht="15" customHeight="1">
      <c r="A16" s="700" t="s">
        <v>1023</v>
      </c>
      <c r="B16" s="692">
        <v>57461</v>
      </c>
      <c r="C16" s="693">
        <v>6476171</v>
      </c>
      <c r="D16" s="701">
        <v>24108</v>
      </c>
      <c r="E16" s="701">
        <v>1483735</v>
      </c>
      <c r="F16" s="702">
        <v>4926</v>
      </c>
      <c r="G16" s="702">
        <v>800891</v>
      </c>
      <c r="H16" s="702">
        <v>150</v>
      </c>
      <c r="I16" s="701">
        <v>276116</v>
      </c>
      <c r="J16" s="702">
        <v>5</v>
      </c>
      <c r="K16" s="702">
        <v>33263</v>
      </c>
      <c r="L16" s="702">
        <v>21</v>
      </c>
      <c r="M16" s="702">
        <v>11950</v>
      </c>
      <c r="N16" s="702">
        <v>373</v>
      </c>
      <c r="O16" s="702">
        <v>58477</v>
      </c>
      <c r="P16" s="702">
        <v>13778</v>
      </c>
      <c r="Q16" s="701">
        <v>2964638</v>
      </c>
      <c r="R16" s="703">
        <v>14100</v>
      </c>
      <c r="S16" s="704">
        <v>847100</v>
      </c>
    </row>
    <row r="17" spans="1:19" ht="15" customHeight="1">
      <c r="A17" s="705" t="s">
        <v>1024</v>
      </c>
      <c r="B17" s="706">
        <v>3673</v>
      </c>
      <c r="C17" s="707">
        <v>418761</v>
      </c>
      <c r="D17" s="708">
        <v>1419</v>
      </c>
      <c r="E17" s="708">
        <v>122846</v>
      </c>
      <c r="F17" s="709">
        <v>242</v>
      </c>
      <c r="G17" s="709">
        <v>29679</v>
      </c>
      <c r="H17" s="709">
        <v>5</v>
      </c>
      <c r="I17" s="708">
        <v>6587</v>
      </c>
      <c r="J17" s="709">
        <v>0</v>
      </c>
      <c r="K17" s="709">
        <v>0</v>
      </c>
      <c r="L17" s="709">
        <v>0</v>
      </c>
      <c r="M17" s="709">
        <v>0</v>
      </c>
      <c r="N17" s="709">
        <v>22</v>
      </c>
      <c r="O17" s="709">
        <v>2761</v>
      </c>
      <c r="P17" s="709">
        <v>995</v>
      </c>
      <c r="Q17" s="708">
        <v>203643</v>
      </c>
      <c r="R17" s="710">
        <v>990</v>
      </c>
      <c r="S17" s="711">
        <v>53245</v>
      </c>
    </row>
    <row r="18" ht="14.25" customHeight="1"/>
  </sheetData>
  <printOptions/>
  <pageMargins left="0.75" right="0.75" top="1" bottom="1" header="0.512" footer="0.512"/>
  <pageSetup orientation="portrait" paperSize="9"/>
</worksheet>
</file>

<file path=xl/worksheets/sheet27.xml><?xml version="1.0" encoding="utf-8"?>
<worksheet xmlns="http://schemas.openxmlformats.org/spreadsheetml/2006/main" xmlns:r="http://schemas.openxmlformats.org/officeDocument/2006/relationships">
  <dimension ref="A2:J15"/>
  <sheetViews>
    <sheetView workbookViewId="0" topLeftCell="A1">
      <selection activeCell="A1" sqref="A1"/>
    </sheetView>
  </sheetViews>
  <sheetFormatPr defaultColWidth="9.00390625" defaultRowHeight="15" customHeight="1"/>
  <cols>
    <col min="1" max="1" width="2.625" style="6" customWidth="1"/>
    <col min="2" max="2" width="18.625" style="6" customWidth="1"/>
    <col min="3" max="3" width="13.125" style="6" customWidth="1"/>
    <col min="4" max="4" width="6.125" style="6" customWidth="1"/>
    <col min="5" max="5" width="13.125" style="6" customWidth="1"/>
    <col min="6" max="6" width="6.125" style="6" customWidth="1"/>
    <col min="7" max="7" width="13.125" style="6" customWidth="1"/>
    <col min="8" max="8" width="6.125" style="6" customWidth="1"/>
    <col min="9" max="9" width="13.125" style="6" customWidth="1"/>
    <col min="10" max="10" width="6.125" style="6" customWidth="1"/>
    <col min="11" max="16384" width="9.00390625" style="6" customWidth="1"/>
  </cols>
  <sheetData>
    <row r="2" spans="2:10" ht="15" customHeight="1">
      <c r="B2" s="8" t="s">
        <v>1025</v>
      </c>
      <c r="C2" s="8"/>
      <c r="D2" s="8"/>
      <c r="E2" s="8"/>
      <c r="F2" s="8"/>
      <c r="G2" s="8"/>
      <c r="H2" s="8"/>
      <c r="I2" s="9"/>
      <c r="J2" s="9" t="s">
        <v>1026</v>
      </c>
    </row>
    <row r="3" spans="1:10" ht="15" customHeight="1">
      <c r="A3" s="10"/>
      <c r="B3" s="90" t="s">
        <v>1027</v>
      </c>
      <c r="C3" s="712" t="s">
        <v>972</v>
      </c>
      <c r="D3" s="712"/>
      <c r="E3" s="712" t="s">
        <v>1028</v>
      </c>
      <c r="F3" s="712"/>
      <c r="G3" s="712" t="s">
        <v>1029</v>
      </c>
      <c r="H3" s="712"/>
      <c r="I3" s="713" t="s">
        <v>1030</v>
      </c>
      <c r="J3" s="713"/>
    </row>
    <row r="4" spans="1:10" ht="15" customHeight="1">
      <c r="A4" s="10"/>
      <c r="B4" s="216" t="s">
        <v>1006</v>
      </c>
      <c r="C4" s="714">
        <v>157</v>
      </c>
      <c r="D4" s="715">
        <v>2075</v>
      </c>
      <c r="E4" s="714">
        <v>4</v>
      </c>
      <c r="F4" s="715">
        <v>125</v>
      </c>
      <c r="G4" s="714">
        <v>41</v>
      </c>
      <c r="H4" s="715">
        <v>826</v>
      </c>
      <c r="I4" s="716">
        <v>112</v>
      </c>
      <c r="J4" s="717">
        <v>1124</v>
      </c>
    </row>
    <row r="5" spans="1:10" s="25" customFormat="1" ht="15" customHeight="1">
      <c r="A5" s="20"/>
      <c r="B5" s="97" t="s">
        <v>1031</v>
      </c>
      <c r="C5" s="718">
        <v>157</v>
      </c>
      <c r="D5" s="466">
        <v>2083</v>
      </c>
      <c r="E5" s="719">
        <v>3</v>
      </c>
      <c r="F5" s="466">
        <v>117</v>
      </c>
      <c r="G5" s="719">
        <v>41</v>
      </c>
      <c r="H5" s="466">
        <v>835</v>
      </c>
      <c r="I5" s="718">
        <v>113</v>
      </c>
      <c r="J5" s="467">
        <v>1131</v>
      </c>
    </row>
    <row r="6" spans="1:10" ht="15" customHeight="1">
      <c r="A6" s="10"/>
      <c r="B6" s="10"/>
      <c r="C6" s="720"/>
      <c r="D6" s="4"/>
      <c r="E6" s="714"/>
      <c r="F6" s="193"/>
      <c r="G6" s="714"/>
      <c r="H6" s="193"/>
      <c r="I6" s="714"/>
      <c r="J6" s="186"/>
    </row>
    <row r="7" spans="1:10" ht="15" customHeight="1">
      <c r="A7" s="10"/>
      <c r="B7" s="216" t="s">
        <v>1032</v>
      </c>
      <c r="C7" s="714">
        <v>58</v>
      </c>
      <c r="D7" s="193">
        <v>745</v>
      </c>
      <c r="E7" s="714">
        <v>0</v>
      </c>
      <c r="F7" s="193">
        <v>35</v>
      </c>
      <c r="G7" s="714">
        <v>18</v>
      </c>
      <c r="H7" s="193">
        <v>322</v>
      </c>
      <c r="I7" s="714">
        <v>40</v>
      </c>
      <c r="J7" s="186">
        <v>388</v>
      </c>
    </row>
    <row r="8" spans="1:10" ht="15" customHeight="1">
      <c r="A8" s="10"/>
      <c r="B8" s="216" t="s">
        <v>1033</v>
      </c>
      <c r="C8" s="714">
        <v>31</v>
      </c>
      <c r="D8" s="193">
        <v>489</v>
      </c>
      <c r="E8" s="714">
        <v>2</v>
      </c>
      <c r="F8" s="193">
        <v>39</v>
      </c>
      <c r="G8" s="714">
        <v>3</v>
      </c>
      <c r="H8" s="193">
        <v>179</v>
      </c>
      <c r="I8" s="714">
        <v>26</v>
      </c>
      <c r="J8" s="186">
        <v>271</v>
      </c>
    </row>
    <row r="9" spans="1:10" ht="15" customHeight="1">
      <c r="A9" s="10"/>
      <c r="B9" s="216" t="s">
        <v>1034</v>
      </c>
      <c r="C9" s="714">
        <v>19</v>
      </c>
      <c r="D9" s="193">
        <v>297</v>
      </c>
      <c r="E9" s="714">
        <v>1</v>
      </c>
      <c r="F9" s="193">
        <v>20</v>
      </c>
      <c r="G9" s="714">
        <v>6</v>
      </c>
      <c r="H9" s="193">
        <v>105</v>
      </c>
      <c r="I9" s="714">
        <v>12</v>
      </c>
      <c r="J9" s="186">
        <v>172</v>
      </c>
    </row>
    <row r="10" spans="1:10" ht="15" customHeight="1">
      <c r="A10" s="10"/>
      <c r="B10" s="216" t="s">
        <v>1035</v>
      </c>
      <c r="C10" s="714">
        <v>30</v>
      </c>
      <c r="D10" s="193">
        <v>246</v>
      </c>
      <c r="E10" s="714">
        <v>0</v>
      </c>
      <c r="F10" s="193">
        <v>4</v>
      </c>
      <c r="G10" s="714">
        <v>10</v>
      </c>
      <c r="H10" s="193">
        <v>112</v>
      </c>
      <c r="I10" s="714">
        <v>20</v>
      </c>
      <c r="J10" s="186">
        <v>130</v>
      </c>
    </row>
    <row r="11" spans="1:10" ht="15" customHeight="1">
      <c r="A11" s="10"/>
      <c r="B11" s="216" t="s">
        <v>1036</v>
      </c>
      <c r="C11" s="714">
        <v>7</v>
      </c>
      <c r="D11" s="193">
        <v>157</v>
      </c>
      <c r="E11" s="714">
        <v>0</v>
      </c>
      <c r="F11" s="193">
        <v>10</v>
      </c>
      <c r="G11" s="714">
        <v>1</v>
      </c>
      <c r="H11" s="193">
        <v>54</v>
      </c>
      <c r="I11" s="714">
        <v>6</v>
      </c>
      <c r="J11" s="186">
        <v>93</v>
      </c>
    </row>
    <row r="12" spans="1:10" ht="15" customHeight="1">
      <c r="A12" s="10"/>
      <c r="B12" s="721" t="s">
        <v>1037</v>
      </c>
      <c r="C12" s="722">
        <v>12</v>
      </c>
      <c r="D12" s="723">
        <v>149</v>
      </c>
      <c r="E12" s="724">
        <v>0</v>
      </c>
      <c r="F12" s="723">
        <v>9</v>
      </c>
      <c r="G12" s="724">
        <v>3</v>
      </c>
      <c r="H12" s="723">
        <v>63</v>
      </c>
      <c r="I12" s="724">
        <v>9</v>
      </c>
      <c r="J12" s="725">
        <v>77</v>
      </c>
    </row>
    <row r="13" ht="15" customHeight="1">
      <c r="B13" s="6" t="s">
        <v>1038</v>
      </c>
    </row>
    <row r="15" spans="3:4" ht="15" customHeight="1">
      <c r="C15" s="170"/>
      <c r="D15" s="170"/>
    </row>
  </sheetData>
  <printOptions/>
  <pageMargins left="0.75" right="0.75" top="1" bottom="1" header="0.512" footer="0.512"/>
  <pageSetup orientation="portrait" paperSize="9"/>
</worksheet>
</file>

<file path=xl/worksheets/sheet28.xml><?xml version="1.0" encoding="utf-8"?>
<worksheet xmlns="http://schemas.openxmlformats.org/spreadsheetml/2006/main" xmlns:r="http://schemas.openxmlformats.org/officeDocument/2006/relationships">
  <dimension ref="A2:AD73"/>
  <sheetViews>
    <sheetView workbookViewId="0" topLeftCell="A1">
      <selection activeCell="A1" sqref="A1"/>
    </sheetView>
  </sheetViews>
  <sheetFormatPr defaultColWidth="9.00390625" defaultRowHeight="13.5"/>
  <cols>
    <col min="1" max="1" width="9.625" style="304" customWidth="1"/>
    <col min="2" max="2" width="6.625" style="304" customWidth="1"/>
    <col min="3" max="3" width="10.625" style="304" customWidth="1"/>
    <col min="4" max="4" width="6.625" style="304" customWidth="1"/>
    <col min="5" max="5" width="10.625" style="304" customWidth="1"/>
    <col min="6" max="6" width="6.625" style="304" customWidth="1"/>
    <col min="7" max="7" width="10.625" style="304" customWidth="1"/>
    <col min="8" max="8" width="6.625" style="304" customWidth="1"/>
    <col min="9" max="9" width="10.625" style="304" customWidth="1"/>
    <col min="10" max="10" width="6.625" style="304" customWidth="1"/>
    <col min="11" max="11" width="10.625" style="304" customWidth="1"/>
    <col min="12" max="12" width="1.37890625" style="312" customWidth="1"/>
    <col min="13" max="13" width="6.625" style="304" customWidth="1"/>
    <col min="14" max="14" width="10.625" style="304" customWidth="1"/>
    <col min="15" max="15" width="6.625" style="304" customWidth="1"/>
    <col min="16" max="16" width="10.625" style="304" customWidth="1"/>
    <col min="17" max="17" width="6.625" style="304" customWidth="1"/>
    <col min="18" max="18" width="10.625" style="304" customWidth="1"/>
    <col min="19" max="19" width="6.625" style="304" customWidth="1"/>
    <col min="20" max="20" width="10.625" style="304" customWidth="1"/>
    <col min="21" max="21" width="6.625" style="304" customWidth="1"/>
    <col min="22" max="22" width="10.625" style="304" customWidth="1"/>
    <col min="23" max="23" width="6.625" style="304" customWidth="1"/>
    <col min="24" max="24" width="10.625" style="312" customWidth="1"/>
    <col min="25" max="16384" width="9.00390625" style="304" customWidth="1"/>
  </cols>
  <sheetData>
    <row r="2" ht="14.25">
      <c r="A2" s="288" t="s">
        <v>1039</v>
      </c>
    </row>
    <row r="4" spans="1:24" ht="12" thickBot="1">
      <c r="A4" s="312" t="s">
        <v>1040</v>
      </c>
      <c r="B4" s="312"/>
      <c r="C4" s="312"/>
      <c r="D4" s="312"/>
      <c r="E4" s="312"/>
      <c r="F4" s="312"/>
      <c r="G4" s="312"/>
      <c r="H4" s="312"/>
      <c r="I4" s="312"/>
      <c r="J4" s="312"/>
      <c r="K4" s="312"/>
      <c r="M4" s="312"/>
      <c r="N4" s="312"/>
      <c r="O4" s="312"/>
      <c r="P4" s="312"/>
      <c r="Q4" s="312"/>
      <c r="R4" s="312"/>
      <c r="S4" s="312"/>
      <c r="T4" s="312"/>
      <c r="U4" s="312"/>
      <c r="V4" s="312"/>
      <c r="X4" s="316" t="s">
        <v>1041</v>
      </c>
    </row>
    <row r="5" spans="1:24" ht="13.5" customHeight="1" thickTop="1">
      <c r="A5" s="726" t="s">
        <v>1042</v>
      </c>
      <c r="B5" s="1250" t="s">
        <v>1043</v>
      </c>
      <c r="C5" s="1251"/>
      <c r="D5" s="1252" t="s">
        <v>1044</v>
      </c>
      <c r="E5" s="1252"/>
      <c r="F5" s="1252"/>
      <c r="G5" s="1252"/>
      <c r="H5" s="1252"/>
      <c r="I5" s="1252"/>
      <c r="J5" s="1252"/>
      <c r="K5" s="1253"/>
      <c r="L5" s="313"/>
      <c r="M5" s="1254" t="s">
        <v>1045</v>
      </c>
      <c r="N5" s="1252"/>
      <c r="O5" s="1252"/>
      <c r="P5" s="1252"/>
      <c r="Q5" s="1253" t="s">
        <v>1046</v>
      </c>
      <c r="R5" s="1255"/>
      <c r="S5" s="1255"/>
      <c r="T5" s="1254"/>
      <c r="U5" s="1256" t="s">
        <v>1047</v>
      </c>
      <c r="V5" s="1256"/>
      <c r="W5" s="1256" t="s">
        <v>1048</v>
      </c>
      <c r="X5" s="1250"/>
    </row>
    <row r="6" spans="1:24" ht="13.5" customHeight="1">
      <c r="A6" s="189" t="s">
        <v>1049</v>
      </c>
      <c r="B6" s="1191"/>
      <c r="C6" s="1203"/>
      <c r="D6" s="1189" t="s">
        <v>1050</v>
      </c>
      <c r="E6" s="1189"/>
      <c r="F6" s="1189" t="s">
        <v>1051</v>
      </c>
      <c r="G6" s="1189"/>
      <c r="H6" s="1189" t="s">
        <v>1052</v>
      </c>
      <c r="I6" s="1189"/>
      <c r="J6" s="1189" t="s">
        <v>1053</v>
      </c>
      <c r="K6" s="1257"/>
      <c r="L6" s="313"/>
      <c r="M6" s="1205" t="s">
        <v>1054</v>
      </c>
      <c r="N6" s="1257"/>
      <c r="O6" s="1189" t="s">
        <v>1055</v>
      </c>
      <c r="P6" s="1189"/>
      <c r="Q6" s="1189" t="s">
        <v>1056</v>
      </c>
      <c r="R6" s="1257"/>
      <c r="S6" s="1189" t="s">
        <v>1057</v>
      </c>
      <c r="T6" s="1189"/>
      <c r="U6" s="1204"/>
      <c r="V6" s="1204"/>
      <c r="W6" s="1204"/>
      <c r="X6" s="1191"/>
    </row>
    <row r="7" spans="1:24" ht="13.5" customHeight="1">
      <c r="A7" s="189" t="s">
        <v>1058</v>
      </c>
      <c r="B7" s="324" t="s">
        <v>1059</v>
      </c>
      <c r="C7" s="1258" t="s">
        <v>1060</v>
      </c>
      <c r="D7" s="324" t="s">
        <v>1059</v>
      </c>
      <c r="E7" s="1258" t="s">
        <v>1060</v>
      </c>
      <c r="F7" s="324" t="s">
        <v>1059</v>
      </c>
      <c r="G7" s="1258" t="s">
        <v>1060</v>
      </c>
      <c r="H7" s="324" t="s">
        <v>1059</v>
      </c>
      <c r="I7" s="1258" t="s">
        <v>1060</v>
      </c>
      <c r="J7" s="324" t="s">
        <v>1059</v>
      </c>
      <c r="K7" s="1183" t="s">
        <v>1060</v>
      </c>
      <c r="L7" s="313"/>
      <c r="M7" s="352" t="s">
        <v>1059</v>
      </c>
      <c r="N7" s="1258" t="s">
        <v>1060</v>
      </c>
      <c r="O7" s="324" t="s">
        <v>1059</v>
      </c>
      <c r="P7" s="1258" t="s">
        <v>1060</v>
      </c>
      <c r="Q7" s="324" t="s">
        <v>1059</v>
      </c>
      <c r="R7" s="1258" t="s">
        <v>1060</v>
      </c>
      <c r="S7" s="324" t="s">
        <v>1059</v>
      </c>
      <c r="T7" s="1258" t="s">
        <v>1060</v>
      </c>
      <c r="U7" s="324" t="s">
        <v>1059</v>
      </c>
      <c r="V7" s="1258" t="s">
        <v>1060</v>
      </c>
      <c r="W7" s="324" t="s">
        <v>1059</v>
      </c>
      <c r="X7" s="1183" t="s">
        <v>1060</v>
      </c>
    </row>
    <row r="8" spans="1:24" ht="13.5" customHeight="1">
      <c r="A8" s="727"/>
      <c r="B8" s="320" t="s">
        <v>1061</v>
      </c>
      <c r="C8" s="1204"/>
      <c r="D8" s="320" t="s">
        <v>1061</v>
      </c>
      <c r="E8" s="1204"/>
      <c r="F8" s="320" t="s">
        <v>1061</v>
      </c>
      <c r="G8" s="1204"/>
      <c r="H8" s="320" t="s">
        <v>1061</v>
      </c>
      <c r="I8" s="1204"/>
      <c r="J8" s="320" t="s">
        <v>1061</v>
      </c>
      <c r="K8" s="1191"/>
      <c r="L8" s="313"/>
      <c r="M8" s="319" t="s">
        <v>1061</v>
      </c>
      <c r="N8" s="1204"/>
      <c r="O8" s="320" t="s">
        <v>1061</v>
      </c>
      <c r="P8" s="1204"/>
      <c r="Q8" s="320" t="s">
        <v>1061</v>
      </c>
      <c r="R8" s="1204"/>
      <c r="S8" s="320" t="s">
        <v>1061</v>
      </c>
      <c r="T8" s="1204"/>
      <c r="U8" s="320" t="s">
        <v>1061</v>
      </c>
      <c r="V8" s="1204"/>
      <c r="W8" s="320" t="s">
        <v>1061</v>
      </c>
      <c r="X8" s="1191"/>
    </row>
    <row r="9" spans="1:24" s="330" customFormat="1" ht="15" customHeight="1">
      <c r="A9" s="728" t="s">
        <v>410</v>
      </c>
      <c r="B9" s="729">
        <v>298045</v>
      </c>
      <c r="C9" s="729">
        <v>175165485</v>
      </c>
      <c r="D9" s="729">
        <v>183089</v>
      </c>
      <c r="E9" s="729">
        <v>120018036.2</v>
      </c>
      <c r="F9" s="729">
        <v>64002</v>
      </c>
      <c r="G9" s="729">
        <v>27720604.200000003</v>
      </c>
      <c r="H9" s="729">
        <v>22945</v>
      </c>
      <c r="I9" s="729">
        <v>4424696.2</v>
      </c>
      <c r="J9" s="729">
        <v>2454</v>
      </c>
      <c r="K9" s="730">
        <v>1020373.2</v>
      </c>
      <c r="L9" s="731"/>
      <c r="M9" s="732">
        <v>16894</v>
      </c>
      <c r="N9" s="729">
        <v>15601465.3</v>
      </c>
      <c r="O9" s="729">
        <v>2929</v>
      </c>
      <c r="P9" s="729">
        <v>2655242.7</v>
      </c>
      <c r="Q9" s="729">
        <v>3579</v>
      </c>
      <c r="R9" s="729">
        <v>2772222.4</v>
      </c>
      <c r="S9" s="729">
        <v>10</v>
      </c>
      <c r="T9" s="729">
        <v>9199</v>
      </c>
      <c r="U9" s="729">
        <v>744</v>
      </c>
      <c r="V9" s="729">
        <v>367258</v>
      </c>
      <c r="W9" s="729">
        <v>1399</v>
      </c>
      <c r="X9" s="730">
        <v>576388</v>
      </c>
    </row>
    <row r="10" spans="1:24" s="330" customFormat="1" ht="11.25">
      <c r="A10" s="733"/>
      <c r="B10" s="734"/>
      <c r="C10" s="734"/>
      <c r="D10" s="734"/>
      <c r="E10" s="734"/>
      <c r="F10" s="734"/>
      <c r="G10" s="734"/>
      <c r="H10" s="734"/>
      <c r="I10" s="734"/>
      <c r="J10" s="734"/>
      <c r="K10" s="735"/>
      <c r="L10" s="731"/>
      <c r="M10" s="736"/>
      <c r="N10" s="734"/>
      <c r="O10" s="734"/>
      <c r="P10" s="734"/>
      <c r="Q10" s="734"/>
      <c r="R10" s="734"/>
      <c r="S10" s="734"/>
      <c r="T10" s="734"/>
      <c r="U10" s="734"/>
      <c r="V10" s="734"/>
      <c r="W10" s="734"/>
      <c r="X10" s="735"/>
    </row>
    <row r="11" spans="1:24" s="330" customFormat="1" ht="15" customHeight="1">
      <c r="A11" s="733" t="s">
        <v>1062</v>
      </c>
      <c r="B11" s="734">
        <v>198815</v>
      </c>
      <c r="C11" s="734">
        <v>117171202.70000002</v>
      </c>
      <c r="D11" s="734">
        <v>124646</v>
      </c>
      <c r="E11" s="734">
        <v>81970417.4</v>
      </c>
      <c r="F11" s="734">
        <v>38517</v>
      </c>
      <c r="G11" s="734">
        <v>16674499.100000003</v>
      </c>
      <c r="H11" s="734">
        <v>17073</v>
      </c>
      <c r="I11" s="734">
        <v>3265712.8</v>
      </c>
      <c r="J11" s="734">
        <v>1582</v>
      </c>
      <c r="K11" s="735">
        <v>657795.6</v>
      </c>
      <c r="L11" s="731"/>
      <c r="M11" s="736">
        <v>11224</v>
      </c>
      <c r="N11" s="734">
        <v>10360273.000000002</v>
      </c>
      <c r="O11" s="734">
        <v>1807</v>
      </c>
      <c r="P11" s="734">
        <v>1641198.6</v>
      </c>
      <c r="Q11" s="734">
        <v>2539</v>
      </c>
      <c r="R11" s="734">
        <v>1975836.6</v>
      </c>
      <c r="S11" s="734">
        <v>7</v>
      </c>
      <c r="T11" s="734">
        <v>6323.6</v>
      </c>
      <c r="U11" s="734">
        <v>430</v>
      </c>
      <c r="V11" s="734">
        <v>211266</v>
      </c>
      <c r="W11" s="734">
        <v>990</v>
      </c>
      <c r="X11" s="735">
        <v>407880</v>
      </c>
    </row>
    <row r="12" spans="1:24" s="330" customFormat="1" ht="15" customHeight="1">
      <c r="A12" s="733" t="s">
        <v>1063</v>
      </c>
      <c r="B12" s="734">
        <v>99229</v>
      </c>
      <c r="C12" s="734">
        <v>57993276.5</v>
      </c>
      <c r="D12" s="734">
        <v>58443</v>
      </c>
      <c r="E12" s="734">
        <v>38047618.8</v>
      </c>
      <c r="F12" s="734">
        <v>25485</v>
      </c>
      <c r="G12" s="734">
        <v>11046105.1</v>
      </c>
      <c r="H12" s="734">
        <v>5872</v>
      </c>
      <c r="I12" s="734">
        <v>1158983.4</v>
      </c>
      <c r="J12" s="734">
        <v>872</v>
      </c>
      <c r="K12" s="735">
        <v>362577.6</v>
      </c>
      <c r="L12" s="731"/>
      <c r="M12" s="736">
        <v>5669</v>
      </c>
      <c r="N12" s="734">
        <v>5240186.3</v>
      </c>
      <c r="O12" s="734">
        <v>1122</v>
      </c>
      <c r="P12" s="734">
        <v>1014044.1</v>
      </c>
      <c r="Q12" s="734">
        <v>1040</v>
      </c>
      <c r="R12" s="734">
        <v>796385.8</v>
      </c>
      <c r="S12" s="734">
        <v>3</v>
      </c>
      <c r="T12" s="734">
        <v>2875.4</v>
      </c>
      <c r="U12" s="734">
        <v>314</v>
      </c>
      <c r="V12" s="734">
        <v>155992</v>
      </c>
      <c r="W12" s="734">
        <v>409</v>
      </c>
      <c r="X12" s="735">
        <v>168508</v>
      </c>
    </row>
    <row r="13" spans="1:24" s="330" customFormat="1" ht="11.25">
      <c r="A13" s="733"/>
      <c r="B13" s="734"/>
      <c r="C13" s="734"/>
      <c r="D13" s="734"/>
      <c r="E13" s="734"/>
      <c r="F13" s="734"/>
      <c r="G13" s="734"/>
      <c r="H13" s="734"/>
      <c r="I13" s="734"/>
      <c r="J13" s="734"/>
      <c r="K13" s="735"/>
      <c r="L13" s="731"/>
      <c r="M13" s="736"/>
      <c r="N13" s="734"/>
      <c r="O13" s="734"/>
      <c r="P13" s="734"/>
      <c r="Q13" s="734"/>
      <c r="R13" s="734"/>
      <c r="S13" s="734"/>
      <c r="T13" s="734"/>
      <c r="U13" s="734"/>
      <c r="V13" s="734"/>
      <c r="W13" s="734"/>
      <c r="X13" s="735"/>
    </row>
    <row r="14" spans="1:24" s="330" customFormat="1" ht="15" customHeight="1">
      <c r="A14" s="733" t="s">
        <v>393</v>
      </c>
      <c r="B14" s="734">
        <v>77454</v>
      </c>
      <c r="C14" s="734">
        <v>46391181.69999999</v>
      </c>
      <c r="D14" s="734">
        <v>48501</v>
      </c>
      <c r="E14" s="734">
        <v>32665211.7</v>
      </c>
      <c r="F14" s="734">
        <v>14557</v>
      </c>
      <c r="G14" s="734">
        <v>6343698.600000001</v>
      </c>
      <c r="H14" s="734">
        <v>7142</v>
      </c>
      <c r="I14" s="734">
        <v>1375163.3</v>
      </c>
      <c r="J14" s="734">
        <v>625</v>
      </c>
      <c r="K14" s="735">
        <v>259875</v>
      </c>
      <c r="L14" s="731"/>
      <c r="M14" s="736">
        <v>4515</v>
      </c>
      <c r="N14" s="734">
        <v>4192320.4</v>
      </c>
      <c r="O14" s="734">
        <v>634</v>
      </c>
      <c r="P14" s="734">
        <v>577231.3</v>
      </c>
      <c r="Q14" s="734">
        <v>933</v>
      </c>
      <c r="R14" s="734">
        <v>740571.3</v>
      </c>
      <c r="S14" s="734">
        <v>1</v>
      </c>
      <c r="T14" s="734">
        <v>804.2</v>
      </c>
      <c r="U14" s="734">
        <v>136</v>
      </c>
      <c r="V14" s="734">
        <v>67385.9</v>
      </c>
      <c r="W14" s="734">
        <v>410</v>
      </c>
      <c r="X14" s="735">
        <v>168920</v>
      </c>
    </row>
    <row r="15" spans="1:24" ht="11.25">
      <c r="A15" s="189"/>
      <c r="B15" s="737"/>
      <c r="C15" s="737"/>
      <c r="D15" s="737"/>
      <c r="E15" s="737"/>
      <c r="F15" s="737"/>
      <c r="G15" s="737"/>
      <c r="H15" s="737"/>
      <c r="I15" s="737"/>
      <c r="J15" s="737"/>
      <c r="K15" s="738"/>
      <c r="L15" s="544"/>
      <c r="M15" s="548"/>
      <c r="N15" s="737"/>
      <c r="O15" s="737"/>
      <c r="P15" s="737"/>
      <c r="Q15" s="737"/>
      <c r="R15" s="737"/>
      <c r="S15" s="737"/>
      <c r="T15" s="737"/>
      <c r="U15" s="737"/>
      <c r="V15" s="737"/>
      <c r="W15" s="739"/>
      <c r="X15" s="740"/>
    </row>
    <row r="16" spans="1:25" ht="11.25">
      <c r="A16" s="189" t="s">
        <v>1064</v>
      </c>
      <c r="B16" s="737">
        <v>47782</v>
      </c>
      <c r="C16" s="737">
        <v>28675804.599999998</v>
      </c>
      <c r="D16" s="737">
        <v>30548</v>
      </c>
      <c r="E16" s="737">
        <v>20529844</v>
      </c>
      <c r="F16" s="737">
        <v>8087</v>
      </c>
      <c r="G16" s="737">
        <v>3534812.5</v>
      </c>
      <c r="H16" s="737">
        <v>4630</v>
      </c>
      <c r="I16" s="737">
        <v>893785.5</v>
      </c>
      <c r="J16" s="737">
        <v>418</v>
      </c>
      <c r="K16" s="738">
        <v>173804.4</v>
      </c>
      <c r="L16" s="544"/>
      <c r="M16" s="548">
        <v>2825</v>
      </c>
      <c r="N16" s="737">
        <v>2616927.3</v>
      </c>
      <c r="O16" s="737">
        <v>315</v>
      </c>
      <c r="P16" s="737">
        <v>287308.9</v>
      </c>
      <c r="Q16" s="737">
        <v>610</v>
      </c>
      <c r="R16" s="737">
        <v>489156.7</v>
      </c>
      <c r="S16" s="737">
        <v>1</v>
      </c>
      <c r="T16" s="737">
        <v>804.2</v>
      </c>
      <c r="U16" s="737">
        <v>73</v>
      </c>
      <c r="V16" s="737">
        <v>36061.1</v>
      </c>
      <c r="W16" s="737">
        <v>275</v>
      </c>
      <c r="X16" s="738">
        <v>113300</v>
      </c>
      <c r="Y16" s="312"/>
    </row>
    <row r="17" spans="1:25" ht="11.25">
      <c r="A17" s="189" t="s">
        <v>1065</v>
      </c>
      <c r="B17" s="737">
        <v>9693</v>
      </c>
      <c r="C17" s="737">
        <v>5886263</v>
      </c>
      <c r="D17" s="737">
        <v>5757</v>
      </c>
      <c r="E17" s="737">
        <v>3958134.6</v>
      </c>
      <c r="F17" s="737">
        <v>1998</v>
      </c>
      <c r="G17" s="737">
        <v>893198.5</v>
      </c>
      <c r="H17" s="737">
        <v>935</v>
      </c>
      <c r="I17" s="737">
        <v>187078.3</v>
      </c>
      <c r="J17" s="737">
        <v>73</v>
      </c>
      <c r="K17" s="738">
        <v>30353.4</v>
      </c>
      <c r="L17" s="544"/>
      <c r="M17" s="548">
        <v>617</v>
      </c>
      <c r="N17" s="737">
        <v>575047.3</v>
      </c>
      <c r="O17" s="737">
        <v>140</v>
      </c>
      <c r="P17" s="737">
        <v>130485.9</v>
      </c>
      <c r="Q17" s="737">
        <v>109</v>
      </c>
      <c r="R17" s="737">
        <v>84511.1</v>
      </c>
      <c r="S17" s="737">
        <v>0</v>
      </c>
      <c r="T17" s="737">
        <v>0</v>
      </c>
      <c r="U17" s="737">
        <v>14</v>
      </c>
      <c r="V17" s="737">
        <v>6853.9</v>
      </c>
      <c r="W17" s="737">
        <v>50</v>
      </c>
      <c r="X17" s="738">
        <v>20600</v>
      </c>
      <c r="Y17" s="312"/>
    </row>
    <row r="18" spans="1:25" ht="11.25">
      <c r="A18" s="189" t="s">
        <v>1066</v>
      </c>
      <c r="B18" s="737">
        <v>13015</v>
      </c>
      <c r="C18" s="737">
        <v>7676190.2</v>
      </c>
      <c r="D18" s="737">
        <v>8107</v>
      </c>
      <c r="E18" s="737">
        <v>5345792.5</v>
      </c>
      <c r="F18" s="737">
        <v>2735</v>
      </c>
      <c r="G18" s="737">
        <v>1165416.5</v>
      </c>
      <c r="H18" s="737">
        <v>1018</v>
      </c>
      <c r="I18" s="737">
        <v>191303.8</v>
      </c>
      <c r="J18" s="737">
        <v>68</v>
      </c>
      <c r="K18" s="738">
        <v>28274.4</v>
      </c>
      <c r="L18" s="544"/>
      <c r="M18" s="548">
        <v>731</v>
      </c>
      <c r="N18" s="737">
        <v>682803</v>
      </c>
      <c r="O18" s="737">
        <v>113</v>
      </c>
      <c r="P18" s="737">
        <v>100326.3</v>
      </c>
      <c r="Q18" s="737">
        <v>159</v>
      </c>
      <c r="R18" s="737">
        <v>125016.9</v>
      </c>
      <c r="S18" s="737">
        <v>0</v>
      </c>
      <c r="T18" s="737">
        <v>0</v>
      </c>
      <c r="U18" s="737">
        <v>32</v>
      </c>
      <c r="V18" s="737">
        <v>15832.8</v>
      </c>
      <c r="W18" s="737">
        <v>52</v>
      </c>
      <c r="X18" s="738">
        <v>21424</v>
      </c>
      <c r="Y18" s="312"/>
    </row>
    <row r="19" spans="1:25" ht="11.25">
      <c r="A19" s="189" t="s">
        <v>1067</v>
      </c>
      <c r="B19" s="737">
        <v>3849</v>
      </c>
      <c r="C19" s="737">
        <v>2306310.4</v>
      </c>
      <c r="D19" s="737">
        <v>2246</v>
      </c>
      <c r="E19" s="737">
        <v>1561666.9</v>
      </c>
      <c r="F19" s="737">
        <v>918</v>
      </c>
      <c r="G19" s="737">
        <v>398466.9</v>
      </c>
      <c r="H19" s="737">
        <v>334</v>
      </c>
      <c r="I19" s="737">
        <v>60761</v>
      </c>
      <c r="J19" s="737">
        <v>45</v>
      </c>
      <c r="K19" s="738">
        <v>18711</v>
      </c>
      <c r="L19" s="544"/>
      <c r="M19" s="548">
        <v>215</v>
      </c>
      <c r="N19" s="737">
        <v>199883.4</v>
      </c>
      <c r="O19" s="737">
        <v>40</v>
      </c>
      <c r="P19" s="737">
        <v>35988.9</v>
      </c>
      <c r="Q19" s="737">
        <v>26</v>
      </c>
      <c r="R19" s="737">
        <v>19522</v>
      </c>
      <c r="S19" s="737">
        <v>0</v>
      </c>
      <c r="T19" s="737">
        <v>0</v>
      </c>
      <c r="U19" s="737">
        <v>11</v>
      </c>
      <c r="V19" s="737">
        <v>5542.3</v>
      </c>
      <c r="W19" s="737">
        <v>14</v>
      </c>
      <c r="X19" s="738">
        <v>5768</v>
      </c>
      <c r="Y19" s="312"/>
    </row>
    <row r="20" spans="1:25" ht="11.25">
      <c r="A20" s="189" t="s">
        <v>1068</v>
      </c>
      <c r="B20" s="737">
        <v>3115</v>
      </c>
      <c r="C20" s="737">
        <v>1846613.5</v>
      </c>
      <c r="D20" s="737">
        <v>1843</v>
      </c>
      <c r="E20" s="737">
        <v>1269773.7</v>
      </c>
      <c r="F20" s="737">
        <v>819</v>
      </c>
      <c r="G20" s="737">
        <v>351804.2</v>
      </c>
      <c r="H20" s="737">
        <v>225</v>
      </c>
      <c r="I20" s="737">
        <v>42234.7</v>
      </c>
      <c r="J20" s="737">
        <v>21</v>
      </c>
      <c r="K20" s="738">
        <v>8731.8</v>
      </c>
      <c r="L20" s="544"/>
      <c r="M20" s="548">
        <v>127</v>
      </c>
      <c r="N20" s="737">
        <v>117659.4</v>
      </c>
      <c r="O20" s="737">
        <v>26</v>
      </c>
      <c r="P20" s="737">
        <v>23121.3</v>
      </c>
      <c r="Q20" s="737">
        <v>29</v>
      </c>
      <c r="R20" s="737">
        <v>22364.6</v>
      </c>
      <c r="S20" s="737">
        <v>0</v>
      </c>
      <c r="T20" s="737">
        <v>0</v>
      </c>
      <c r="U20" s="737">
        <v>6</v>
      </c>
      <c r="V20" s="737">
        <v>3095.8</v>
      </c>
      <c r="W20" s="737">
        <v>19</v>
      </c>
      <c r="X20" s="738">
        <v>7828</v>
      </c>
      <c r="Y20" s="312"/>
    </row>
    <row r="21" spans="1:24" ht="11.25">
      <c r="A21" s="189"/>
      <c r="B21" s="737"/>
      <c r="C21" s="737"/>
      <c r="D21" s="737"/>
      <c r="E21" s="737"/>
      <c r="F21" s="737"/>
      <c r="G21" s="737"/>
      <c r="H21" s="737"/>
      <c r="I21" s="737"/>
      <c r="J21" s="737"/>
      <c r="K21" s="738"/>
      <c r="L21" s="544"/>
      <c r="M21" s="548"/>
      <c r="N21" s="737"/>
      <c r="O21" s="737"/>
      <c r="P21" s="737"/>
      <c r="Q21" s="737"/>
      <c r="R21" s="737"/>
      <c r="S21" s="737"/>
      <c r="T21" s="737"/>
      <c r="U21" s="737"/>
      <c r="V21" s="737"/>
      <c r="W21" s="737"/>
      <c r="X21" s="738"/>
    </row>
    <row r="22" spans="1:24" s="330" customFormat="1" ht="15" customHeight="1">
      <c r="A22" s="733" t="s">
        <v>400</v>
      </c>
      <c r="B22" s="734">
        <v>44183</v>
      </c>
      <c r="C22" s="734">
        <v>26119519.2</v>
      </c>
      <c r="D22" s="734">
        <v>26580</v>
      </c>
      <c r="E22" s="734">
        <v>17941808.2</v>
      </c>
      <c r="F22" s="734">
        <v>10741</v>
      </c>
      <c r="G22" s="734">
        <v>4628682.8</v>
      </c>
      <c r="H22" s="734">
        <v>3278</v>
      </c>
      <c r="I22" s="734">
        <v>632181.4</v>
      </c>
      <c r="J22" s="734">
        <v>329</v>
      </c>
      <c r="K22" s="735">
        <v>136798.2</v>
      </c>
      <c r="L22" s="731"/>
      <c r="M22" s="736">
        <v>2002</v>
      </c>
      <c r="N22" s="734">
        <v>1859977.8</v>
      </c>
      <c r="O22" s="734">
        <v>496</v>
      </c>
      <c r="P22" s="734">
        <v>446232.6</v>
      </c>
      <c r="Q22" s="734">
        <v>442</v>
      </c>
      <c r="R22" s="734">
        <v>334334.9</v>
      </c>
      <c r="S22" s="734">
        <v>0</v>
      </c>
      <c r="T22" s="734">
        <v>0</v>
      </c>
      <c r="U22" s="734">
        <v>129</v>
      </c>
      <c r="V22" s="734">
        <v>62871.3</v>
      </c>
      <c r="W22" s="734">
        <v>186</v>
      </c>
      <c r="X22" s="735">
        <v>76632</v>
      </c>
    </row>
    <row r="23" spans="1:24" ht="11.25">
      <c r="A23" s="189"/>
      <c r="B23" s="737"/>
      <c r="C23" s="737"/>
      <c r="D23" s="737"/>
      <c r="E23" s="737"/>
      <c r="F23" s="737"/>
      <c r="G23" s="737"/>
      <c r="H23" s="737"/>
      <c r="I23" s="737"/>
      <c r="J23" s="737"/>
      <c r="K23" s="738"/>
      <c r="L23" s="544"/>
      <c r="M23" s="548"/>
      <c r="N23" s="737"/>
      <c r="O23" s="737"/>
      <c r="P23" s="737"/>
      <c r="Q23" s="737"/>
      <c r="R23" s="737"/>
      <c r="S23" s="737"/>
      <c r="T23" s="737"/>
      <c r="U23" s="737"/>
      <c r="V23" s="737"/>
      <c r="W23" s="737"/>
      <c r="X23" s="738"/>
    </row>
    <row r="24" spans="1:24" ht="11.25">
      <c r="A24" s="189" t="s">
        <v>1069</v>
      </c>
      <c r="B24" s="737">
        <v>10507</v>
      </c>
      <c r="C24" s="737">
        <v>6279711.7</v>
      </c>
      <c r="D24" s="737">
        <v>6472</v>
      </c>
      <c r="E24" s="737">
        <v>4423064.5</v>
      </c>
      <c r="F24" s="737">
        <v>2236</v>
      </c>
      <c r="G24" s="737">
        <v>976080.1</v>
      </c>
      <c r="H24" s="737">
        <v>928</v>
      </c>
      <c r="I24" s="737">
        <v>179964.8</v>
      </c>
      <c r="J24" s="737">
        <v>78</v>
      </c>
      <c r="K24" s="738">
        <v>32432.4</v>
      </c>
      <c r="L24" s="544"/>
      <c r="M24" s="548">
        <v>473</v>
      </c>
      <c r="N24" s="737">
        <v>437531.9</v>
      </c>
      <c r="O24" s="737">
        <v>108</v>
      </c>
      <c r="P24" s="737">
        <v>95732.3</v>
      </c>
      <c r="Q24" s="737">
        <v>132</v>
      </c>
      <c r="R24" s="737">
        <v>100162.5</v>
      </c>
      <c r="S24" s="737">
        <v>0</v>
      </c>
      <c r="T24" s="737">
        <v>0</v>
      </c>
      <c r="U24" s="737">
        <v>25</v>
      </c>
      <c r="V24" s="737">
        <v>12083.2</v>
      </c>
      <c r="W24" s="737">
        <v>55</v>
      </c>
      <c r="X24" s="738">
        <v>22660</v>
      </c>
    </row>
    <row r="25" spans="1:24" ht="11.25">
      <c r="A25" s="189" t="s">
        <v>1070</v>
      </c>
      <c r="B25" s="737">
        <v>8750</v>
      </c>
      <c r="C25" s="737">
        <v>5104158.2</v>
      </c>
      <c r="D25" s="737">
        <v>5287</v>
      </c>
      <c r="E25" s="737">
        <v>3495666</v>
      </c>
      <c r="F25" s="737">
        <v>2235</v>
      </c>
      <c r="G25" s="737">
        <v>929119</v>
      </c>
      <c r="H25" s="737">
        <v>519</v>
      </c>
      <c r="I25" s="737">
        <v>98116.9</v>
      </c>
      <c r="J25" s="737">
        <v>53</v>
      </c>
      <c r="K25" s="738">
        <v>22037.4</v>
      </c>
      <c r="L25" s="544"/>
      <c r="M25" s="548">
        <v>362</v>
      </c>
      <c r="N25" s="737">
        <v>339954.4</v>
      </c>
      <c r="O25" s="737">
        <v>121</v>
      </c>
      <c r="P25" s="737">
        <v>110781.9</v>
      </c>
      <c r="Q25" s="737">
        <v>107</v>
      </c>
      <c r="R25" s="737">
        <v>79142</v>
      </c>
      <c r="S25" s="737">
        <v>0</v>
      </c>
      <c r="T25" s="737">
        <v>0</v>
      </c>
      <c r="U25" s="737">
        <v>31</v>
      </c>
      <c r="V25" s="737">
        <v>14920.6</v>
      </c>
      <c r="W25" s="737">
        <v>35</v>
      </c>
      <c r="X25" s="738">
        <v>14420</v>
      </c>
    </row>
    <row r="26" spans="1:24" ht="11.25">
      <c r="A26" s="189" t="s">
        <v>1071</v>
      </c>
      <c r="B26" s="737">
        <v>10286</v>
      </c>
      <c r="C26" s="737">
        <v>5931855.400000001</v>
      </c>
      <c r="D26" s="737">
        <v>6591</v>
      </c>
      <c r="E26" s="737">
        <v>4234919.6</v>
      </c>
      <c r="F26" s="737">
        <v>2272</v>
      </c>
      <c r="G26" s="737">
        <v>958238.8</v>
      </c>
      <c r="H26" s="737">
        <v>652</v>
      </c>
      <c r="I26" s="737">
        <v>113653.7</v>
      </c>
      <c r="J26" s="737">
        <v>78</v>
      </c>
      <c r="K26" s="738">
        <v>32432.4</v>
      </c>
      <c r="L26" s="544"/>
      <c r="M26" s="548">
        <v>435</v>
      </c>
      <c r="N26" s="737">
        <v>407165.2</v>
      </c>
      <c r="O26" s="737">
        <v>83</v>
      </c>
      <c r="P26" s="737">
        <v>74390.4</v>
      </c>
      <c r="Q26" s="737">
        <v>99</v>
      </c>
      <c r="R26" s="737">
        <v>77680.4</v>
      </c>
      <c r="S26" s="737">
        <v>0</v>
      </c>
      <c r="T26" s="737">
        <v>0</v>
      </c>
      <c r="U26" s="737">
        <v>36</v>
      </c>
      <c r="V26" s="737">
        <v>16894.9</v>
      </c>
      <c r="W26" s="737">
        <v>40</v>
      </c>
      <c r="X26" s="738">
        <v>16480</v>
      </c>
    </row>
    <row r="27" spans="1:24" ht="11.25">
      <c r="A27" s="189" t="s">
        <v>1072</v>
      </c>
      <c r="B27" s="737">
        <v>6036</v>
      </c>
      <c r="C27" s="737">
        <v>3529515.1</v>
      </c>
      <c r="D27" s="737">
        <v>3461</v>
      </c>
      <c r="E27" s="737">
        <v>2349481.5</v>
      </c>
      <c r="F27" s="737">
        <v>1497</v>
      </c>
      <c r="G27" s="737">
        <v>632485.7</v>
      </c>
      <c r="H27" s="737">
        <v>550</v>
      </c>
      <c r="I27" s="737">
        <v>107623</v>
      </c>
      <c r="J27" s="737">
        <v>50</v>
      </c>
      <c r="K27" s="738">
        <v>20790</v>
      </c>
      <c r="L27" s="544"/>
      <c r="M27" s="548">
        <v>331</v>
      </c>
      <c r="N27" s="737">
        <v>304063</v>
      </c>
      <c r="O27" s="737">
        <v>83</v>
      </c>
      <c r="P27" s="737">
        <v>74822.9</v>
      </c>
      <c r="Q27" s="737">
        <v>39</v>
      </c>
      <c r="R27" s="737">
        <v>29151</v>
      </c>
      <c r="S27" s="737">
        <v>0</v>
      </c>
      <c r="T27" s="737">
        <v>0</v>
      </c>
      <c r="U27" s="737">
        <v>12</v>
      </c>
      <c r="V27" s="737">
        <v>5742</v>
      </c>
      <c r="W27" s="737">
        <v>13</v>
      </c>
      <c r="X27" s="738">
        <v>5356</v>
      </c>
    </row>
    <row r="28" spans="1:24" ht="11.25">
      <c r="A28" s="189" t="s">
        <v>1073</v>
      </c>
      <c r="B28" s="737">
        <v>2413</v>
      </c>
      <c r="C28" s="737">
        <v>1480528.8</v>
      </c>
      <c r="D28" s="737">
        <v>1417</v>
      </c>
      <c r="E28" s="737">
        <v>1037345.7</v>
      </c>
      <c r="F28" s="737">
        <v>623</v>
      </c>
      <c r="G28" s="737">
        <v>272288</v>
      </c>
      <c r="H28" s="737">
        <v>204</v>
      </c>
      <c r="I28" s="737">
        <v>38909.3</v>
      </c>
      <c r="J28" s="737">
        <v>25</v>
      </c>
      <c r="K28" s="738">
        <v>10395</v>
      </c>
      <c r="L28" s="544"/>
      <c r="M28" s="548">
        <v>89</v>
      </c>
      <c r="N28" s="737">
        <v>82353.3</v>
      </c>
      <c r="O28" s="737">
        <v>27</v>
      </c>
      <c r="P28" s="737">
        <v>23553.6</v>
      </c>
      <c r="Q28" s="737">
        <v>9</v>
      </c>
      <c r="R28" s="737">
        <v>7590.6</v>
      </c>
      <c r="S28" s="737">
        <v>0</v>
      </c>
      <c r="T28" s="737">
        <v>0</v>
      </c>
      <c r="U28" s="737">
        <v>3</v>
      </c>
      <c r="V28" s="737">
        <v>1501.3</v>
      </c>
      <c r="W28" s="737">
        <v>16</v>
      </c>
      <c r="X28" s="738">
        <v>6592</v>
      </c>
    </row>
    <row r="29" spans="1:24" ht="11.25">
      <c r="A29" s="189" t="s">
        <v>1074</v>
      </c>
      <c r="B29" s="737">
        <v>3088</v>
      </c>
      <c r="C29" s="737">
        <v>1932470.5</v>
      </c>
      <c r="D29" s="737">
        <v>1645</v>
      </c>
      <c r="E29" s="737">
        <v>1190881.2</v>
      </c>
      <c r="F29" s="737">
        <v>991</v>
      </c>
      <c r="G29" s="737">
        <v>472237.8</v>
      </c>
      <c r="H29" s="737">
        <v>167</v>
      </c>
      <c r="I29" s="737">
        <v>40123.6</v>
      </c>
      <c r="J29" s="737">
        <v>25</v>
      </c>
      <c r="K29" s="738">
        <v>10395</v>
      </c>
      <c r="L29" s="544"/>
      <c r="M29" s="548">
        <v>155</v>
      </c>
      <c r="N29" s="737">
        <v>143394.6</v>
      </c>
      <c r="O29" s="737">
        <v>46</v>
      </c>
      <c r="P29" s="737">
        <v>41015.2</v>
      </c>
      <c r="Q29" s="737">
        <v>31</v>
      </c>
      <c r="R29" s="737">
        <v>21053.4</v>
      </c>
      <c r="S29" s="737">
        <v>0</v>
      </c>
      <c r="T29" s="737">
        <v>0</v>
      </c>
      <c r="U29" s="737">
        <v>14</v>
      </c>
      <c r="V29" s="737">
        <v>7601.7</v>
      </c>
      <c r="W29" s="737">
        <v>14</v>
      </c>
      <c r="X29" s="738">
        <v>5768</v>
      </c>
    </row>
    <row r="30" spans="1:24" ht="11.25">
      <c r="A30" s="189" t="s">
        <v>1075</v>
      </c>
      <c r="B30" s="737">
        <v>3103</v>
      </c>
      <c r="C30" s="737">
        <v>1861279.5</v>
      </c>
      <c r="D30" s="737">
        <v>1707</v>
      </c>
      <c r="E30" s="737">
        <v>1210449.7</v>
      </c>
      <c r="F30" s="737">
        <v>887</v>
      </c>
      <c r="G30" s="737">
        <v>388233.4</v>
      </c>
      <c r="H30" s="737">
        <v>258</v>
      </c>
      <c r="I30" s="737">
        <v>53790.1</v>
      </c>
      <c r="J30" s="737">
        <v>20</v>
      </c>
      <c r="K30" s="738">
        <v>8316</v>
      </c>
      <c r="L30" s="544"/>
      <c r="M30" s="548">
        <v>157</v>
      </c>
      <c r="N30" s="737">
        <v>145515.4</v>
      </c>
      <c r="O30" s="737">
        <v>28</v>
      </c>
      <c r="P30" s="737">
        <v>25936.3</v>
      </c>
      <c r="Q30" s="737">
        <v>25</v>
      </c>
      <c r="R30" s="737">
        <v>19555</v>
      </c>
      <c r="S30" s="737">
        <v>0</v>
      </c>
      <c r="T30" s="737">
        <v>0</v>
      </c>
      <c r="U30" s="737">
        <v>8</v>
      </c>
      <c r="V30" s="737">
        <v>4127.6</v>
      </c>
      <c r="W30" s="737">
        <v>13</v>
      </c>
      <c r="X30" s="738">
        <v>5356</v>
      </c>
    </row>
    <row r="31" spans="1:24" ht="11.25">
      <c r="A31" s="189"/>
      <c r="B31" s="737"/>
      <c r="C31" s="737"/>
      <c r="D31" s="737"/>
      <c r="E31" s="737"/>
      <c r="F31" s="737"/>
      <c r="G31" s="737"/>
      <c r="H31" s="737"/>
      <c r="I31" s="737"/>
      <c r="J31" s="737"/>
      <c r="K31" s="738"/>
      <c r="L31" s="544"/>
      <c r="M31" s="548"/>
      <c r="N31" s="737"/>
      <c r="O31" s="737"/>
      <c r="P31" s="737"/>
      <c r="Q31" s="737"/>
      <c r="R31" s="737"/>
      <c r="S31" s="737"/>
      <c r="T31" s="737"/>
      <c r="U31" s="737"/>
      <c r="V31" s="737"/>
      <c r="W31" s="737"/>
      <c r="X31" s="738"/>
    </row>
    <row r="32" spans="1:24" s="330" customFormat="1" ht="15" customHeight="1">
      <c r="A32" s="733" t="s">
        <v>397</v>
      </c>
      <c r="B32" s="734">
        <v>35777</v>
      </c>
      <c r="C32" s="734">
        <v>19842454.3</v>
      </c>
      <c r="D32" s="734">
        <v>21884</v>
      </c>
      <c r="E32" s="734">
        <v>12894858.700000003</v>
      </c>
      <c r="F32" s="734">
        <v>8501</v>
      </c>
      <c r="G32" s="734">
        <v>3550790.8</v>
      </c>
      <c r="H32" s="734">
        <v>1737</v>
      </c>
      <c r="I32" s="734">
        <v>326712.6</v>
      </c>
      <c r="J32" s="734">
        <v>257</v>
      </c>
      <c r="K32" s="735">
        <v>106860.6</v>
      </c>
      <c r="L32" s="731"/>
      <c r="M32" s="736">
        <v>2208</v>
      </c>
      <c r="N32" s="734">
        <v>2052887.8</v>
      </c>
      <c r="O32" s="734">
        <v>549</v>
      </c>
      <c r="P32" s="734">
        <v>495924</v>
      </c>
      <c r="Q32" s="734">
        <v>405</v>
      </c>
      <c r="R32" s="734">
        <v>307097.9</v>
      </c>
      <c r="S32" s="734">
        <v>2</v>
      </c>
      <c r="T32" s="734">
        <v>2071.2</v>
      </c>
      <c r="U32" s="734">
        <v>112</v>
      </c>
      <c r="V32" s="734">
        <v>54986.7</v>
      </c>
      <c r="W32" s="734">
        <v>122</v>
      </c>
      <c r="X32" s="735">
        <v>50264</v>
      </c>
    </row>
    <row r="33" spans="1:24" ht="11.25">
      <c r="A33" s="189"/>
      <c r="B33" s="737"/>
      <c r="C33" s="737"/>
      <c r="D33" s="737"/>
      <c r="E33" s="737"/>
      <c r="F33" s="737"/>
      <c r="G33" s="737"/>
      <c r="H33" s="737"/>
      <c r="I33" s="737"/>
      <c r="J33" s="737"/>
      <c r="K33" s="738"/>
      <c r="L33" s="544"/>
      <c r="M33" s="548"/>
      <c r="N33" s="737"/>
      <c r="O33" s="737"/>
      <c r="P33" s="737"/>
      <c r="Q33" s="737"/>
      <c r="R33" s="737"/>
      <c r="S33" s="737"/>
      <c r="T33" s="737"/>
      <c r="U33" s="737"/>
      <c r="V33" s="737"/>
      <c r="W33" s="739"/>
      <c r="X33" s="740"/>
    </row>
    <row r="34" spans="1:25" ht="11.25">
      <c r="A34" s="189" t="s">
        <v>1076</v>
      </c>
      <c r="B34" s="737">
        <v>9717</v>
      </c>
      <c r="C34" s="737">
        <v>5380148.600000001</v>
      </c>
      <c r="D34" s="737">
        <v>6256</v>
      </c>
      <c r="E34" s="737">
        <v>3704867.2</v>
      </c>
      <c r="F34" s="737">
        <v>1799</v>
      </c>
      <c r="G34" s="737">
        <v>740653.3</v>
      </c>
      <c r="H34" s="737">
        <v>674</v>
      </c>
      <c r="I34" s="737">
        <v>119195.9</v>
      </c>
      <c r="J34" s="737">
        <v>78</v>
      </c>
      <c r="K34" s="738">
        <v>32432.4</v>
      </c>
      <c r="L34" s="544"/>
      <c r="M34" s="548">
        <v>559</v>
      </c>
      <c r="N34" s="737">
        <v>512715.1</v>
      </c>
      <c r="O34" s="737">
        <v>138</v>
      </c>
      <c r="P34" s="737">
        <v>127158.5</v>
      </c>
      <c r="Q34" s="737">
        <v>147</v>
      </c>
      <c r="R34" s="737">
        <v>112957.2</v>
      </c>
      <c r="S34" s="737">
        <v>1</v>
      </c>
      <c r="T34" s="737">
        <v>1035.6</v>
      </c>
      <c r="U34" s="737">
        <v>27</v>
      </c>
      <c r="V34" s="737">
        <v>13477.4</v>
      </c>
      <c r="W34" s="737">
        <v>38</v>
      </c>
      <c r="X34" s="738">
        <v>15656</v>
      </c>
      <c r="Y34" s="741"/>
    </row>
    <row r="35" spans="1:25" ht="11.25">
      <c r="A35" s="189" t="s">
        <v>1077</v>
      </c>
      <c r="B35" s="737">
        <v>6905</v>
      </c>
      <c r="C35" s="737">
        <v>3910287</v>
      </c>
      <c r="D35" s="737">
        <v>4159</v>
      </c>
      <c r="E35" s="737">
        <v>2517395.7</v>
      </c>
      <c r="F35" s="737">
        <v>1817</v>
      </c>
      <c r="G35" s="737">
        <v>769689.9</v>
      </c>
      <c r="H35" s="737">
        <v>268</v>
      </c>
      <c r="I35" s="737">
        <v>58941.1</v>
      </c>
      <c r="J35" s="737">
        <v>33</v>
      </c>
      <c r="K35" s="738">
        <v>13721.4</v>
      </c>
      <c r="L35" s="544"/>
      <c r="M35" s="548">
        <v>389</v>
      </c>
      <c r="N35" s="737">
        <v>364381.4</v>
      </c>
      <c r="O35" s="737">
        <v>144</v>
      </c>
      <c r="P35" s="737">
        <v>125658.7</v>
      </c>
      <c r="Q35" s="737">
        <v>53</v>
      </c>
      <c r="R35" s="737">
        <v>41346.6</v>
      </c>
      <c r="S35" s="737">
        <v>0</v>
      </c>
      <c r="T35" s="737">
        <v>0</v>
      </c>
      <c r="U35" s="737">
        <v>20</v>
      </c>
      <c r="V35" s="737">
        <v>10088.2</v>
      </c>
      <c r="W35" s="737">
        <v>22</v>
      </c>
      <c r="X35" s="738">
        <v>9064</v>
      </c>
      <c r="Y35" s="741"/>
    </row>
    <row r="36" spans="1:25" ht="11.25">
      <c r="A36" s="189" t="s">
        <v>1078</v>
      </c>
      <c r="B36" s="737">
        <v>2862</v>
      </c>
      <c r="C36" s="737">
        <v>1697168.1</v>
      </c>
      <c r="D36" s="737">
        <v>1666</v>
      </c>
      <c r="E36" s="737">
        <v>1074810.3</v>
      </c>
      <c r="F36" s="737">
        <v>771</v>
      </c>
      <c r="G36" s="737">
        <v>344442.6</v>
      </c>
      <c r="H36" s="737">
        <v>136</v>
      </c>
      <c r="I36" s="737">
        <v>29397.1</v>
      </c>
      <c r="J36" s="737">
        <v>12</v>
      </c>
      <c r="K36" s="738">
        <v>4989.6</v>
      </c>
      <c r="L36" s="544"/>
      <c r="M36" s="548">
        <v>209</v>
      </c>
      <c r="N36" s="737">
        <v>192592.7</v>
      </c>
      <c r="O36" s="737">
        <v>31</v>
      </c>
      <c r="P36" s="737">
        <v>27745.6</v>
      </c>
      <c r="Q36" s="737">
        <v>19</v>
      </c>
      <c r="R36" s="737">
        <v>14718.4</v>
      </c>
      <c r="S36" s="737">
        <v>0</v>
      </c>
      <c r="T36" s="737">
        <v>0</v>
      </c>
      <c r="U36" s="737">
        <v>11</v>
      </c>
      <c r="V36" s="737">
        <v>5587.8</v>
      </c>
      <c r="W36" s="737">
        <v>7</v>
      </c>
      <c r="X36" s="738">
        <v>2884</v>
      </c>
      <c r="Y36" s="741"/>
    </row>
    <row r="37" spans="1:25" ht="11.25">
      <c r="A37" s="189" t="s">
        <v>1079</v>
      </c>
      <c r="B37" s="737">
        <v>2133</v>
      </c>
      <c r="C37" s="737">
        <v>1143114.2</v>
      </c>
      <c r="D37" s="737">
        <v>1259</v>
      </c>
      <c r="E37" s="737">
        <v>713319.1</v>
      </c>
      <c r="F37" s="737">
        <v>590</v>
      </c>
      <c r="G37" s="737">
        <v>240866.3</v>
      </c>
      <c r="H37" s="737">
        <v>67</v>
      </c>
      <c r="I37" s="737">
        <v>12165.1</v>
      </c>
      <c r="J37" s="737">
        <v>23</v>
      </c>
      <c r="K37" s="738">
        <v>9563.4</v>
      </c>
      <c r="L37" s="544"/>
      <c r="M37" s="548">
        <v>115</v>
      </c>
      <c r="N37" s="737">
        <v>105193.6</v>
      </c>
      <c r="O37" s="737">
        <v>39</v>
      </c>
      <c r="P37" s="737">
        <v>35184.7</v>
      </c>
      <c r="Q37" s="737">
        <v>25</v>
      </c>
      <c r="R37" s="737">
        <v>19445</v>
      </c>
      <c r="S37" s="737">
        <v>1</v>
      </c>
      <c r="T37" s="737">
        <v>1035.6</v>
      </c>
      <c r="U37" s="737">
        <v>7</v>
      </c>
      <c r="V37" s="737">
        <v>3457.4</v>
      </c>
      <c r="W37" s="737">
        <v>7</v>
      </c>
      <c r="X37" s="738">
        <v>2884</v>
      </c>
      <c r="Y37" s="741"/>
    </row>
    <row r="38" spans="1:25" ht="11.25">
      <c r="A38" s="189" t="s">
        <v>1080</v>
      </c>
      <c r="B38" s="737">
        <v>3520</v>
      </c>
      <c r="C38" s="737">
        <v>1893692</v>
      </c>
      <c r="D38" s="737">
        <v>2139</v>
      </c>
      <c r="E38" s="737">
        <v>1220229</v>
      </c>
      <c r="F38" s="737">
        <v>875</v>
      </c>
      <c r="G38" s="737">
        <v>355938.5</v>
      </c>
      <c r="H38" s="737">
        <v>151</v>
      </c>
      <c r="I38" s="737">
        <v>25233.6</v>
      </c>
      <c r="J38" s="737">
        <v>39</v>
      </c>
      <c r="K38" s="738">
        <v>16216.2</v>
      </c>
      <c r="L38" s="544"/>
      <c r="M38" s="548">
        <v>234</v>
      </c>
      <c r="N38" s="737">
        <v>220099.7</v>
      </c>
      <c r="O38" s="737">
        <v>26</v>
      </c>
      <c r="P38" s="737">
        <v>22719.1</v>
      </c>
      <c r="Q38" s="737">
        <v>30</v>
      </c>
      <c r="R38" s="737">
        <v>21637.4</v>
      </c>
      <c r="S38" s="737">
        <v>0</v>
      </c>
      <c r="T38" s="737">
        <v>0</v>
      </c>
      <c r="U38" s="737">
        <v>14</v>
      </c>
      <c r="V38" s="737">
        <v>6674.5</v>
      </c>
      <c r="W38" s="737">
        <v>12</v>
      </c>
      <c r="X38" s="738">
        <v>4944</v>
      </c>
      <c r="Y38" s="741"/>
    </row>
    <row r="39" spans="1:25" ht="11.25">
      <c r="A39" s="189" t="s">
        <v>1081</v>
      </c>
      <c r="B39" s="737">
        <v>2136</v>
      </c>
      <c r="C39" s="737">
        <v>1216697.1</v>
      </c>
      <c r="D39" s="737">
        <v>1257</v>
      </c>
      <c r="E39" s="737">
        <v>768046</v>
      </c>
      <c r="F39" s="737">
        <v>512</v>
      </c>
      <c r="G39" s="737">
        <v>212518.5</v>
      </c>
      <c r="H39" s="737">
        <v>128</v>
      </c>
      <c r="I39" s="737">
        <v>25323.3</v>
      </c>
      <c r="J39" s="737">
        <v>12</v>
      </c>
      <c r="K39" s="738">
        <v>4989.6</v>
      </c>
      <c r="L39" s="544"/>
      <c r="M39" s="548">
        <v>157</v>
      </c>
      <c r="N39" s="737">
        <v>152953.3</v>
      </c>
      <c r="O39" s="737">
        <v>27</v>
      </c>
      <c r="P39" s="737">
        <v>25132.1</v>
      </c>
      <c r="Q39" s="737">
        <v>29</v>
      </c>
      <c r="R39" s="737">
        <v>21516.1</v>
      </c>
      <c r="S39" s="737">
        <v>0</v>
      </c>
      <c r="T39" s="737">
        <v>0</v>
      </c>
      <c r="U39" s="737">
        <v>5</v>
      </c>
      <c r="V39" s="737">
        <v>2510.2</v>
      </c>
      <c r="W39" s="737">
        <v>9</v>
      </c>
      <c r="X39" s="738">
        <v>3708</v>
      </c>
      <c r="Y39" s="741"/>
    </row>
    <row r="40" spans="1:25" ht="11.25">
      <c r="A40" s="189" t="s">
        <v>1082</v>
      </c>
      <c r="B40" s="737">
        <v>3224</v>
      </c>
      <c r="C40" s="737">
        <v>1738998.1</v>
      </c>
      <c r="D40" s="737">
        <v>2045</v>
      </c>
      <c r="E40" s="737">
        <v>1158457.9</v>
      </c>
      <c r="F40" s="737">
        <v>714</v>
      </c>
      <c r="G40" s="737">
        <v>293911.2</v>
      </c>
      <c r="H40" s="737">
        <v>142</v>
      </c>
      <c r="I40" s="737">
        <v>21300.2</v>
      </c>
      <c r="J40" s="737">
        <v>27</v>
      </c>
      <c r="K40" s="738">
        <v>11226.6</v>
      </c>
      <c r="L40" s="544"/>
      <c r="M40" s="548">
        <v>174</v>
      </c>
      <c r="N40" s="737">
        <v>161591.6</v>
      </c>
      <c r="O40" s="737">
        <v>54</v>
      </c>
      <c r="P40" s="737">
        <v>49459.8</v>
      </c>
      <c r="Q40" s="737">
        <v>45</v>
      </c>
      <c r="R40" s="737">
        <v>32676.4</v>
      </c>
      <c r="S40" s="737">
        <v>0</v>
      </c>
      <c r="T40" s="737">
        <v>0</v>
      </c>
      <c r="U40" s="737">
        <v>9</v>
      </c>
      <c r="V40" s="737">
        <v>4606.4</v>
      </c>
      <c r="W40" s="737">
        <v>14</v>
      </c>
      <c r="X40" s="738">
        <v>5768</v>
      </c>
      <c r="Y40" s="741"/>
    </row>
    <row r="41" spans="1:25" ht="11.25">
      <c r="A41" s="189" t="s">
        <v>1083</v>
      </c>
      <c r="B41" s="737">
        <v>1444</v>
      </c>
      <c r="C41" s="737">
        <v>774179.4</v>
      </c>
      <c r="D41" s="737">
        <v>839</v>
      </c>
      <c r="E41" s="737">
        <v>477550.3</v>
      </c>
      <c r="F41" s="737">
        <v>410</v>
      </c>
      <c r="G41" s="737">
        <v>173062.3</v>
      </c>
      <c r="H41" s="737">
        <v>61</v>
      </c>
      <c r="I41" s="737">
        <v>12753.8</v>
      </c>
      <c r="J41" s="737">
        <v>13</v>
      </c>
      <c r="K41" s="738">
        <v>5405.4</v>
      </c>
      <c r="L41" s="544"/>
      <c r="M41" s="548">
        <v>79</v>
      </c>
      <c r="N41" s="737">
        <v>73845.7</v>
      </c>
      <c r="O41" s="737">
        <v>18</v>
      </c>
      <c r="P41" s="737">
        <v>16285.5</v>
      </c>
      <c r="Q41" s="737">
        <v>14</v>
      </c>
      <c r="R41" s="737">
        <v>11083</v>
      </c>
      <c r="S41" s="737">
        <v>0</v>
      </c>
      <c r="T41" s="737">
        <v>0</v>
      </c>
      <c r="U41" s="737">
        <v>3</v>
      </c>
      <c r="V41" s="737">
        <v>1309.4</v>
      </c>
      <c r="W41" s="737">
        <v>7</v>
      </c>
      <c r="X41" s="738">
        <v>2884</v>
      </c>
      <c r="Y41" s="741"/>
    </row>
    <row r="42" spans="1:25" ht="11.25">
      <c r="A42" s="189" t="s">
        <v>1084</v>
      </c>
      <c r="B42" s="737">
        <v>1823</v>
      </c>
      <c r="C42" s="737">
        <v>961985.1</v>
      </c>
      <c r="D42" s="737">
        <v>1113</v>
      </c>
      <c r="E42" s="737">
        <v>602541.4</v>
      </c>
      <c r="F42" s="737">
        <v>460</v>
      </c>
      <c r="G42" s="737">
        <v>188002.9</v>
      </c>
      <c r="H42" s="737">
        <v>57</v>
      </c>
      <c r="I42" s="737">
        <v>11377.3</v>
      </c>
      <c r="J42" s="737">
        <v>13</v>
      </c>
      <c r="K42" s="738">
        <v>5405.4</v>
      </c>
      <c r="L42" s="544"/>
      <c r="M42" s="548">
        <v>107</v>
      </c>
      <c r="N42" s="737">
        <v>98264.1</v>
      </c>
      <c r="O42" s="737">
        <v>32</v>
      </c>
      <c r="P42" s="737">
        <v>29183.4</v>
      </c>
      <c r="Q42" s="737">
        <v>30</v>
      </c>
      <c r="R42" s="737">
        <v>22243.2</v>
      </c>
      <c r="S42" s="737">
        <v>0</v>
      </c>
      <c r="T42" s="737">
        <v>0</v>
      </c>
      <c r="U42" s="737">
        <v>10</v>
      </c>
      <c r="V42" s="737">
        <v>4555.4</v>
      </c>
      <c r="W42" s="737">
        <v>1</v>
      </c>
      <c r="X42" s="738">
        <v>412</v>
      </c>
      <c r="Y42" s="741"/>
    </row>
    <row r="43" spans="1:25" ht="11.25">
      <c r="A43" s="189" t="s">
        <v>1085</v>
      </c>
      <c r="B43" s="737">
        <v>2013</v>
      </c>
      <c r="C43" s="737">
        <v>1126184.7</v>
      </c>
      <c r="D43" s="737">
        <v>1151</v>
      </c>
      <c r="E43" s="737">
        <v>657641.8</v>
      </c>
      <c r="F43" s="737">
        <v>553</v>
      </c>
      <c r="G43" s="737">
        <v>231705.3</v>
      </c>
      <c r="H43" s="737">
        <v>53</v>
      </c>
      <c r="I43" s="737">
        <v>11025.2</v>
      </c>
      <c r="J43" s="737">
        <v>7</v>
      </c>
      <c r="K43" s="738">
        <v>2910.6</v>
      </c>
      <c r="L43" s="544"/>
      <c r="M43" s="548">
        <v>185</v>
      </c>
      <c r="N43" s="737">
        <v>171250.6</v>
      </c>
      <c r="O43" s="737">
        <v>40</v>
      </c>
      <c r="P43" s="737">
        <v>37396.6</v>
      </c>
      <c r="Q43" s="737">
        <v>13</v>
      </c>
      <c r="R43" s="737">
        <v>9474.6</v>
      </c>
      <c r="S43" s="737">
        <v>0</v>
      </c>
      <c r="T43" s="737">
        <v>0</v>
      </c>
      <c r="U43" s="737">
        <v>6</v>
      </c>
      <c r="V43" s="737">
        <v>2720</v>
      </c>
      <c r="W43" s="737">
        <v>5</v>
      </c>
      <c r="X43" s="738">
        <v>2060</v>
      </c>
      <c r="Y43" s="741"/>
    </row>
    <row r="44" spans="1:24" ht="11.25">
      <c r="A44" s="189"/>
      <c r="B44" s="737"/>
      <c r="C44" s="737"/>
      <c r="D44" s="737"/>
      <c r="E44" s="737"/>
      <c r="F44" s="737"/>
      <c r="G44" s="737"/>
      <c r="H44" s="737"/>
      <c r="I44" s="737"/>
      <c r="J44" s="737"/>
      <c r="K44" s="738"/>
      <c r="L44" s="544"/>
      <c r="M44" s="548"/>
      <c r="N44" s="737"/>
      <c r="O44" s="737"/>
      <c r="P44" s="737"/>
      <c r="Q44" s="737"/>
      <c r="R44" s="737"/>
      <c r="S44" s="737"/>
      <c r="T44" s="737"/>
      <c r="U44" s="737"/>
      <c r="V44" s="737"/>
      <c r="W44" s="737"/>
      <c r="X44" s="738"/>
    </row>
    <row r="45" spans="1:24" s="330" customFormat="1" ht="15" customHeight="1">
      <c r="A45" s="733" t="s">
        <v>394</v>
      </c>
      <c r="B45" s="734">
        <v>61105</v>
      </c>
      <c r="C45" s="734">
        <v>35349175</v>
      </c>
      <c r="D45" s="734">
        <v>36605</v>
      </c>
      <c r="E45" s="734">
        <v>23819624.3</v>
      </c>
      <c r="F45" s="734">
        <v>13235</v>
      </c>
      <c r="G45" s="734">
        <v>5572324.5</v>
      </c>
      <c r="H45" s="734">
        <v>5099</v>
      </c>
      <c r="I45" s="734">
        <v>952136.7</v>
      </c>
      <c r="J45" s="734">
        <v>612</v>
      </c>
      <c r="K45" s="735">
        <v>254469.6</v>
      </c>
      <c r="L45" s="731"/>
      <c r="M45" s="736">
        <v>3646</v>
      </c>
      <c r="N45" s="734">
        <v>3364752.6</v>
      </c>
      <c r="O45" s="734">
        <v>600</v>
      </c>
      <c r="P45" s="734">
        <v>544891.3</v>
      </c>
      <c r="Q45" s="734">
        <v>795</v>
      </c>
      <c r="R45" s="734">
        <v>617897</v>
      </c>
      <c r="S45" s="734">
        <v>2</v>
      </c>
      <c r="T45" s="734">
        <v>1839.8</v>
      </c>
      <c r="U45" s="734">
        <v>119</v>
      </c>
      <c r="V45" s="734">
        <v>59735.2</v>
      </c>
      <c r="W45" s="734">
        <v>392</v>
      </c>
      <c r="X45" s="735">
        <v>161504</v>
      </c>
    </row>
    <row r="46" spans="1:24" ht="11.25">
      <c r="A46" s="189"/>
      <c r="B46" s="737"/>
      <c r="C46" s="737"/>
      <c r="D46" s="737"/>
      <c r="E46" s="737"/>
      <c r="F46" s="737"/>
      <c r="G46" s="737"/>
      <c r="H46" s="737"/>
      <c r="I46" s="737"/>
      <c r="J46" s="737"/>
      <c r="K46" s="738"/>
      <c r="L46" s="544"/>
      <c r="M46" s="548"/>
      <c r="N46" s="737"/>
      <c r="O46" s="737"/>
      <c r="P46" s="737"/>
      <c r="Q46" s="737"/>
      <c r="R46" s="737"/>
      <c r="S46" s="737"/>
      <c r="T46" s="737"/>
      <c r="U46" s="737"/>
      <c r="V46" s="737"/>
      <c r="W46" s="737"/>
      <c r="X46" s="738"/>
    </row>
    <row r="47" spans="1:30" ht="11.25">
      <c r="A47" s="189" t="s">
        <v>1086</v>
      </c>
      <c r="B47" s="737">
        <v>19685</v>
      </c>
      <c r="C47" s="737">
        <v>11555891.9</v>
      </c>
      <c r="D47" s="737">
        <v>12179</v>
      </c>
      <c r="E47" s="737">
        <v>8088074.7</v>
      </c>
      <c r="F47" s="737">
        <v>3299</v>
      </c>
      <c r="G47" s="737">
        <v>1406177.9</v>
      </c>
      <c r="H47" s="737">
        <v>2149</v>
      </c>
      <c r="I47" s="737">
        <v>388661.1</v>
      </c>
      <c r="J47" s="737">
        <v>173</v>
      </c>
      <c r="K47" s="738">
        <v>71933.4</v>
      </c>
      <c r="L47" s="544"/>
      <c r="M47" s="548">
        <v>1282</v>
      </c>
      <c r="N47" s="737">
        <v>1179357.3</v>
      </c>
      <c r="O47" s="737">
        <v>151</v>
      </c>
      <c r="P47" s="737">
        <v>136315.6</v>
      </c>
      <c r="Q47" s="737">
        <v>286</v>
      </c>
      <c r="R47" s="737">
        <v>214651.8</v>
      </c>
      <c r="S47" s="737">
        <v>0</v>
      </c>
      <c r="T47" s="737">
        <v>0</v>
      </c>
      <c r="U47" s="737">
        <v>28</v>
      </c>
      <c r="V47" s="737">
        <v>13864.1</v>
      </c>
      <c r="W47" s="737">
        <v>138</v>
      </c>
      <c r="X47" s="738">
        <v>56856</v>
      </c>
      <c r="Y47" s="741"/>
      <c r="Z47" s="741"/>
      <c r="AA47" s="741"/>
      <c r="AB47" s="741"/>
      <c r="AC47" s="741"/>
      <c r="AD47" s="741"/>
    </row>
    <row r="48" spans="1:30" ht="11.25">
      <c r="A48" s="189" t="s">
        <v>1087</v>
      </c>
      <c r="B48" s="737">
        <v>8262</v>
      </c>
      <c r="C48" s="737">
        <v>4772192.6</v>
      </c>
      <c r="D48" s="737">
        <v>4905</v>
      </c>
      <c r="E48" s="737">
        <v>3220434.8</v>
      </c>
      <c r="F48" s="737">
        <v>1893</v>
      </c>
      <c r="G48" s="737">
        <v>798955.5</v>
      </c>
      <c r="H48" s="737">
        <v>715</v>
      </c>
      <c r="I48" s="737">
        <v>140740.8</v>
      </c>
      <c r="J48" s="737">
        <v>79</v>
      </c>
      <c r="K48" s="738">
        <v>32848.2</v>
      </c>
      <c r="L48" s="544"/>
      <c r="M48" s="548">
        <v>433</v>
      </c>
      <c r="N48" s="737">
        <v>400413.6</v>
      </c>
      <c r="O48" s="737">
        <v>90</v>
      </c>
      <c r="P48" s="737">
        <v>82262.2</v>
      </c>
      <c r="Q48" s="737">
        <v>90</v>
      </c>
      <c r="R48" s="737">
        <v>72149.8</v>
      </c>
      <c r="S48" s="737">
        <v>1</v>
      </c>
      <c r="T48" s="737">
        <v>804.2</v>
      </c>
      <c r="U48" s="737">
        <v>7</v>
      </c>
      <c r="V48" s="737">
        <v>3395.5</v>
      </c>
      <c r="W48" s="737">
        <v>49</v>
      </c>
      <c r="X48" s="738">
        <v>20188</v>
      </c>
      <c r="Y48" s="741"/>
      <c r="Z48" s="741"/>
      <c r="AA48" s="741"/>
      <c r="AB48" s="741"/>
      <c r="AC48" s="741"/>
      <c r="AD48" s="741"/>
    </row>
    <row r="49" spans="1:30" ht="11.25">
      <c r="A49" s="189" t="s">
        <v>1088</v>
      </c>
      <c r="B49" s="737">
        <v>9236</v>
      </c>
      <c r="C49" s="737">
        <v>5254318.7</v>
      </c>
      <c r="D49" s="737">
        <v>5544</v>
      </c>
      <c r="E49" s="737">
        <v>3573325.8</v>
      </c>
      <c r="F49" s="737">
        <v>2138</v>
      </c>
      <c r="G49" s="737">
        <v>915415.8</v>
      </c>
      <c r="H49" s="737">
        <v>759</v>
      </c>
      <c r="I49" s="737">
        <v>136491.1</v>
      </c>
      <c r="J49" s="737">
        <v>95</v>
      </c>
      <c r="K49" s="738">
        <v>39501</v>
      </c>
      <c r="L49" s="544"/>
      <c r="M49" s="548">
        <v>394</v>
      </c>
      <c r="N49" s="737">
        <v>362201.4</v>
      </c>
      <c r="O49" s="737">
        <v>97</v>
      </c>
      <c r="P49" s="737">
        <v>89269</v>
      </c>
      <c r="Q49" s="737">
        <v>120</v>
      </c>
      <c r="R49" s="737">
        <v>97664.8</v>
      </c>
      <c r="S49" s="737">
        <v>1</v>
      </c>
      <c r="T49" s="737">
        <v>1035.6</v>
      </c>
      <c r="U49" s="737">
        <v>28</v>
      </c>
      <c r="V49" s="737">
        <v>14694.2</v>
      </c>
      <c r="W49" s="737">
        <v>60</v>
      </c>
      <c r="X49" s="738">
        <v>24720</v>
      </c>
      <c r="Y49" s="741"/>
      <c r="Z49" s="741"/>
      <c r="AA49" s="741"/>
      <c r="AB49" s="741"/>
      <c r="AC49" s="741"/>
      <c r="AD49" s="741"/>
    </row>
    <row r="50" spans="1:30" ht="11.25">
      <c r="A50" s="189" t="s">
        <v>1089</v>
      </c>
      <c r="B50" s="737">
        <v>6823</v>
      </c>
      <c r="C50" s="737">
        <v>3810862.5</v>
      </c>
      <c r="D50" s="737">
        <v>4110</v>
      </c>
      <c r="E50" s="737">
        <v>2574908.3</v>
      </c>
      <c r="F50" s="737">
        <v>1680</v>
      </c>
      <c r="G50" s="737">
        <v>699465.8</v>
      </c>
      <c r="H50" s="737">
        <v>440</v>
      </c>
      <c r="I50" s="737">
        <v>83575.1</v>
      </c>
      <c r="J50" s="737">
        <v>83</v>
      </c>
      <c r="K50" s="738">
        <v>34511.4</v>
      </c>
      <c r="L50" s="544"/>
      <c r="M50" s="548">
        <v>284</v>
      </c>
      <c r="N50" s="737">
        <v>258329</v>
      </c>
      <c r="O50" s="737">
        <v>70</v>
      </c>
      <c r="P50" s="737">
        <v>63332.5</v>
      </c>
      <c r="Q50" s="737">
        <v>91</v>
      </c>
      <c r="R50" s="737">
        <v>68040.9</v>
      </c>
      <c r="S50" s="737">
        <v>0</v>
      </c>
      <c r="T50" s="737">
        <v>0</v>
      </c>
      <c r="U50" s="737">
        <v>22</v>
      </c>
      <c r="V50" s="737">
        <v>10983.5</v>
      </c>
      <c r="W50" s="737">
        <v>43</v>
      </c>
      <c r="X50" s="738">
        <v>17716</v>
      </c>
      <c r="Y50" s="741"/>
      <c r="Z50" s="741"/>
      <c r="AA50" s="741"/>
      <c r="AB50" s="741"/>
      <c r="AC50" s="741"/>
      <c r="AD50" s="741"/>
    </row>
    <row r="51" spans="1:30" ht="11.25">
      <c r="A51" s="189" t="s">
        <v>1090</v>
      </c>
      <c r="B51" s="737">
        <v>6237</v>
      </c>
      <c r="C51" s="737">
        <v>3665858.2</v>
      </c>
      <c r="D51" s="737">
        <v>3508</v>
      </c>
      <c r="E51" s="737">
        <v>2164073.5</v>
      </c>
      <c r="F51" s="737">
        <v>1440</v>
      </c>
      <c r="G51" s="737">
        <v>584110.3</v>
      </c>
      <c r="H51" s="737">
        <v>291</v>
      </c>
      <c r="I51" s="737">
        <v>52179.7</v>
      </c>
      <c r="J51" s="737">
        <v>48</v>
      </c>
      <c r="K51" s="738">
        <v>19958.4</v>
      </c>
      <c r="L51" s="544"/>
      <c r="M51" s="548">
        <v>753</v>
      </c>
      <c r="N51" s="737">
        <v>703490</v>
      </c>
      <c r="O51" s="737">
        <v>68</v>
      </c>
      <c r="P51" s="737">
        <v>62327.4</v>
      </c>
      <c r="Q51" s="737">
        <v>70</v>
      </c>
      <c r="R51" s="737">
        <v>53961</v>
      </c>
      <c r="S51" s="737">
        <v>0</v>
      </c>
      <c r="T51" s="737">
        <v>0</v>
      </c>
      <c r="U51" s="737">
        <v>24</v>
      </c>
      <c r="V51" s="737">
        <v>11337.9</v>
      </c>
      <c r="W51" s="737">
        <v>35</v>
      </c>
      <c r="X51" s="738">
        <v>14420</v>
      </c>
      <c r="Y51" s="741"/>
      <c r="Z51" s="741"/>
      <c r="AA51" s="741"/>
      <c r="AB51" s="741"/>
      <c r="AC51" s="741"/>
      <c r="AD51" s="741"/>
    </row>
    <row r="52" spans="1:30" ht="11.25">
      <c r="A52" s="189" t="s">
        <v>1091</v>
      </c>
      <c r="B52" s="737">
        <v>2953</v>
      </c>
      <c r="C52" s="737">
        <v>1688876.3</v>
      </c>
      <c r="D52" s="737">
        <v>1854</v>
      </c>
      <c r="E52" s="737">
        <v>1200554</v>
      </c>
      <c r="F52" s="737">
        <v>627</v>
      </c>
      <c r="G52" s="737">
        <v>251596.5</v>
      </c>
      <c r="H52" s="737">
        <v>216</v>
      </c>
      <c r="I52" s="737">
        <v>41995.1</v>
      </c>
      <c r="J52" s="737">
        <v>40</v>
      </c>
      <c r="K52" s="738">
        <v>16632</v>
      </c>
      <c r="L52" s="544"/>
      <c r="M52" s="548">
        <v>113</v>
      </c>
      <c r="N52" s="737">
        <v>104731.2</v>
      </c>
      <c r="O52" s="737">
        <v>34</v>
      </c>
      <c r="P52" s="737">
        <v>29957.1</v>
      </c>
      <c r="Q52" s="737">
        <v>43</v>
      </c>
      <c r="R52" s="737">
        <v>32698.4</v>
      </c>
      <c r="S52" s="737">
        <v>0</v>
      </c>
      <c r="T52" s="737">
        <v>0</v>
      </c>
      <c r="U52" s="737">
        <v>0</v>
      </c>
      <c r="V52" s="737">
        <v>0</v>
      </c>
      <c r="W52" s="737">
        <v>26</v>
      </c>
      <c r="X52" s="738">
        <v>10712</v>
      </c>
      <c r="Y52" s="741"/>
      <c r="Z52" s="741"/>
      <c r="AA52" s="741"/>
      <c r="AB52" s="741"/>
      <c r="AC52" s="741"/>
      <c r="AD52" s="741"/>
    </row>
    <row r="53" spans="1:30" ht="11.25">
      <c r="A53" s="189" t="s">
        <v>1092</v>
      </c>
      <c r="B53" s="737">
        <v>5075</v>
      </c>
      <c r="C53" s="737">
        <v>3051956.2</v>
      </c>
      <c r="D53" s="737">
        <v>2860</v>
      </c>
      <c r="E53" s="737">
        <v>1987622.4</v>
      </c>
      <c r="F53" s="737">
        <v>1371</v>
      </c>
      <c r="G53" s="737">
        <v>601405</v>
      </c>
      <c r="H53" s="737">
        <v>370</v>
      </c>
      <c r="I53" s="737">
        <v>78472.8</v>
      </c>
      <c r="J53" s="737">
        <v>64</v>
      </c>
      <c r="K53" s="738">
        <v>26611.2</v>
      </c>
      <c r="L53" s="544"/>
      <c r="M53" s="548">
        <v>274</v>
      </c>
      <c r="N53" s="737">
        <v>253229.2</v>
      </c>
      <c r="O53" s="737">
        <v>50</v>
      </c>
      <c r="P53" s="737">
        <v>44433.1</v>
      </c>
      <c r="Q53" s="737">
        <v>61</v>
      </c>
      <c r="R53" s="737">
        <v>49278.8</v>
      </c>
      <c r="S53" s="737">
        <v>0</v>
      </c>
      <c r="T53" s="737">
        <v>0</v>
      </c>
      <c r="U53" s="737">
        <v>5</v>
      </c>
      <c r="V53" s="737">
        <v>2663.7</v>
      </c>
      <c r="W53" s="737">
        <v>20</v>
      </c>
      <c r="X53" s="738">
        <v>8240</v>
      </c>
      <c r="Y53" s="741"/>
      <c r="Z53" s="741"/>
      <c r="AA53" s="741"/>
      <c r="AB53" s="741"/>
      <c r="AC53" s="741"/>
      <c r="AD53" s="741"/>
    </row>
    <row r="54" spans="1:30" ht="11.25">
      <c r="A54" s="189" t="s">
        <v>1093</v>
      </c>
      <c r="B54" s="737">
        <v>2833</v>
      </c>
      <c r="C54" s="737">
        <v>1548213.6</v>
      </c>
      <c r="D54" s="737">
        <v>1645</v>
      </c>
      <c r="E54" s="737">
        <v>1010630.8</v>
      </c>
      <c r="F54" s="737">
        <v>787</v>
      </c>
      <c r="G54" s="737">
        <v>315197.7</v>
      </c>
      <c r="H54" s="737">
        <v>159</v>
      </c>
      <c r="I54" s="737">
        <v>30021</v>
      </c>
      <c r="J54" s="737">
        <v>30</v>
      </c>
      <c r="K54" s="738">
        <v>12474</v>
      </c>
      <c r="L54" s="544"/>
      <c r="M54" s="548">
        <v>112</v>
      </c>
      <c r="N54" s="737">
        <v>101995.9</v>
      </c>
      <c r="O54" s="737">
        <v>40</v>
      </c>
      <c r="P54" s="737">
        <v>36994.4</v>
      </c>
      <c r="Q54" s="737">
        <v>34</v>
      </c>
      <c r="R54" s="737">
        <v>29451.5</v>
      </c>
      <c r="S54" s="737">
        <v>0</v>
      </c>
      <c r="T54" s="737">
        <v>0</v>
      </c>
      <c r="U54" s="737">
        <v>5</v>
      </c>
      <c r="V54" s="737">
        <v>2796.3</v>
      </c>
      <c r="W54" s="737">
        <v>21</v>
      </c>
      <c r="X54" s="738">
        <v>8652</v>
      </c>
      <c r="Y54" s="741"/>
      <c r="Z54" s="741"/>
      <c r="AA54" s="741"/>
      <c r="AB54" s="741"/>
      <c r="AC54" s="741"/>
      <c r="AD54" s="741"/>
    </row>
    <row r="55" spans="1:24" ht="11.25">
      <c r="A55" s="189"/>
      <c r="B55" s="737"/>
      <c r="C55" s="737"/>
      <c r="D55" s="737"/>
      <c r="E55" s="737"/>
      <c r="F55" s="737"/>
      <c r="G55" s="737"/>
      <c r="H55" s="737"/>
      <c r="I55" s="737"/>
      <c r="J55" s="737"/>
      <c r="K55" s="738"/>
      <c r="L55" s="544"/>
      <c r="M55" s="548"/>
      <c r="N55" s="737"/>
      <c r="O55" s="737"/>
      <c r="P55" s="737"/>
      <c r="Q55" s="737"/>
      <c r="R55" s="737"/>
      <c r="S55" s="737"/>
      <c r="T55" s="737"/>
      <c r="U55" s="737"/>
      <c r="V55" s="737"/>
      <c r="W55" s="737"/>
      <c r="X55" s="738"/>
    </row>
    <row r="56" spans="1:24" s="330" customFormat="1" ht="15" customHeight="1">
      <c r="A56" s="733" t="s">
        <v>396</v>
      </c>
      <c r="B56" s="734">
        <v>79526</v>
      </c>
      <c r="C56" s="734">
        <v>47463153.99999999</v>
      </c>
      <c r="D56" s="734">
        <v>49519</v>
      </c>
      <c r="E56" s="734">
        <v>32696533.299999997</v>
      </c>
      <c r="F56" s="734">
        <v>16968</v>
      </c>
      <c r="G56" s="734">
        <v>7625107.5</v>
      </c>
      <c r="H56" s="734">
        <v>5689</v>
      </c>
      <c r="I56" s="734">
        <v>1138502.2</v>
      </c>
      <c r="J56" s="734">
        <v>631</v>
      </c>
      <c r="K56" s="735">
        <v>262369.8</v>
      </c>
      <c r="L56" s="731"/>
      <c r="M56" s="736">
        <v>4523</v>
      </c>
      <c r="N56" s="734">
        <v>4131525.7</v>
      </c>
      <c r="O56" s="734">
        <v>650</v>
      </c>
      <c r="P56" s="734">
        <v>590963.5</v>
      </c>
      <c r="Q56" s="734">
        <v>1004</v>
      </c>
      <c r="R56" s="734">
        <v>772321.3</v>
      </c>
      <c r="S56" s="734">
        <v>5</v>
      </c>
      <c r="T56" s="734">
        <v>4483.8</v>
      </c>
      <c r="U56" s="734">
        <v>248</v>
      </c>
      <c r="V56" s="734">
        <v>122278.9</v>
      </c>
      <c r="W56" s="734">
        <v>289</v>
      </c>
      <c r="X56" s="735">
        <v>119068</v>
      </c>
    </row>
    <row r="57" spans="1:24" ht="11.25">
      <c r="A57" s="189"/>
      <c r="B57" s="737"/>
      <c r="C57" s="737"/>
      <c r="D57" s="737"/>
      <c r="E57" s="737"/>
      <c r="F57" s="737"/>
      <c r="G57" s="737"/>
      <c r="H57" s="737"/>
      <c r="I57" s="737"/>
      <c r="J57" s="737"/>
      <c r="K57" s="738"/>
      <c r="L57" s="544"/>
      <c r="M57" s="548"/>
      <c r="N57" s="737"/>
      <c r="O57" s="737"/>
      <c r="P57" s="737"/>
      <c r="Q57" s="737"/>
      <c r="R57" s="737"/>
      <c r="S57" s="737"/>
      <c r="T57" s="737"/>
      <c r="U57" s="737"/>
      <c r="V57" s="737"/>
      <c r="W57" s="737"/>
      <c r="X57" s="738"/>
    </row>
    <row r="58" spans="1:24" ht="11.25">
      <c r="A58" s="189" t="s">
        <v>1094</v>
      </c>
      <c r="B58" s="737">
        <v>22765</v>
      </c>
      <c r="C58" s="737">
        <v>13699378.4</v>
      </c>
      <c r="D58" s="737">
        <v>14291</v>
      </c>
      <c r="E58" s="737">
        <v>9524803.7</v>
      </c>
      <c r="F58" s="737">
        <v>4232</v>
      </c>
      <c r="G58" s="737">
        <v>1920125.4</v>
      </c>
      <c r="H58" s="737">
        <v>1953</v>
      </c>
      <c r="I58" s="737">
        <v>386673.8</v>
      </c>
      <c r="J58" s="737">
        <v>174</v>
      </c>
      <c r="K58" s="738">
        <v>72349.2</v>
      </c>
      <c r="L58" s="544"/>
      <c r="M58" s="548">
        <v>1463</v>
      </c>
      <c r="N58" s="737">
        <v>1326413.3</v>
      </c>
      <c r="O58" s="737">
        <v>155</v>
      </c>
      <c r="P58" s="737">
        <v>139934.6</v>
      </c>
      <c r="Q58" s="737">
        <v>341</v>
      </c>
      <c r="R58" s="737">
        <v>259680.7</v>
      </c>
      <c r="S58" s="737">
        <v>2</v>
      </c>
      <c r="T58" s="737">
        <v>1608.4</v>
      </c>
      <c r="U58" s="737">
        <v>57</v>
      </c>
      <c r="V58" s="737">
        <v>27825.3</v>
      </c>
      <c r="W58" s="737">
        <v>97</v>
      </c>
      <c r="X58" s="738">
        <v>39964</v>
      </c>
    </row>
    <row r="59" spans="1:24" ht="11.25">
      <c r="A59" s="189" t="s">
        <v>1095</v>
      </c>
      <c r="B59" s="737">
        <v>22212</v>
      </c>
      <c r="C59" s="737">
        <v>13045002.400000002</v>
      </c>
      <c r="D59" s="737">
        <v>14550</v>
      </c>
      <c r="E59" s="737">
        <v>9354094.3</v>
      </c>
      <c r="F59" s="737">
        <v>3776</v>
      </c>
      <c r="G59" s="737">
        <v>1666615.9</v>
      </c>
      <c r="H59" s="737">
        <v>1873</v>
      </c>
      <c r="I59" s="737">
        <v>371106</v>
      </c>
      <c r="J59" s="737">
        <v>182</v>
      </c>
      <c r="K59" s="738">
        <v>75675.6</v>
      </c>
      <c r="L59" s="544"/>
      <c r="M59" s="548">
        <v>1261</v>
      </c>
      <c r="N59" s="737">
        <v>1155361.8</v>
      </c>
      <c r="O59" s="737">
        <v>152</v>
      </c>
      <c r="P59" s="737">
        <v>141574.3</v>
      </c>
      <c r="Q59" s="737">
        <v>286</v>
      </c>
      <c r="R59" s="737">
        <v>221716.1</v>
      </c>
      <c r="S59" s="737">
        <v>1</v>
      </c>
      <c r="T59" s="737">
        <v>1035.6</v>
      </c>
      <c r="U59" s="737">
        <v>52</v>
      </c>
      <c r="V59" s="737">
        <v>25274.8</v>
      </c>
      <c r="W59" s="737">
        <v>79</v>
      </c>
      <c r="X59" s="738">
        <v>32548</v>
      </c>
    </row>
    <row r="60" spans="1:24" ht="11.25">
      <c r="A60" s="189" t="s">
        <v>1096</v>
      </c>
      <c r="B60" s="737">
        <v>2129</v>
      </c>
      <c r="C60" s="737">
        <v>1291443.3</v>
      </c>
      <c r="D60" s="737">
        <v>1267</v>
      </c>
      <c r="E60" s="737">
        <v>866133.7</v>
      </c>
      <c r="F60" s="737">
        <v>540</v>
      </c>
      <c r="G60" s="737">
        <v>245733.2</v>
      </c>
      <c r="H60" s="737">
        <v>136</v>
      </c>
      <c r="I60" s="737">
        <v>27568.4</v>
      </c>
      <c r="J60" s="737">
        <v>14</v>
      </c>
      <c r="K60" s="738">
        <v>5821.2</v>
      </c>
      <c r="L60" s="544"/>
      <c r="M60" s="548">
        <v>107</v>
      </c>
      <c r="N60" s="737">
        <v>97432.2</v>
      </c>
      <c r="O60" s="737">
        <v>23</v>
      </c>
      <c r="P60" s="737">
        <v>20306.5</v>
      </c>
      <c r="Q60" s="737">
        <v>30</v>
      </c>
      <c r="R60" s="737">
        <v>23091.6</v>
      </c>
      <c r="S60" s="737">
        <v>0</v>
      </c>
      <c r="T60" s="737">
        <v>0</v>
      </c>
      <c r="U60" s="737">
        <v>5</v>
      </c>
      <c r="V60" s="737">
        <v>2472.5</v>
      </c>
      <c r="W60" s="737">
        <v>7</v>
      </c>
      <c r="X60" s="738">
        <v>2884</v>
      </c>
    </row>
    <row r="61" spans="1:24" ht="11.25">
      <c r="A61" s="189" t="s">
        <v>1097</v>
      </c>
      <c r="B61" s="737">
        <v>4898</v>
      </c>
      <c r="C61" s="737">
        <v>2855110.8</v>
      </c>
      <c r="D61" s="737">
        <v>3113</v>
      </c>
      <c r="E61" s="737">
        <v>1993775.9</v>
      </c>
      <c r="F61" s="737">
        <v>1054</v>
      </c>
      <c r="G61" s="737">
        <v>459756.2</v>
      </c>
      <c r="H61" s="737">
        <v>299</v>
      </c>
      <c r="I61" s="737">
        <v>56927.4</v>
      </c>
      <c r="J61" s="737">
        <v>50</v>
      </c>
      <c r="K61" s="738">
        <v>20790</v>
      </c>
      <c r="L61" s="544"/>
      <c r="M61" s="548">
        <v>234</v>
      </c>
      <c r="N61" s="737">
        <v>211686.6</v>
      </c>
      <c r="O61" s="737">
        <v>43</v>
      </c>
      <c r="P61" s="737">
        <v>39638.4</v>
      </c>
      <c r="Q61" s="737">
        <v>72</v>
      </c>
      <c r="R61" s="737">
        <v>56747.9</v>
      </c>
      <c r="S61" s="737">
        <v>0</v>
      </c>
      <c r="T61" s="737">
        <v>0</v>
      </c>
      <c r="U61" s="737">
        <v>24</v>
      </c>
      <c r="V61" s="737">
        <v>12080.4</v>
      </c>
      <c r="W61" s="737">
        <v>9</v>
      </c>
      <c r="X61" s="738">
        <v>3708</v>
      </c>
    </row>
    <row r="62" spans="1:24" ht="11.25">
      <c r="A62" s="189" t="s">
        <v>1098</v>
      </c>
      <c r="B62" s="737">
        <v>3409</v>
      </c>
      <c r="C62" s="737">
        <v>2021712.5</v>
      </c>
      <c r="D62" s="737">
        <v>2048</v>
      </c>
      <c r="E62" s="737">
        <v>1365437.5</v>
      </c>
      <c r="F62" s="737">
        <v>880</v>
      </c>
      <c r="G62" s="737">
        <v>397549.5</v>
      </c>
      <c r="H62" s="737">
        <v>198</v>
      </c>
      <c r="I62" s="737">
        <v>37233.7</v>
      </c>
      <c r="J62" s="737">
        <v>27</v>
      </c>
      <c r="K62" s="738">
        <v>11226.6</v>
      </c>
      <c r="L62" s="544"/>
      <c r="M62" s="548">
        <v>156</v>
      </c>
      <c r="N62" s="737">
        <v>140022.5</v>
      </c>
      <c r="O62" s="737">
        <v>38</v>
      </c>
      <c r="P62" s="737">
        <v>33777.2</v>
      </c>
      <c r="Q62" s="737">
        <v>26</v>
      </c>
      <c r="R62" s="737">
        <v>19632.1</v>
      </c>
      <c r="S62" s="737">
        <v>0</v>
      </c>
      <c r="T62" s="737">
        <v>0</v>
      </c>
      <c r="U62" s="737">
        <v>21</v>
      </c>
      <c r="V62" s="737">
        <v>10653.4</v>
      </c>
      <c r="W62" s="737">
        <v>15</v>
      </c>
      <c r="X62" s="738">
        <v>6180</v>
      </c>
    </row>
    <row r="63" spans="1:24" ht="11.25">
      <c r="A63" s="189" t="s">
        <v>1099</v>
      </c>
      <c r="B63" s="737">
        <v>2868</v>
      </c>
      <c r="C63" s="737">
        <v>1695677.3</v>
      </c>
      <c r="D63" s="737">
        <v>1686</v>
      </c>
      <c r="E63" s="737">
        <v>1092310.7</v>
      </c>
      <c r="F63" s="737">
        <v>812</v>
      </c>
      <c r="G63" s="737">
        <v>362755.1</v>
      </c>
      <c r="H63" s="737">
        <v>108</v>
      </c>
      <c r="I63" s="737">
        <v>25807.8</v>
      </c>
      <c r="J63" s="737">
        <v>26</v>
      </c>
      <c r="K63" s="738">
        <v>10810.8</v>
      </c>
      <c r="L63" s="544"/>
      <c r="M63" s="548">
        <v>168</v>
      </c>
      <c r="N63" s="737">
        <v>152857.4</v>
      </c>
      <c r="O63" s="737">
        <v>26</v>
      </c>
      <c r="P63" s="737">
        <v>24126.8</v>
      </c>
      <c r="Q63" s="737">
        <v>23</v>
      </c>
      <c r="R63" s="737">
        <v>17373.8</v>
      </c>
      <c r="S63" s="737">
        <v>1</v>
      </c>
      <c r="T63" s="737">
        <v>1035.6</v>
      </c>
      <c r="U63" s="737">
        <v>13</v>
      </c>
      <c r="V63" s="737">
        <v>6539.3</v>
      </c>
      <c r="W63" s="737">
        <v>5</v>
      </c>
      <c r="X63" s="738">
        <v>2060</v>
      </c>
    </row>
    <row r="64" spans="1:24" ht="11.25">
      <c r="A64" s="189" t="s">
        <v>1100</v>
      </c>
      <c r="B64" s="737">
        <v>2361</v>
      </c>
      <c r="C64" s="737">
        <v>1424657.6</v>
      </c>
      <c r="D64" s="737">
        <v>1444</v>
      </c>
      <c r="E64" s="737">
        <v>947814.8</v>
      </c>
      <c r="F64" s="737">
        <v>634</v>
      </c>
      <c r="G64" s="737">
        <v>294934.1</v>
      </c>
      <c r="H64" s="737">
        <v>84</v>
      </c>
      <c r="I64" s="737">
        <v>19966.6</v>
      </c>
      <c r="J64" s="737">
        <v>13</v>
      </c>
      <c r="K64" s="738">
        <v>5405.4</v>
      </c>
      <c r="L64" s="544"/>
      <c r="M64" s="548">
        <v>111</v>
      </c>
      <c r="N64" s="737">
        <v>101745.4</v>
      </c>
      <c r="O64" s="737">
        <v>28</v>
      </c>
      <c r="P64" s="737">
        <v>24729.7</v>
      </c>
      <c r="Q64" s="737">
        <v>25</v>
      </c>
      <c r="R64" s="737">
        <v>20017.8</v>
      </c>
      <c r="S64" s="737">
        <v>0</v>
      </c>
      <c r="T64" s="737">
        <v>0</v>
      </c>
      <c r="U64" s="737">
        <v>12</v>
      </c>
      <c r="V64" s="737">
        <v>5923.8</v>
      </c>
      <c r="W64" s="737">
        <v>10</v>
      </c>
      <c r="X64" s="738">
        <v>4120</v>
      </c>
    </row>
    <row r="65" spans="1:24" ht="11.25">
      <c r="A65" s="189" t="s">
        <v>1101</v>
      </c>
      <c r="B65" s="737">
        <v>2287</v>
      </c>
      <c r="C65" s="737">
        <v>1394609.5</v>
      </c>
      <c r="D65" s="737">
        <v>1377</v>
      </c>
      <c r="E65" s="737">
        <v>945809.6</v>
      </c>
      <c r="F65" s="737">
        <v>674</v>
      </c>
      <c r="G65" s="737">
        <v>314806.9</v>
      </c>
      <c r="H65" s="737">
        <v>100</v>
      </c>
      <c r="I65" s="737">
        <v>22917</v>
      </c>
      <c r="J65" s="737">
        <v>7</v>
      </c>
      <c r="K65" s="738">
        <v>2910.6</v>
      </c>
      <c r="L65" s="544"/>
      <c r="M65" s="548">
        <v>75</v>
      </c>
      <c r="N65" s="737">
        <v>66348</v>
      </c>
      <c r="O65" s="737">
        <v>22</v>
      </c>
      <c r="P65" s="737">
        <v>19502.3</v>
      </c>
      <c r="Q65" s="737">
        <v>25</v>
      </c>
      <c r="R65" s="737">
        <v>19290.8</v>
      </c>
      <c r="S65" s="737">
        <v>0</v>
      </c>
      <c r="T65" s="737">
        <v>0</v>
      </c>
      <c r="U65" s="737">
        <v>4</v>
      </c>
      <c r="V65" s="737">
        <v>1788.3</v>
      </c>
      <c r="W65" s="737">
        <v>3</v>
      </c>
      <c r="X65" s="738">
        <v>1236</v>
      </c>
    </row>
    <row r="66" spans="1:24" ht="11.25">
      <c r="A66" s="189" t="s">
        <v>1102</v>
      </c>
      <c r="B66" s="737">
        <v>1768</v>
      </c>
      <c r="C66" s="737">
        <v>1044343.8</v>
      </c>
      <c r="D66" s="737">
        <v>1047</v>
      </c>
      <c r="E66" s="737">
        <v>690808.7</v>
      </c>
      <c r="F66" s="737">
        <v>510</v>
      </c>
      <c r="G66" s="737">
        <v>225069.6</v>
      </c>
      <c r="H66" s="737">
        <v>64</v>
      </c>
      <c r="I66" s="737">
        <v>13611.2</v>
      </c>
      <c r="J66" s="737">
        <v>18</v>
      </c>
      <c r="K66" s="738">
        <v>7484.4</v>
      </c>
      <c r="L66" s="544"/>
      <c r="M66" s="548">
        <v>80</v>
      </c>
      <c r="N66" s="737">
        <v>73335.9</v>
      </c>
      <c r="O66" s="737">
        <v>21</v>
      </c>
      <c r="P66" s="737">
        <v>17491.5</v>
      </c>
      <c r="Q66" s="737">
        <v>14</v>
      </c>
      <c r="R66" s="737">
        <v>9970.3</v>
      </c>
      <c r="S66" s="737">
        <v>0</v>
      </c>
      <c r="T66" s="737">
        <v>0</v>
      </c>
      <c r="U66" s="737">
        <v>6</v>
      </c>
      <c r="V66" s="737">
        <v>3276.2</v>
      </c>
      <c r="W66" s="737">
        <v>8</v>
      </c>
      <c r="X66" s="738">
        <v>3296</v>
      </c>
    </row>
    <row r="67" spans="1:24" ht="11.25">
      <c r="A67" s="189" t="s">
        <v>1103</v>
      </c>
      <c r="B67" s="737">
        <v>3462</v>
      </c>
      <c r="C67" s="737">
        <v>2121421.5</v>
      </c>
      <c r="D67" s="737">
        <v>2017</v>
      </c>
      <c r="E67" s="737">
        <v>1414189.9</v>
      </c>
      <c r="F67" s="737">
        <v>920</v>
      </c>
      <c r="G67" s="737">
        <v>431743.5</v>
      </c>
      <c r="H67" s="737">
        <v>232</v>
      </c>
      <c r="I67" s="737">
        <v>46386.5</v>
      </c>
      <c r="J67" s="737">
        <v>33</v>
      </c>
      <c r="K67" s="738">
        <v>13721.4</v>
      </c>
      <c r="L67" s="544"/>
      <c r="M67" s="548">
        <v>157</v>
      </c>
      <c r="N67" s="737">
        <v>144016.8</v>
      </c>
      <c r="O67" s="737">
        <v>36</v>
      </c>
      <c r="P67" s="737">
        <v>32973.2</v>
      </c>
      <c r="Q67" s="737">
        <v>29</v>
      </c>
      <c r="R67" s="737">
        <v>21174.8</v>
      </c>
      <c r="S67" s="737">
        <v>0</v>
      </c>
      <c r="T67" s="737">
        <v>0</v>
      </c>
      <c r="U67" s="737">
        <v>18</v>
      </c>
      <c r="V67" s="737">
        <v>8975.4</v>
      </c>
      <c r="W67" s="737">
        <v>20</v>
      </c>
      <c r="X67" s="738">
        <v>8240</v>
      </c>
    </row>
    <row r="68" spans="1:24" ht="11.25">
      <c r="A68" s="189" t="s">
        <v>1104</v>
      </c>
      <c r="B68" s="737">
        <v>5342</v>
      </c>
      <c r="C68" s="737">
        <v>3234101.1</v>
      </c>
      <c r="D68" s="737">
        <v>3172</v>
      </c>
      <c r="E68" s="737">
        <v>2117573.9</v>
      </c>
      <c r="F68" s="737">
        <v>1335</v>
      </c>
      <c r="G68" s="737">
        <v>601910.7</v>
      </c>
      <c r="H68" s="737">
        <v>308</v>
      </c>
      <c r="I68" s="737">
        <v>64929.7</v>
      </c>
      <c r="J68" s="737">
        <v>34</v>
      </c>
      <c r="K68" s="738">
        <v>14137.2</v>
      </c>
      <c r="L68" s="544"/>
      <c r="M68" s="548">
        <v>371</v>
      </c>
      <c r="N68" s="737">
        <v>343892.1</v>
      </c>
      <c r="O68" s="737">
        <v>39</v>
      </c>
      <c r="P68" s="737">
        <v>36391.3</v>
      </c>
      <c r="Q68" s="737">
        <v>52</v>
      </c>
      <c r="R68" s="737">
        <v>40421.2</v>
      </c>
      <c r="S68" s="737">
        <v>1</v>
      </c>
      <c r="T68" s="737">
        <v>804.2</v>
      </c>
      <c r="U68" s="737">
        <v>19</v>
      </c>
      <c r="V68" s="737">
        <v>9508.8</v>
      </c>
      <c r="W68" s="737">
        <v>11</v>
      </c>
      <c r="X68" s="738">
        <v>4532</v>
      </c>
    </row>
    <row r="69" spans="1:24" ht="11.25">
      <c r="A69" s="189" t="s">
        <v>1105</v>
      </c>
      <c r="B69" s="737">
        <v>2218</v>
      </c>
      <c r="C69" s="737">
        <v>1303572.2</v>
      </c>
      <c r="D69" s="737">
        <v>1303</v>
      </c>
      <c r="E69" s="737">
        <v>867785.3</v>
      </c>
      <c r="F69" s="737">
        <v>591</v>
      </c>
      <c r="G69" s="737">
        <v>253821.7</v>
      </c>
      <c r="H69" s="737">
        <v>125</v>
      </c>
      <c r="I69" s="737">
        <v>23195.1</v>
      </c>
      <c r="J69" s="737">
        <v>27</v>
      </c>
      <c r="K69" s="738">
        <v>11226.6</v>
      </c>
      <c r="L69" s="544"/>
      <c r="M69" s="548">
        <v>104</v>
      </c>
      <c r="N69" s="737">
        <v>98275.7</v>
      </c>
      <c r="O69" s="737">
        <v>24</v>
      </c>
      <c r="P69" s="737">
        <v>21714</v>
      </c>
      <c r="Q69" s="737">
        <v>23</v>
      </c>
      <c r="R69" s="737">
        <v>18596.5</v>
      </c>
      <c r="S69" s="737">
        <v>0</v>
      </c>
      <c r="T69" s="737">
        <v>0</v>
      </c>
      <c r="U69" s="737">
        <v>9</v>
      </c>
      <c r="V69" s="737">
        <v>4013.3</v>
      </c>
      <c r="W69" s="737">
        <v>12</v>
      </c>
      <c r="X69" s="738">
        <v>4944</v>
      </c>
    </row>
    <row r="70" spans="1:24" ht="11.25">
      <c r="A70" s="189" t="s">
        <v>1106</v>
      </c>
      <c r="B70" s="737">
        <v>1742</v>
      </c>
      <c r="C70" s="737">
        <v>1102155.2</v>
      </c>
      <c r="D70" s="737">
        <v>1001</v>
      </c>
      <c r="E70" s="737">
        <v>697921.1</v>
      </c>
      <c r="F70" s="737">
        <v>430</v>
      </c>
      <c r="G70" s="737">
        <v>196416.8</v>
      </c>
      <c r="H70" s="737">
        <v>89</v>
      </c>
      <c r="I70" s="737">
        <v>18465.5</v>
      </c>
      <c r="J70" s="737">
        <v>17</v>
      </c>
      <c r="K70" s="738">
        <v>7068.6</v>
      </c>
      <c r="L70" s="544"/>
      <c r="M70" s="548">
        <v>150</v>
      </c>
      <c r="N70" s="737">
        <v>140398.4</v>
      </c>
      <c r="O70" s="737">
        <v>24</v>
      </c>
      <c r="P70" s="737">
        <v>21915.1</v>
      </c>
      <c r="Q70" s="737">
        <v>21</v>
      </c>
      <c r="R70" s="737">
        <v>15501</v>
      </c>
      <c r="S70" s="737">
        <v>0</v>
      </c>
      <c r="T70" s="737">
        <v>0</v>
      </c>
      <c r="U70" s="737">
        <v>3</v>
      </c>
      <c r="V70" s="737">
        <v>1584.7</v>
      </c>
      <c r="W70" s="737">
        <v>7</v>
      </c>
      <c r="X70" s="738">
        <v>2884</v>
      </c>
    </row>
    <row r="71" spans="1:24" ht="12" thickBot="1">
      <c r="A71" s="742" t="s">
        <v>1107</v>
      </c>
      <c r="B71" s="743">
        <v>2065</v>
      </c>
      <c r="C71" s="743">
        <v>1229968.4</v>
      </c>
      <c r="D71" s="743">
        <v>1203</v>
      </c>
      <c r="E71" s="743">
        <v>818074.2</v>
      </c>
      <c r="F71" s="743">
        <v>580</v>
      </c>
      <c r="G71" s="743">
        <v>253868.9</v>
      </c>
      <c r="H71" s="743">
        <v>120</v>
      </c>
      <c r="I71" s="743">
        <v>23713.5</v>
      </c>
      <c r="J71" s="743">
        <v>9</v>
      </c>
      <c r="K71" s="744">
        <v>3742.2</v>
      </c>
      <c r="L71" s="544"/>
      <c r="M71" s="745">
        <v>86</v>
      </c>
      <c r="N71" s="743">
        <v>79739.6</v>
      </c>
      <c r="O71" s="743">
        <v>19</v>
      </c>
      <c r="P71" s="743">
        <v>16888.6</v>
      </c>
      <c r="Q71" s="743">
        <v>37</v>
      </c>
      <c r="R71" s="743">
        <v>29106.7</v>
      </c>
      <c r="S71" s="743">
        <v>0</v>
      </c>
      <c r="T71" s="743">
        <v>0</v>
      </c>
      <c r="U71" s="743">
        <v>5</v>
      </c>
      <c r="V71" s="743">
        <v>2362.7</v>
      </c>
      <c r="W71" s="743">
        <v>6</v>
      </c>
      <c r="X71" s="744">
        <v>2472</v>
      </c>
    </row>
    <row r="72" ht="11.25">
      <c r="A72" s="304" t="s">
        <v>1108</v>
      </c>
    </row>
    <row r="73" ht="11.25">
      <c r="A73" s="304" t="s">
        <v>925</v>
      </c>
    </row>
  </sheetData>
  <mergeCells count="25">
    <mergeCell ref="T7:T8"/>
    <mergeCell ref="V7:V8"/>
    <mergeCell ref="X7:X8"/>
    <mergeCell ref="K7:K8"/>
    <mergeCell ref="N7:N8"/>
    <mergeCell ref="P7:P8"/>
    <mergeCell ref="R7:R8"/>
    <mergeCell ref="C7:C8"/>
    <mergeCell ref="E7:E8"/>
    <mergeCell ref="G7:G8"/>
    <mergeCell ref="I7:I8"/>
    <mergeCell ref="U5:V6"/>
    <mergeCell ref="W5:X6"/>
    <mergeCell ref="D6:E6"/>
    <mergeCell ref="F6:G6"/>
    <mergeCell ref="H6:I6"/>
    <mergeCell ref="J6:K6"/>
    <mergeCell ref="M6:N6"/>
    <mergeCell ref="O6:P6"/>
    <mergeCell ref="Q6:R6"/>
    <mergeCell ref="S6:T6"/>
    <mergeCell ref="B5:C6"/>
    <mergeCell ref="D5:K5"/>
    <mergeCell ref="M5:P5"/>
    <mergeCell ref="Q5:T5"/>
  </mergeCells>
  <printOptions/>
  <pageMargins left="0.75" right="0.75" top="1" bottom="1" header="0.512" footer="0.512"/>
  <pageSetup orientation="portrait" paperSize="9"/>
</worksheet>
</file>

<file path=xl/worksheets/sheet29.xml><?xml version="1.0" encoding="utf-8"?>
<worksheet xmlns="http://schemas.openxmlformats.org/spreadsheetml/2006/main" xmlns:r="http://schemas.openxmlformats.org/officeDocument/2006/relationships">
  <dimension ref="A2:P23"/>
  <sheetViews>
    <sheetView workbookViewId="0" topLeftCell="A1">
      <selection activeCell="A1" sqref="A1"/>
    </sheetView>
  </sheetViews>
  <sheetFormatPr defaultColWidth="9.00390625" defaultRowHeight="13.5"/>
  <cols>
    <col min="1" max="1" width="2.625" style="746" customWidth="1"/>
    <col min="2" max="2" width="10.625" style="746" customWidth="1"/>
    <col min="3" max="3" width="10.125" style="746" bestFit="1" customWidth="1"/>
    <col min="4" max="4" width="10.25390625" style="746" bestFit="1" customWidth="1"/>
    <col min="5" max="5" width="7.375" style="746" bestFit="1" customWidth="1"/>
    <col min="6" max="6" width="12.50390625" style="746" bestFit="1" customWidth="1"/>
    <col min="7" max="7" width="10.375" style="746" bestFit="1" customWidth="1"/>
    <col min="8" max="8" width="12.625" style="746" customWidth="1"/>
    <col min="9" max="9" width="6.625" style="746" customWidth="1"/>
    <col min="10" max="10" width="7.625" style="746" customWidth="1"/>
    <col min="11" max="11" width="9.625" style="746" customWidth="1"/>
    <col min="12" max="12" width="12.125" style="746" customWidth="1"/>
    <col min="13" max="13" width="7.625" style="746" customWidth="1"/>
    <col min="14" max="16384" width="9.00390625" style="746" customWidth="1"/>
  </cols>
  <sheetData>
    <row r="2" spans="2:9" ht="14.25">
      <c r="B2" s="747" t="s">
        <v>1109</v>
      </c>
      <c r="I2" s="748"/>
    </row>
    <row r="3" ht="12">
      <c r="I3" s="748"/>
    </row>
    <row r="4" ht="12">
      <c r="B4" s="746" t="s">
        <v>1110</v>
      </c>
    </row>
    <row r="5" spans="2:12" ht="12">
      <c r="B5" s="749"/>
      <c r="C5" s="749"/>
      <c r="D5" s="749"/>
      <c r="E5" s="749"/>
      <c r="F5" s="749"/>
      <c r="G5" s="749"/>
      <c r="H5" s="749"/>
      <c r="I5" s="749"/>
      <c r="J5" s="750" t="s">
        <v>1111</v>
      </c>
      <c r="L5" s="751"/>
    </row>
    <row r="6" spans="1:16" ht="13.5" customHeight="1">
      <c r="A6" s="752"/>
      <c r="B6" s="597" t="s">
        <v>1042</v>
      </c>
      <c r="C6" s="753" t="s">
        <v>961</v>
      </c>
      <c r="D6" s="753"/>
      <c r="E6" s="753"/>
      <c r="F6" s="754"/>
      <c r="G6" s="753" t="s">
        <v>1112</v>
      </c>
      <c r="H6" s="753"/>
      <c r="I6" s="753"/>
      <c r="J6" s="753"/>
      <c r="K6" s="751"/>
      <c r="L6" s="751"/>
      <c r="M6" s="751"/>
      <c r="N6" s="751"/>
      <c r="O6" s="751"/>
      <c r="P6" s="751"/>
    </row>
    <row r="7" spans="1:16" ht="13.5" customHeight="1">
      <c r="A7" s="752"/>
      <c r="B7" s="755" t="s">
        <v>1049</v>
      </c>
      <c r="C7" s="473" t="s">
        <v>410</v>
      </c>
      <c r="D7" s="473" t="s">
        <v>1113</v>
      </c>
      <c r="E7" s="473" t="s">
        <v>1114</v>
      </c>
      <c r="F7" s="473" t="s">
        <v>1115</v>
      </c>
      <c r="G7" s="756" t="s">
        <v>1116</v>
      </c>
      <c r="H7" s="473" t="s">
        <v>1117</v>
      </c>
      <c r="I7" s="473" t="s">
        <v>1118</v>
      </c>
      <c r="J7" s="474" t="s">
        <v>1119</v>
      </c>
      <c r="K7" s="751"/>
      <c r="L7" s="751"/>
      <c r="M7" s="751"/>
      <c r="N7" s="751"/>
      <c r="O7" s="751"/>
      <c r="P7" s="751"/>
    </row>
    <row r="8" spans="1:10" s="762" customFormat="1" ht="13.5" customHeight="1">
      <c r="A8" s="757"/>
      <c r="B8" s="758" t="s">
        <v>1120</v>
      </c>
      <c r="C8" s="759">
        <v>267547</v>
      </c>
      <c r="D8" s="759">
        <v>193267</v>
      </c>
      <c r="E8" s="759">
        <v>939</v>
      </c>
      <c r="F8" s="759">
        <v>73341</v>
      </c>
      <c r="G8" s="759">
        <v>36986</v>
      </c>
      <c r="H8" s="759">
        <v>10356</v>
      </c>
      <c r="I8" s="759">
        <v>26630</v>
      </c>
      <c r="J8" s="761">
        <v>19.137255713598286</v>
      </c>
    </row>
    <row r="9" spans="1:10" ht="13.5" customHeight="1">
      <c r="A9" s="752"/>
      <c r="B9" s="763" t="s">
        <v>393</v>
      </c>
      <c r="C9" s="764">
        <v>86268</v>
      </c>
      <c r="D9" s="764">
        <v>55940</v>
      </c>
      <c r="E9" s="764">
        <v>354</v>
      </c>
      <c r="F9" s="764">
        <v>29974</v>
      </c>
      <c r="G9" s="764">
        <v>12179</v>
      </c>
      <c r="H9" s="764">
        <v>2565</v>
      </c>
      <c r="I9" s="764">
        <v>9614</v>
      </c>
      <c r="J9" s="765">
        <v>21.771540936717912</v>
      </c>
    </row>
    <row r="10" spans="1:10" ht="13.5" customHeight="1">
      <c r="A10" s="752"/>
      <c r="B10" s="763" t="s">
        <v>400</v>
      </c>
      <c r="C10" s="764">
        <v>34111</v>
      </c>
      <c r="D10" s="764">
        <v>24578</v>
      </c>
      <c r="E10" s="764">
        <v>69</v>
      </c>
      <c r="F10" s="764">
        <v>9464</v>
      </c>
      <c r="G10" s="764">
        <v>3626</v>
      </c>
      <c r="H10" s="764">
        <v>1100</v>
      </c>
      <c r="I10" s="764">
        <v>2526</v>
      </c>
      <c r="J10" s="765">
        <v>14.753031166083488</v>
      </c>
    </row>
    <row r="11" spans="1:10" ht="13.5" customHeight="1">
      <c r="A11" s="752"/>
      <c r="B11" s="763" t="s">
        <v>397</v>
      </c>
      <c r="C11" s="764">
        <v>29839</v>
      </c>
      <c r="D11" s="764">
        <v>24099</v>
      </c>
      <c r="E11" s="764">
        <v>43</v>
      </c>
      <c r="F11" s="764">
        <v>5697</v>
      </c>
      <c r="G11" s="764">
        <v>3926</v>
      </c>
      <c r="H11" s="764">
        <v>1370</v>
      </c>
      <c r="I11" s="764">
        <v>2556</v>
      </c>
      <c r="J11" s="765">
        <v>16.291132412133283</v>
      </c>
    </row>
    <row r="12" spans="1:10" ht="13.5" customHeight="1">
      <c r="A12" s="752"/>
      <c r="B12" s="763" t="s">
        <v>394</v>
      </c>
      <c r="C12" s="764">
        <v>49161</v>
      </c>
      <c r="D12" s="764">
        <v>37572</v>
      </c>
      <c r="E12" s="764">
        <v>194</v>
      </c>
      <c r="F12" s="764">
        <v>11395</v>
      </c>
      <c r="G12" s="764">
        <v>8101</v>
      </c>
      <c r="H12" s="764">
        <v>2344</v>
      </c>
      <c r="I12" s="764">
        <v>5757</v>
      </c>
      <c r="J12" s="765">
        <v>21.56126903012882</v>
      </c>
    </row>
    <row r="13" spans="1:10" ht="13.5" customHeight="1">
      <c r="A13" s="752"/>
      <c r="B13" s="766" t="s">
        <v>396</v>
      </c>
      <c r="C13" s="767">
        <v>68168</v>
      </c>
      <c r="D13" s="767">
        <v>51078</v>
      </c>
      <c r="E13" s="767">
        <v>279</v>
      </c>
      <c r="F13" s="767">
        <v>16811</v>
      </c>
      <c r="G13" s="767">
        <v>9154</v>
      </c>
      <c r="H13" s="767">
        <v>2977</v>
      </c>
      <c r="I13" s="767">
        <v>6177</v>
      </c>
      <c r="J13" s="768">
        <v>17.92161008653432</v>
      </c>
    </row>
    <row r="14" spans="1:10" ht="13.5" customHeight="1">
      <c r="A14" s="751"/>
      <c r="B14" s="749"/>
      <c r="C14" s="749"/>
      <c r="D14" s="749"/>
      <c r="E14" s="749"/>
      <c r="F14" s="749"/>
      <c r="G14" s="749"/>
      <c r="H14" s="749"/>
      <c r="I14" s="749"/>
      <c r="J14" s="769"/>
    </row>
    <row r="15" spans="1:10" ht="13.5" customHeight="1">
      <c r="A15" s="752"/>
      <c r="B15" s="597" t="s">
        <v>1042</v>
      </c>
      <c r="C15" s="770" t="s">
        <v>1121</v>
      </c>
      <c r="D15" s="753"/>
      <c r="E15" s="753"/>
      <c r="F15" s="1259" t="s">
        <v>1122</v>
      </c>
      <c r="G15" s="1260"/>
      <c r="H15" s="1260"/>
      <c r="I15" s="1260"/>
      <c r="J15" s="1260"/>
    </row>
    <row r="16" spans="1:10" ht="13.5" customHeight="1">
      <c r="A16" s="752"/>
      <c r="B16" s="755" t="s">
        <v>1049</v>
      </c>
      <c r="C16" s="756" t="s">
        <v>1123</v>
      </c>
      <c r="D16" s="756" t="s">
        <v>1124</v>
      </c>
      <c r="E16" s="474" t="s">
        <v>1125</v>
      </c>
      <c r="F16" s="771" t="s">
        <v>1126</v>
      </c>
      <c r="G16" s="771" t="s">
        <v>1127</v>
      </c>
      <c r="H16" s="771" t="s">
        <v>1128</v>
      </c>
      <c r="I16" s="1261" t="s">
        <v>693</v>
      </c>
      <c r="J16" s="1262"/>
    </row>
    <row r="17" spans="1:10" s="762" customFormat="1" ht="13.5" customHeight="1">
      <c r="A17" s="757"/>
      <c r="B17" s="758" t="s">
        <v>1129</v>
      </c>
      <c r="C17" s="759">
        <v>1960917</v>
      </c>
      <c r="D17" s="759">
        <v>1462769</v>
      </c>
      <c r="E17" s="772">
        <v>74.59617107710321</v>
      </c>
      <c r="F17" s="773">
        <f>SUM(F18:F22)</f>
        <v>19363389170</v>
      </c>
      <c r="G17" s="773">
        <f>SUM(G18:G22)</f>
        <v>441539200</v>
      </c>
      <c r="H17" s="773">
        <f>SUM(H18:H22)</f>
        <v>180680360</v>
      </c>
      <c r="I17" s="1263">
        <f aca="true" t="shared" si="0" ref="I17:I22">SUM(F17:H17)</f>
        <v>19985608730</v>
      </c>
      <c r="J17" s="1264"/>
    </row>
    <row r="18" spans="1:10" ht="13.5" customHeight="1">
      <c r="A18" s="752"/>
      <c r="B18" s="763" t="s">
        <v>393</v>
      </c>
      <c r="C18" s="764">
        <v>552980</v>
      </c>
      <c r="D18" s="764">
        <v>391906</v>
      </c>
      <c r="E18" s="774">
        <v>70.87164092733914</v>
      </c>
      <c r="F18" s="775">
        <v>5174878150</v>
      </c>
      <c r="G18" s="775">
        <v>182137300</v>
      </c>
      <c r="H18" s="775">
        <v>70192710</v>
      </c>
      <c r="I18" s="1265">
        <f t="shared" si="0"/>
        <v>5427208160</v>
      </c>
      <c r="J18" s="1266"/>
    </row>
    <row r="19" spans="1:10" ht="13.5" customHeight="1">
      <c r="A19" s="752"/>
      <c r="B19" s="763" t="s">
        <v>400</v>
      </c>
      <c r="C19" s="764">
        <v>260851</v>
      </c>
      <c r="D19" s="764">
        <v>212464</v>
      </c>
      <c r="E19" s="774">
        <v>81.45032988180992</v>
      </c>
      <c r="F19" s="775">
        <v>2819142510</v>
      </c>
      <c r="G19" s="775">
        <v>37198000</v>
      </c>
      <c r="H19" s="775">
        <v>15614370</v>
      </c>
      <c r="I19" s="1265">
        <f t="shared" si="0"/>
        <v>2871954880</v>
      </c>
      <c r="J19" s="1266"/>
    </row>
    <row r="20" spans="1:10" ht="13.5" customHeight="1">
      <c r="A20" s="752"/>
      <c r="B20" s="763" t="s">
        <v>397</v>
      </c>
      <c r="C20" s="764">
        <v>249064</v>
      </c>
      <c r="D20" s="764">
        <v>186884</v>
      </c>
      <c r="E20" s="774">
        <v>75.03452927761539</v>
      </c>
      <c r="F20" s="775">
        <v>2480968430</v>
      </c>
      <c r="G20" s="775">
        <v>41290400</v>
      </c>
      <c r="H20" s="775">
        <v>12991090</v>
      </c>
      <c r="I20" s="1265">
        <f t="shared" si="0"/>
        <v>2535249920</v>
      </c>
      <c r="J20" s="1266"/>
    </row>
    <row r="21" spans="1:10" ht="13.5" customHeight="1">
      <c r="A21" s="752"/>
      <c r="B21" s="763" t="s">
        <v>394</v>
      </c>
      <c r="C21" s="764">
        <v>367044</v>
      </c>
      <c r="D21" s="764">
        <v>276903</v>
      </c>
      <c r="E21" s="774">
        <v>75.44136397816065</v>
      </c>
      <c r="F21" s="775">
        <v>3666734950</v>
      </c>
      <c r="G21" s="775">
        <v>58058800</v>
      </c>
      <c r="H21" s="775">
        <v>32982760</v>
      </c>
      <c r="I21" s="1265">
        <f t="shared" si="0"/>
        <v>3757776510</v>
      </c>
      <c r="J21" s="1266"/>
    </row>
    <row r="22" spans="1:10" ht="13.5" customHeight="1">
      <c r="A22" s="752"/>
      <c r="B22" s="766" t="s">
        <v>396</v>
      </c>
      <c r="C22" s="767">
        <v>530978</v>
      </c>
      <c r="D22" s="767">
        <v>394612</v>
      </c>
      <c r="E22" s="776">
        <v>74.31795667617114</v>
      </c>
      <c r="F22" s="777">
        <v>5221665130</v>
      </c>
      <c r="G22" s="777">
        <v>122854700</v>
      </c>
      <c r="H22" s="777">
        <v>48899430</v>
      </c>
      <c r="I22" s="1267">
        <f t="shared" si="0"/>
        <v>5393419260</v>
      </c>
      <c r="J22" s="1268"/>
    </row>
    <row r="23" spans="11:13" ht="12">
      <c r="K23" s="751"/>
      <c r="L23" s="751"/>
      <c r="M23" s="751"/>
    </row>
  </sheetData>
  <mergeCells count="8">
    <mergeCell ref="I19:J19"/>
    <mergeCell ref="I20:J20"/>
    <mergeCell ref="I21:J21"/>
    <mergeCell ref="I22:J22"/>
    <mergeCell ref="F15:J15"/>
    <mergeCell ref="I16:J16"/>
    <mergeCell ref="I17:J17"/>
    <mergeCell ref="I18:J18"/>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2:Q54"/>
  <sheetViews>
    <sheetView workbookViewId="0" topLeftCell="A1">
      <selection activeCell="A1" sqref="A1"/>
    </sheetView>
  </sheetViews>
  <sheetFormatPr defaultColWidth="9.00390625" defaultRowHeight="13.5"/>
  <cols>
    <col min="1" max="1" width="1.00390625" style="71" customWidth="1"/>
    <col min="2" max="2" width="2.625" style="71" customWidth="1"/>
    <col min="3" max="3" width="21.125" style="108" customWidth="1"/>
    <col min="4" max="4" width="3.125" style="71" customWidth="1"/>
    <col min="5" max="16" width="5.375" style="71" customWidth="1"/>
    <col min="17" max="17" width="6.125" style="71" customWidth="1"/>
    <col min="18" max="16384" width="9.00390625" style="71" customWidth="1"/>
  </cols>
  <sheetData>
    <row r="2" spans="2:17" ht="14.25">
      <c r="B2" s="72" t="s">
        <v>404</v>
      </c>
      <c r="C2" s="73"/>
      <c r="D2" s="74"/>
      <c r="F2" s="74"/>
      <c r="G2" s="74"/>
      <c r="H2" s="74"/>
      <c r="I2" s="74"/>
      <c r="J2" s="74"/>
      <c r="K2" s="74"/>
      <c r="L2" s="74"/>
      <c r="M2" s="74"/>
      <c r="N2" s="74"/>
      <c r="O2" s="74"/>
      <c r="P2" s="74"/>
      <c r="Q2" s="74"/>
    </row>
    <row r="3" spans="3:17" ht="12">
      <c r="C3" s="73"/>
      <c r="D3" s="75"/>
      <c r="E3" s="75"/>
      <c r="F3" s="75"/>
      <c r="G3" s="75"/>
      <c r="H3" s="75"/>
      <c r="I3" s="75"/>
      <c r="J3" s="75"/>
      <c r="K3" s="75"/>
      <c r="L3" s="75"/>
      <c r="M3" s="75"/>
      <c r="N3" s="75"/>
      <c r="O3" s="75"/>
      <c r="P3" s="75"/>
      <c r="Q3" s="76" t="s">
        <v>405</v>
      </c>
    </row>
    <row r="4" spans="1:17" ht="12">
      <c r="A4" s="77"/>
      <c r="B4" s="1208" t="s">
        <v>406</v>
      </c>
      <c r="C4" s="1209"/>
      <c r="D4" s="1210"/>
      <c r="E4" s="80" t="s">
        <v>407</v>
      </c>
      <c r="F4" s="80"/>
      <c r="G4" s="80"/>
      <c r="H4" s="81"/>
      <c r="I4" s="80" t="s">
        <v>408</v>
      </c>
      <c r="J4" s="80"/>
      <c r="K4" s="80"/>
      <c r="L4" s="81"/>
      <c r="M4" s="80" t="s">
        <v>409</v>
      </c>
      <c r="N4" s="80"/>
      <c r="O4" s="80"/>
      <c r="P4" s="80"/>
      <c r="Q4" s="82"/>
    </row>
    <row r="5" spans="1:17" ht="12">
      <c r="A5" s="77"/>
      <c r="B5" s="1211"/>
      <c r="C5" s="1212"/>
      <c r="D5" s="1213"/>
      <c r="E5" s="1195" t="s">
        <v>410</v>
      </c>
      <c r="F5" s="86" t="s">
        <v>411</v>
      </c>
      <c r="G5" s="80" t="s">
        <v>412</v>
      </c>
      <c r="H5" s="80"/>
      <c r="I5" s="1197" t="s">
        <v>410</v>
      </c>
      <c r="J5" s="86" t="s">
        <v>411</v>
      </c>
      <c r="K5" s="80" t="s">
        <v>412</v>
      </c>
      <c r="L5" s="80"/>
      <c r="M5" s="1197" t="s">
        <v>410</v>
      </c>
      <c r="N5" s="80" t="s">
        <v>413</v>
      </c>
      <c r="O5" s="80"/>
      <c r="P5" s="81"/>
      <c r="Q5" s="1206" t="s">
        <v>414</v>
      </c>
    </row>
    <row r="6" spans="1:17" ht="12">
      <c r="A6" s="77"/>
      <c r="B6" s="1214"/>
      <c r="C6" s="1215"/>
      <c r="D6" s="1216"/>
      <c r="E6" s="1196"/>
      <c r="F6" s="91" t="s">
        <v>415</v>
      </c>
      <c r="G6" s="91" t="s">
        <v>416</v>
      </c>
      <c r="H6" s="92" t="s">
        <v>417</v>
      </c>
      <c r="I6" s="1198"/>
      <c r="J6" s="91" t="s">
        <v>415</v>
      </c>
      <c r="K6" s="91" t="s">
        <v>416</v>
      </c>
      <c r="L6" s="92" t="s">
        <v>417</v>
      </c>
      <c r="M6" s="1198"/>
      <c r="N6" s="91" t="s">
        <v>410</v>
      </c>
      <c r="O6" s="91" t="s">
        <v>418</v>
      </c>
      <c r="P6" s="91" t="s">
        <v>419</v>
      </c>
      <c r="Q6" s="1207"/>
    </row>
    <row r="7" spans="1:17" s="100" customFormat="1" ht="12">
      <c r="A7" s="94"/>
      <c r="B7" s="95" t="s">
        <v>420</v>
      </c>
      <c r="C7" s="96"/>
      <c r="D7" s="97" t="s">
        <v>421</v>
      </c>
      <c r="E7" s="98">
        <f aca="true" t="shared" si="0" ref="E7:Q7">SUM(E9,E36)</f>
        <v>1067</v>
      </c>
      <c r="F7" s="98">
        <f t="shared" si="0"/>
        <v>320</v>
      </c>
      <c r="G7" s="98">
        <f t="shared" si="0"/>
        <v>180</v>
      </c>
      <c r="H7" s="98">
        <f t="shared" si="0"/>
        <v>567</v>
      </c>
      <c r="I7" s="98">
        <f t="shared" si="0"/>
        <v>958</v>
      </c>
      <c r="J7" s="98">
        <f t="shared" si="0"/>
        <v>258</v>
      </c>
      <c r="K7" s="98">
        <f t="shared" si="0"/>
        <v>133</v>
      </c>
      <c r="L7" s="98">
        <f t="shared" si="0"/>
        <v>567</v>
      </c>
      <c r="M7" s="98">
        <f t="shared" si="0"/>
        <v>703</v>
      </c>
      <c r="N7" s="98">
        <f t="shared" si="0"/>
        <v>373</v>
      </c>
      <c r="O7" s="98">
        <f t="shared" si="0"/>
        <v>356</v>
      </c>
      <c r="P7" s="98">
        <f t="shared" si="0"/>
        <v>17</v>
      </c>
      <c r="Q7" s="99">
        <f t="shared" si="0"/>
        <v>330</v>
      </c>
    </row>
    <row r="8" spans="1:17" s="100" customFormat="1" ht="9.75" customHeight="1">
      <c r="A8" s="94"/>
      <c r="B8" s="101"/>
      <c r="C8" s="102"/>
      <c r="D8" s="103"/>
      <c r="E8" s="98"/>
      <c r="F8" s="98"/>
      <c r="G8" s="98"/>
      <c r="H8" s="98"/>
      <c r="I8" s="98"/>
      <c r="J8" s="98"/>
      <c r="K8" s="98"/>
      <c r="L8" s="98"/>
      <c r="M8" s="98"/>
      <c r="N8" s="98"/>
      <c r="O8" s="98"/>
      <c r="P8" s="98"/>
      <c r="Q8" s="104"/>
    </row>
    <row r="9" spans="1:17" s="100" customFormat="1" ht="12">
      <c r="A9" s="94"/>
      <c r="B9" s="102" t="s">
        <v>422</v>
      </c>
      <c r="C9" s="105"/>
      <c r="D9" s="103" t="s">
        <v>423</v>
      </c>
      <c r="E9" s="98">
        <f aca="true" t="shared" si="1" ref="E9:Q9">SUM(E11,E17,E22,E26,E29,E33)</f>
        <v>520</v>
      </c>
      <c r="F9" s="98">
        <f t="shared" si="1"/>
        <v>320</v>
      </c>
      <c r="G9" s="98">
        <f t="shared" si="1"/>
        <v>180</v>
      </c>
      <c r="H9" s="98">
        <f t="shared" si="1"/>
        <v>20</v>
      </c>
      <c r="I9" s="98">
        <f t="shared" si="1"/>
        <v>410</v>
      </c>
      <c r="J9" s="98">
        <f t="shared" si="1"/>
        <v>258</v>
      </c>
      <c r="K9" s="98">
        <f t="shared" si="1"/>
        <v>133</v>
      </c>
      <c r="L9" s="98">
        <f t="shared" si="1"/>
        <v>19</v>
      </c>
      <c r="M9" s="98">
        <f t="shared" si="1"/>
        <v>198</v>
      </c>
      <c r="N9" s="98">
        <f t="shared" si="1"/>
        <v>176</v>
      </c>
      <c r="O9" s="98">
        <f t="shared" si="1"/>
        <v>161</v>
      </c>
      <c r="P9" s="98">
        <f t="shared" si="1"/>
        <v>15</v>
      </c>
      <c r="Q9" s="104">
        <f t="shared" si="1"/>
        <v>22</v>
      </c>
    </row>
    <row r="10" spans="1:17" ht="9.75" customHeight="1">
      <c r="A10" s="77"/>
      <c r="B10" s="106"/>
      <c r="C10" s="73"/>
      <c r="D10" s="107"/>
      <c r="E10" s="54"/>
      <c r="F10" s="54"/>
      <c r="G10" s="54"/>
      <c r="H10" s="54"/>
      <c r="I10" s="54"/>
      <c r="J10" s="54"/>
      <c r="K10" s="54"/>
      <c r="L10" s="54"/>
      <c r="M10" s="54"/>
      <c r="N10" s="54"/>
      <c r="O10" s="54"/>
      <c r="P10" s="54"/>
      <c r="Q10" s="55"/>
    </row>
    <row r="11" spans="1:17" ht="12">
      <c r="A11" s="77"/>
      <c r="B11" s="73" t="s">
        <v>424</v>
      </c>
      <c r="D11" s="107"/>
      <c r="E11" s="54">
        <f>SUM(E12:E15)</f>
        <v>200</v>
      </c>
      <c r="F11" s="54">
        <f>SUM(F12:F15)</f>
        <v>200</v>
      </c>
      <c r="G11" s="54" t="s">
        <v>425</v>
      </c>
      <c r="H11" s="54" t="s">
        <v>425</v>
      </c>
      <c r="I11" s="54">
        <f>SUM(I12:I15)</f>
        <v>167</v>
      </c>
      <c r="J11" s="54">
        <f>SUM(J12:J15)</f>
        <v>167</v>
      </c>
      <c r="K11" s="54" t="s">
        <v>425</v>
      </c>
      <c r="L11" s="54" t="s">
        <v>425</v>
      </c>
      <c r="M11" s="54">
        <f>SUM(M12:M15)</f>
        <v>79</v>
      </c>
      <c r="N11" s="54">
        <f>SUM(N12:N15)</f>
        <v>75</v>
      </c>
      <c r="O11" s="54">
        <f>SUM(O12:O15)</f>
        <v>69</v>
      </c>
      <c r="P11" s="54">
        <f>SUM(P12:P15)</f>
        <v>6</v>
      </c>
      <c r="Q11" s="55">
        <f>SUM(Q12:Q15)</f>
        <v>4</v>
      </c>
    </row>
    <row r="12" spans="1:17" ht="12">
      <c r="A12" s="77"/>
      <c r="B12" s="106"/>
      <c r="C12" s="63" t="s">
        <v>426</v>
      </c>
      <c r="D12" s="64" t="s">
        <v>427</v>
      </c>
      <c r="E12" s="54">
        <f>SUM(F12:H12)</f>
        <v>40</v>
      </c>
      <c r="F12" s="54">
        <v>40</v>
      </c>
      <c r="G12" s="54" t="s">
        <v>425</v>
      </c>
      <c r="H12" s="54" t="s">
        <v>425</v>
      </c>
      <c r="I12" s="54">
        <v>33</v>
      </c>
      <c r="J12" s="54">
        <v>33</v>
      </c>
      <c r="K12" s="54" t="s">
        <v>425</v>
      </c>
      <c r="L12" s="54" t="s">
        <v>425</v>
      </c>
      <c r="M12" s="54">
        <f>SUM(N12,Q12)</f>
        <v>16</v>
      </c>
      <c r="N12" s="54">
        <f>SUM(O12:P12)</f>
        <v>15</v>
      </c>
      <c r="O12" s="54">
        <v>13</v>
      </c>
      <c r="P12" s="54">
        <v>2</v>
      </c>
      <c r="Q12" s="55">
        <v>1</v>
      </c>
    </row>
    <row r="13" spans="1:17" ht="12">
      <c r="A13" s="77"/>
      <c r="B13" s="106"/>
      <c r="C13" s="63" t="s">
        <v>428</v>
      </c>
      <c r="D13" s="64" t="s">
        <v>427</v>
      </c>
      <c r="E13" s="54">
        <f>SUM(F13:H13)</f>
        <v>60</v>
      </c>
      <c r="F13" s="54">
        <v>60</v>
      </c>
      <c r="G13" s="54" t="s">
        <v>425</v>
      </c>
      <c r="H13" s="54" t="s">
        <v>425</v>
      </c>
      <c r="I13" s="54">
        <v>49</v>
      </c>
      <c r="J13" s="54">
        <v>49</v>
      </c>
      <c r="K13" s="54" t="s">
        <v>425</v>
      </c>
      <c r="L13" s="54" t="s">
        <v>425</v>
      </c>
      <c r="M13" s="54">
        <f>SUM(N13,Q13)</f>
        <v>25</v>
      </c>
      <c r="N13" s="54">
        <f>SUM(O13:P13)</f>
        <v>24</v>
      </c>
      <c r="O13" s="54">
        <v>21</v>
      </c>
      <c r="P13" s="54">
        <v>3</v>
      </c>
      <c r="Q13" s="55">
        <v>1</v>
      </c>
    </row>
    <row r="14" spans="1:17" ht="12">
      <c r="A14" s="77"/>
      <c r="B14" s="106"/>
      <c r="C14" s="63" t="s">
        <v>429</v>
      </c>
      <c r="D14" s="64" t="s">
        <v>427</v>
      </c>
      <c r="E14" s="54">
        <f>SUM(F14:H14)</f>
        <v>60</v>
      </c>
      <c r="F14" s="54">
        <v>60</v>
      </c>
      <c r="G14" s="54" t="s">
        <v>425</v>
      </c>
      <c r="H14" s="54" t="s">
        <v>425</v>
      </c>
      <c r="I14" s="54">
        <v>50</v>
      </c>
      <c r="J14" s="54">
        <v>50</v>
      </c>
      <c r="K14" s="54" t="s">
        <v>425</v>
      </c>
      <c r="L14" s="54" t="s">
        <v>425</v>
      </c>
      <c r="M14" s="54">
        <f>SUM(N14,Q14)</f>
        <v>21</v>
      </c>
      <c r="N14" s="54">
        <f>SUM(O14:P14)</f>
        <v>19</v>
      </c>
      <c r="O14" s="54">
        <v>19</v>
      </c>
      <c r="P14" s="54" t="s">
        <v>430</v>
      </c>
      <c r="Q14" s="55">
        <v>2</v>
      </c>
    </row>
    <row r="15" spans="1:17" ht="12">
      <c r="A15" s="77"/>
      <c r="B15" s="106"/>
      <c r="C15" s="63" t="s">
        <v>431</v>
      </c>
      <c r="D15" s="109" t="s">
        <v>427</v>
      </c>
      <c r="E15" s="56">
        <f>SUM(F15:H15)</f>
        <v>40</v>
      </c>
      <c r="F15" s="54">
        <v>40</v>
      </c>
      <c r="G15" s="54" t="s">
        <v>425</v>
      </c>
      <c r="H15" s="54" t="s">
        <v>425</v>
      </c>
      <c r="I15" s="54">
        <v>35</v>
      </c>
      <c r="J15" s="54">
        <v>35</v>
      </c>
      <c r="K15" s="54" t="s">
        <v>425</v>
      </c>
      <c r="L15" s="54" t="s">
        <v>425</v>
      </c>
      <c r="M15" s="54">
        <f>SUM(N15,Q15)</f>
        <v>17</v>
      </c>
      <c r="N15" s="54">
        <f>SUM(O15:P15)</f>
        <v>17</v>
      </c>
      <c r="O15" s="54">
        <v>16</v>
      </c>
      <c r="P15" s="54">
        <v>1</v>
      </c>
      <c r="Q15" s="55" t="s">
        <v>430</v>
      </c>
    </row>
    <row r="16" spans="1:17" ht="9" customHeight="1">
      <c r="A16" s="77"/>
      <c r="B16" s="106"/>
      <c r="C16" s="63"/>
      <c r="D16" s="109"/>
      <c r="E16" s="56"/>
      <c r="F16" s="54"/>
      <c r="G16" s="54"/>
      <c r="H16" s="54"/>
      <c r="I16" s="54"/>
      <c r="J16" s="54"/>
      <c r="K16" s="54"/>
      <c r="L16" s="54"/>
      <c r="M16" s="54"/>
      <c r="N16" s="54"/>
      <c r="O16" s="54"/>
      <c r="P16" s="54"/>
      <c r="Q16" s="55"/>
    </row>
    <row r="17" spans="1:17" ht="12">
      <c r="A17" s="77"/>
      <c r="B17" s="73" t="s">
        <v>432</v>
      </c>
      <c r="C17" s="65"/>
      <c r="E17" s="56">
        <f>SUM(E18:E20)</f>
        <v>120</v>
      </c>
      <c r="F17" s="54">
        <f>SUM(F18:F20)</f>
        <v>120</v>
      </c>
      <c r="G17" s="54" t="s">
        <v>425</v>
      </c>
      <c r="H17" s="54" t="s">
        <v>425</v>
      </c>
      <c r="I17" s="54">
        <f>SUM(I18:I20)</f>
        <v>91</v>
      </c>
      <c r="J17" s="54">
        <f>SUM(J18:J20)</f>
        <v>91</v>
      </c>
      <c r="K17" s="54" t="s">
        <v>425</v>
      </c>
      <c r="L17" s="54" t="s">
        <v>425</v>
      </c>
      <c r="M17" s="54">
        <f>SUM(M18:M20)</f>
        <v>37</v>
      </c>
      <c r="N17" s="54">
        <f>SUM(N18:N20)</f>
        <v>32</v>
      </c>
      <c r="O17" s="54">
        <f>SUM(O18:O20)</f>
        <v>31</v>
      </c>
      <c r="P17" s="54">
        <f>SUM(P18:P20)</f>
        <v>1</v>
      </c>
      <c r="Q17" s="57">
        <f>SUM(Q18:Q20)</f>
        <v>5</v>
      </c>
    </row>
    <row r="18" spans="1:17" ht="12">
      <c r="A18" s="77"/>
      <c r="B18" s="106"/>
      <c r="C18" s="63" t="s">
        <v>433</v>
      </c>
      <c r="D18" s="64" t="s">
        <v>427</v>
      </c>
      <c r="E18" s="54">
        <f>SUM(F18:H18)</f>
        <v>40</v>
      </c>
      <c r="F18" s="54">
        <v>40</v>
      </c>
      <c r="G18" s="54" t="s">
        <v>425</v>
      </c>
      <c r="H18" s="54" t="s">
        <v>425</v>
      </c>
      <c r="I18" s="54">
        <f>SUM(J18:L18)</f>
        <v>25</v>
      </c>
      <c r="J18" s="54">
        <v>25</v>
      </c>
      <c r="K18" s="54" t="s">
        <v>425</v>
      </c>
      <c r="L18" s="54" t="s">
        <v>425</v>
      </c>
      <c r="M18" s="54">
        <f>SUM(N18,Q18)</f>
        <v>8</v>
      </c>
      <c r="N18" s="54">
        <f>SUM(O18:P18)</f>
        <v>7</v>
      </c>
      <c r="O18" s="54">
        <v>7</v>
      </c>
      <c r="P18" s="54" t="s">
        <v>425</v>
      </c>
      <c r="Q18" s="55">
        <v>1</v>
      </c>
    </row>
    <row r="19" spans="1:17" ht="12">
      <c r="A19" s="77"/>
      <c r="B19" s="106"/>
      <c r="C19" s="63" t="s">
        <v>434</v>
      </c>
      <c r="D19" s="64" t="s">
        <v>427</v>
      </c>
      <c r="E19" s="54">
        <f>SUM(F19:H19)</f>
        <v>40</v>
      </c>
      <c r="F19" s="54">
        <v>40</v>
      </c>
      <c r="G19" s="54" t="s">
        <v>425</v>
      </c>
      <c r="H19" s="54" t="s">
        <v>425</v>
      </c>
      <c r="I19" s="54">
        <f>SUM(J19:L19)</f>
        <v>32</v>
      </c>
      <c r="J19" s="54">
        <v>32</v>
      </c>
      <c r="K19" s="54" t="s">
        <v>425</v>
      </c>
      <c r="L19" s="54" t="s">
        <v>425</v>
      </c>
      <c r="M19" s="54">
        <f>SUM(N19,Q19)</f>
        <v>14</v>
      </c>
      <c r="N19" s="54">
        <f>SUM(O19:P19)</f>
        <v>11</v>
      </c>
      <c r="O19" s="54">
        <v>10</v>
      </c>
      <c r="P19" s="54">
        <v>1</v>
      </c>
      <c r="Q19" s="55">
        <v>3</v>
      </c>
    </row>
    <row r="20" spans="1:17" ht="12">
      <c r="A20" s="77"/>
      <c r="B20" s="106"/>
      <c r="C20" s="63" t="s">
        <v>435</v>
      </c>
      <c r="D20" s="64" t="s">
        <v>427</v>
      </c>
      <c r="E20" s="54">
        <f>SUM(F20:H20)</f>
        <v>40</v>
      </c>
      <c r="F20" s="54">
        <v>40</v>
      </c>
      <c r="G20" s="54" t="s">
        <v>425</v>
      </c>
      <c r="H20" s="54" t="s">
        <v>425</v>
      </c>
      <c r="I20" s="54">
        <f>SUM(J20:L20)</f>
        <v>34</v>
      </c>
      <c r="J20" s="54">
        <v>34</v>
      </c>
      <c r="K20" s="54" t="s">
        <v>425</v>
      </c>
      <c r="L20" s="54" t="s">
        <v>425</v>
      </c>
      <c r="M20" s="54">
        <f>SUM(N20,Q20)</f>
        <v>15</v>
      </c>
      <c r="N20" s="54">
        <f>SUM(O20:P20)</f>
        <v>14</v>
      </c>
      <c r="O20" s="54">
        <v>14</v>
      </c>
      <c r="P20" s="54" t="s">
        <v>425</v>
      </c>
      <c r="Q20" s="55">
        <v>1</v>
      </c>
    </row>
    <row r="21" spans="1:17" ht="9" customHeight="1">
      <c r="A21" s="77"/>
      <c r="B21" s="106"/>
      <c r="C21" s="63"/>
      <c r="D21" s="64"/>
      <c r="E21" s="54"/>
      <c r="F21" s="54"/>
      <c r="G21" s="54"/>
      <c r="H21" s="54"/>
      <c r="I21" s="54"/>
      <c r="J21" s="54"/>
      <c r="K21" s="54"/>
      <c r="L21" s="54"/>
      <c r="M21" s="54"/>
      <c r="N21" s="54"/>
      <c r="O21" s="54"/>
      <c r="P21" s="54"/>
      <c r="Q21" s="55"/>
    </row>
    <row r="22" spans="1:17" ht="12">
      <c r="A22" s="77"/>
      <c r="B22" s="73" t="s">
        <v>436</v>
      </c>
      <c r="C22" s="65"/>
      <c r="D22" s="64"/>
      <c r="E22" s="54">
        <f>SUM(E23:E24)</f>
        <v>80</v>
      </c>
      <c r="F22" s="54" t="s">
        <v>425</v>
      </c>
      <c r="G22" s="54">
        <f>SUM(G23:G24)</f>
        <v>80</v>
      </c>
      <c r="H22" s="54" t="s">
        <v>425</v>
      </c>
      <c r="I22" s="54">
        <f>SUM(I23:I24)</f>
        <v>71</v>
      </c>
      <c r="J22" s="54" t="s">
        <v>425</v>
      </c>
      <c r="K22" s="54">
        <f>SUM(K23:K24)</f>
        <v>71</v>
      </c>
      <c r="L22" s="54" t="s">
        <v>425</v>
      </c>
      <c r="M22" s="54">
        <f>SUM(M23:M24)</f>
        <v>35</v>
      </c>
      <c r="N22" s="54">
        <f>SUM(N23:N24)</f>
        <v>34</v>
      </c>
      <c r="O22" s="54">
        <f>SUM(O23:O24)</f>
        <v>29</v>
      </c>
      <c r="P22" s="54">
        <f>SUM(P23:P24)</f>
        <v>5</v>
      </c>
      <c r="Q22" s="57">
        <f>SUM(Q23:Q24)</f>
        <v>1</v>
      </c>
    </row>
    <row r="23" spans="1:17" ht="12">
      <c r="A23" s="77"/>
      <c r="B23" s="106"/>
      <c r="C23" s="63" t="s">
        <v>437</v>
      </c>
      <c r="D23" s="64" t="s">
        <v>427</v>
      </c>
      <c r="E23" s="54">
        <f>SUM(F23:H23)</f>
        <v>50</v>
      </c>
      <c r="F23" s="54" t="s">
        <v>425</v>
      </c>
      <c r="G23" s="54">
        <v>50</v>
      </c>
      <c r="H23" s="54" t="s">
        <v>425</v>
      </c>
      <c r="I23" s="54">
        <f>SUM(J23:L23)</f>
        <v>43</v>
      </c>
      <c r="J23" s="54" t="s">
        <v>425</v>
      </c>
      <c r="K23" s="54">
        <v>43</v>
      </c>
      <c r="L23" s="54" t="s">
        <v>425</v>
      </c>
      <c r="M23" s="54">
        <f>SUM(N23,Q23)</f>
        <v>22</v>
      </c>
      <c r="N23" s="54">
        <f>SUM(O23,P23,)</f>
        <v>21</v>
      </c>
      <c r="O23" s="54">
        <v>20</v>
      </c>
      <c r="P23" s="54">
        <v>1</v>
      </c>
      <c r="Q23" s="55">
        <v>1</v>
      </c>
    </row>
    <row r="24" spans="1:17" ht="12">
      <c r="A24" s="77"/>
      <c r="B24" s="106"/>
      <c r="C24" s="63" t="s">
        <v>438</v>
      </c>
      <c r="D24" s="64" t="s">
        <v>427</v>
      </c>
      <c r="E24" s="54">
        <f>SUM(F24:H24)</f>
        <v>30</v>
      </c>
      <c r="F24" s="54" t="s">
        <v>425</v>
      </c>
      <c r="G24" s="54">
        <v>30</v>
      </c>
      <c r="H24" s="54" t="s">
        <v>425</v>
      </c>
      <c r="I24" s="54">
        <v>28</v>
      </c>
      <c r="J24" s="54" t="s">
        <v>425</v>
      </c>
      <c r="K24" s="54">
        <v>28</v>
      </c>
      <c r="L24" s="54" t="s">
        <v>425</v>
      </c>
      <c r="M24" s="54">
        <f>SUM(N24,Q24)</f>
        <v>13</v>
      </c>
      <c r="N24" s="54">
        <f>SUM(O24,P24,)</f>
        <v>13</v>
      </c>
      <c r="O24" s="54">
        <v>9</v>
      </c>
      <c r="P24" s="54">
        <v>4</v>
      </c>
      <c r="Q24" s="55" t="s">
        <v>425</v>
      </c>
    </row>
    <row r="25" spans="1:17" ht="7.5" customHeight="1">
      <c r="A25" s="77"/>
      <c r="B25" s="106"/>
      <c r="C25" s="63"/>
      <c r="D25" s="64"/>
      <c r="E25" s="54"/>
      <c r="F25" s="54"/>
      <c r="G25" s="54"/>
      <c r="H25" s="54"/>
      <c r="I25" s="54"/>
      <c r="J25" s="54"/>
      <c r="K25" s="54"/>
      <c r="L25" s="54"/>
      <c r="M25" s="54"/>
      <c r="N25" s="54"/>
      <c r="O25" s="54"/>
      <c r="P25" s="54"/>
      <c r="Q25" s="55"/>
    </row>
    <row r="26" spans="1:17" ht="12">
      <c r="A26" s="77"/>
      <c r="B26" s="110" t="s">
        <v>439</v>
      </c>
      <c r="C26" s="65"/>
      <c r="D26" s="64"/>
      <c r="E26" s="54">
        <f>SUM(E27)</f>
        <v>20</v>
      </c>
      <c r="F26" s="54" t="s">
        <v>425</v>
      </c>
      <c r="G26" s="54" t="s">
        <v>425</v>
      </c>
      <c r="H26" s="54">
        <f>SUM(H27)</f>
        <v>20</v>
      </c>
      <c r="I26" s="54">
        <f>SUM(I27)</f>
        <v>19</v>
      </c>
      <c r="J26" s="54" t="s">
        <v>425</v>
      </c>
      <c r="K26" s="54" t="s">
        <v>425</v>
      </c>
      <c r="L26" s="54">
        <f aca="true" t="shared" si="2" ref="L26:Q26">SUM(L27)</f>
        <v>19</v>
      </c>
      <c r="M26" s="54">
        <f t="shared" si="2"/>
        <v>19</v>
      </c>
      <c r="N26" s="54">
        <f t="shared" si="2"/>
        <v>8</v>
      </c>
      <c r="O26" s="54">
        <f t="shared" si="2"/>
        <v>7</v>
      </c>
      <c r="P26" s="54">
        <f t="shared" si="2"/>
        <v>1</v>
      </c>
      <c r="Q26" s="55">
        <f t="shared" si="2"/>
        <v>11</v>
      </c>
    </row>
    <row r="27" spans="1:17" ht="12">
      <c r="A27" s="77"/>
      <c r="B27" s="106"/>
      <c r="C27" s="63" t="s">
        <v>440</v>
      </c>
      <c r="D27" s="64" t="s">
        <v>441</v>
      </c>
      <c r="E27" s="54">
        <f>SUM(F27:H27)</f>
        <v>20</v>
      </c>
      <c r="F27" s="54" t="s">
        <v>425</v>
      </c>
      <c r="G27" s="54" t="s">
        <v>425</v>
      </c>
      <c r="H27" s="54">
        <v>20</v>
      </c>
      <c r="I27" s="54">
        <f>SUM(J27:L27)</f>
        <v>19</v>
      </c>
      <c r="J27" s="54" t="s">
        <v>425</v>
      </c>
      <c r="K27" s="54" t="s">
        <v>425</v>
      </c>
      <c r="L27" s="54">
        <v>19</v>
      </c>
      <c r="M27" s="54">
        <f>SUM(N27,Q27)</f>
        <v>19</v>
      </c>
      <c r="N27" s="54">
        <f>SUM(O27,P27,)</f>
        <v>8</v>
      </c>
      <c r="O27" s="54">
        <v>7</v>
      </c>
      <c r="P27" s="54">
        <v>1</v>
      </c>
      <c r="Q27" s="55">
        <v>11</v>
      </c>
    </row>
    <row r="28" spans="1:17" ht="9" customHeight="1">
      <c r="A28" s="77"/>
      <c r="B28" s="106"/>
      <c r="C28" s="63"/>
      <c r="D28" s="64"/>
      <c r="E28" s="54"/>
      <c r="F28" s="54"/>
      <c r="G28" s="54"/>
      <c r="H28" s="54"/>
      <c r="I28" s="54"/>
      <c r="J28" s="54"/>
      <c r="K28" s="54"/>
      <c r="L28" s="54"/>
      <c r="M28" s="54"/>
      <c r="N28" s="54"/>
      <c r="O28" s="54"/>
      <c r="P28" s="54"/>
      <c r="Q28" s="55"/>
    </row>
    <row r="29" spans="1:17" ht="12">
      <c r="A29" s="77"/>
      <c r="B29" s="73" t="s">
        <v>442</v>
      </c>
      <c r="C29" s="65"/>
      <c r="D29" s="64"/>
      <c r="E29" s="54">
        <f>SUM(E30:E31)</f>
        <v>60</v>
      </c>
      <c r="F29" s="54" t="s">
        <v>425</v>
      </c>
      <c r="G29" s="54">
        <f>SUM(G30:G31)</f>
        <v>60</v>
      </c>
      <c r="H29" s="54" t="s">
        <v>425</v>
      </c>
      <c r="I29" s="54">
        <f>SUM(I30:I31)</f>
        <v>42</v>
      </c>
      <c r="J29" s="54" t="s">
        <v>425</v>
      </c>
      <c r="K29" s="54">
        <f>SUM(K30:K31)</f>
        <v>42</v>
      </c>
      <c r="L29" s="54" t="s">
        <v>425</v>
      </c>
      <c r="M29" s="54">
        <f>SUM(M30:M31)</f>
        <v>24</v>
      </c>
      <c r="N29" s="54">
        <f>SUM(N30:N31)</f>
        <v>24</v>
      </c>
      <c r="O29" s="54">
        <f>SUM(O30:O31)</f>
        <v>23</v>
      </c>
      <c r="P29" s="54">
        <f>SUM(P30:P31)</f>
        <v>1</v>
      </c>
      <c r="Q29" s="55" t="s">
        <v>443</v>
      </c>
    </row>
    <row r="30" spans="1:17" ht="12">
      <c r="A30" s="77"/>
      <c r="B30" s="106"/>
      <c r="C30" s="63" t="s">
        <v>444</v>
      </c>
      <c r="D30" s="64" t="s">
        <v>441</v>
      </c>
      <c r="E30" s="54">
        <f>SUM(F30:H30)</f>
        <v>20</v>
      </c>
      <c r="F30" s="54" t="s">
        <v>425</v>
      </c>
      <c r="G30" s="54">
        <v>20</v>
      </c>
      <c r="H30" s="54" t="s">
        <v>425</v>
      </c>
      <c r="I30" s="54">
        <f>SUM(J30:L30)</f>
        <v>10</v>
      </c>
      <c r="J30" s="54" t="s">
        <v>425</v>
      </c>
      <c r="K30" s="54">
        <v>10</v>
      </c>
      <c r="L30" s="54" t="s">
        <v>425</v>
      </c>
      <c r="M30" s="54">
        <f>SUM(N30,Q30)</f>
        <v>10</v>
      </c>
      <c r="N30" s="54">
        <f>SUM(O30,P30,)</f>
        <v>10</v>
      </c>
      <c r="O30" s="54">
        <v>9</v>
      </c>
      <c r="P30" s="58">
        <v>1</v>
      </c>
      <c r="Q30" s="55" t="s">
        <v>443</v>
      </c>
    </row>
    <row r="31" spans="1:17" ht="12">
      <c r="A31" s="77"/>
      <c r="B31" s="106"/>
      <c r="C31" s="63" t="s">
        <v>445</v>
      </c>
      <c r="D31" s="64" t="s">
        <v>427</v>
      </c>
      <c r="E31" s="54">
        <f>SUM(F31:H31)</f>
        <v>40</v>
      </c>
      <c r="F31" s="54" t="s">
        <v>425</v>
      </c>
      <c r="G31" s="54">
        <v>40</v>
      </c>
      <c r="H31" s="54" t="s">
        <v>425</v>
      </c>
      <c r="I31" s="54">
        <f>SUM(J31:L31)</f>
        <v>32</v>
      </c>
      <c r="J31" s="54" t="s">
        <v>425</v>
      </c>
      <c r="K31" s="54">
        <v>32</v>
      </c>
      <c r="L31" s="54" t="s">
        <v>443</v>
      </c>
      <c r="M31" s="54">
        <f>SUM(N31,Q31)</f>
        <v>14</v>
      </c>
      <c r="N31" s="54">
        <f>SUM(O31,P31,)</f>
        <v>14</v>
      </c>
      <c r="O31" s="54">
        <v>14</v>
      </c>
      <c r="P31" s="58" t="s">
        <v>443</v>
      </c>
      <c r="Q31" s="55" t="s">
        <v>425</v>
      </c>
    </row>
    <row r="32" spans="1:17" ht="9.75" customHeight="1">
      <c r="A32" s="77"/>
      <c r="B32" s="106"/>
      <c r="C32" s="63"/>
      <c r="D32" s="64"/>
      <c r="E32" s="54"/>
      <c r="F32" s="54"/>
      <c r="G32" s="54"/>
      <c r="H32" s="54"/>
      <c r="I32" s="54"/>
      <c r="J32" s="54"/>
      <c r="K32" s="54"/>
      <c r="L32" s="54"/>
      <c r="M32" s="54"/>
      <c r="N32" s="54"/>
      <c r="O32" s="54"/>
      <c r="P32" s="54"/>
      <c r="Q32" s="55"/>
    </row>
    <row r="33" spans="1:17" ht="12">
      <c r="A33" s="77"/>
      <c r="B33" s="73" t="s">
        <v>446</v>
      </c>
      <c r="C33" s="65"/>
      <c r="D33" s="64"/>
      <c r="E33" s="54">
        <f>SUM(E34:E34)</f>
        <v>40</v>
      </c>
      <c r="F33" s="54" t="s">
        <v>425</v>
      </c>
      <c r="G33" s="54">
        <f>SUM(G34:G34)</f>
        <v>40</v>
      </c>
      <c r="H33" s="59" t="s">
        <v>425</v>
      </c>
      <c r="I33" s="54">
        <f>SUM(I34:I34)</f>
        <v>20</v>
      </c>
      <c r="J33" s="54" t="s">
        <v>425</v>
      </c>
      <c r="K33" s="54">
        <f aca="true" t="shared" si="3" ref="K33:Q33">SUM(K34:K34)</f>
        <v>20</v>
      </c>
      <c r="L33" s="54">
        <f t="shared" si="3"/>
        <v>0</v>
      </c>
      <c r="M33" s="54">
        <f t="shared" si="3"/>
        <v>4</v>
      </c>
      <c r="N33" s="54">
        <f t="shared" si="3"/>
        <v>3</v>
      </c>
      <c r="O33" s="54">
        <f t="shared" si="3"/>
        <v>2</v>
      </c>
      <c r="P33" s="54">
        <f t="shared" si="3"/>
        <v>1</v>
      </c>
      <c r="Q33" s="55">
        <f t="shared" si="3"/>
        <v>1</v>
      </c>
    </row>
    <row r="34" spans="1:17" s="6" customFormat="1" ht="24">
      <c r="A34" s="10"/>
      <c r="B34" s="111"/>
      <c r="C34" s="112" t="s">
        <v>447</v>
      </c>
      <c r="D34" s="113" t="s">
        <v>427</v>
      </c>
      <c r="E34" s="59">
        <f>SUM(F34:H34)</f>
        <v>40</v>
      </c>
      <c r="F34" s="59" t="s">
        <v>425</v>
      </c>
      <c r="G34" s="59">
        <v>40</v>
      </c>
      <c r="H34" s="59" t="s">
        <v>425</v>
      </c>
      <c r="I34" s="59">
        <f>SUM(J34:L34)</f>
        <v>20</v>
      </c>
      <c r="J34" s="59" t="s">
        <v>425</v>
      </c>
      <c r="K34" s="59">
        <v>20</v>
      </c>
      <c r="L34" s="59" t="s">
        <v>425</v>
      </c>
      <c r="M34" s="59">
        <f>SUM(N34,Q34)</f>
        <v>4</v>
      </c>
      <c r="N34" s="59">
        <f>SUM(O34,P34,)</f>
        <v>3</v>
      </c>
      <c r="O34" s="59">
        <v>2</v>
      </c>
      <c r="P34" s="59">
        <v>1</v>
      </c>
      <c r="Q34" s="60">
        <v>1</v>
      </c>
    </row>
    <row r="35" spans="1:17" ht="9" customHeight="1">
      <c r="A35" s="77"/>
      <c r="B35" s="106"/>
      <c r="C35" s="63"/>
      <c r="D35" s="64"/>
      <c r="E35" s="54"/>
      <c r="F35" s="54"/>
      <c r="G35" s="54"/>
      <c r="H35" s="54"/>
      <c r="I35" s="54"/>
      <c r="J35" s="54"/>
      <c r="K35" s="54"/>
      <c r="L35" s="54"/>
      <c r="M35" s="54"/>
      <c r="N35" s="54"/>
      <c r="O35" s="54"/>
      <c r="P35" s="54"/>
      <c r="Q35" s="55"/>
    </row>
    <row r="36" spans="1:17" s="100" customFormat="1" ht="12">
      <c r="A36" s="94"/>
      <c r="B36" s="102" t="s">
        <v>448</v>
      </c>
      <c r="C36" s="114"/>
      <c r="D36" s="115"/>
      <c r="E36" s="61">
        <f>E38+E47</f>
        <v>547</v>
      </c>
      <c r="F36" s="54" t="s">
        <v>425</v>
      </c>
      <c r="G36" s="54" t="s">
        <v>425</v>
      </c>
      <c r="H36" s="61">
        <f>H38+H47</f>
        <v>547</v>
      </c>
      <c r="I36" s="61">
        <f>I38+I47</f>
        <v>548</v>
      </c>
      <c r="J36" s="54" t="s">
        <v>425</v>
      </c>
      <c r="K36" s="54" t="s">
        <v>425</v>
      </c>
      <c r="L36" s="61">
        <f aca="true" t="shared" si="4" ref="L36:Q36">L38+L47</f>
        <v>548</v>
      </c>
      <c r="M36" s="61">
        <f t="shared" si="4"/>
        <v>505</v>
      </c>
      <c r="N36" s="61">
        <f t="shared" si="4"/>
        <v>197</v>
      </c>
      <c r="O36" s="61">
        <f t="shared" si="4"/>
        <v>195</v>
      </c>
      <c r="P36" s="61">
        <f t="shared" si="4"/>
        <v>2</v>
      </c>
      <c r="Q36" s="62">
        <f t="shared" si="4"/>
        <v>308</v>
      </c>
    </row>
    <row r="37" spans="1:17" ht="9.75" customHeight="1">
      <c r="A37" s="77"/>
      <c r="B37" s="106"/>
      <c r="C37" s="63"/>
      <c r="D37" s="64"/>
      <c r="E37" s="54"/>
      <c r="F37" s="54"/>
      <c r="G37" s="54"/>
      <c r="H37" s="54"/>
      <c r="I37" s="54"/>
      <c r="J37" s="54"/>
      <c r="K37" s="54"/>
      <c r="L37" s="54"/>
      <c r="M37" s="54"/>
      <c r="N37" s="54"/>
      <c r="O37" s="54"/>
      <c r="P37" s="54"/>
      <c r="Q37" s="55"/>
    </row>
    <row r="38" spans="1:17" ht="12">
      <c r="A38" s="77"/>
      <c r="B38" s="110" t="s">
        <v>449</v>
      </c>
      <c r="C38" s="65"/>
      <c r="D38" s="64"/>
      <c r="E38" s="54">
        <f>SUM(E39:E45)</f>
        <v>452</v>
      </c>
      <c r="F38" s="59" t="s">
        <v>425</v>
      </c>
      <c r="G38" s="59" t="s">
        <v>425</v>
      </c>
      <c r="H38" s="54">
        <f>SUM(H39:H45)</f>
        <v>452</v>
      </c>
      <c r="I38" s="54">
        <f>SUM(I39:I45)</f>
        <v>436</v>
      </c>
      <c r="J38" s="59" t="s">
        <v>425</v>
      </c>
      <c r="K38" s="59" t="s">
        <v>425</v>
      </c>
      <c r="L38" s="54">
        <f>SUM(L39:L45)</f>
        <v>436</v>
      </c>
      <c r="M38" s="54">
        <f>SUM(M39:M45)</f>
        <v>394</v>
      </c>
      <c r="N38" s="54">
        <f>SUM(N39:N45)</f>
        <v>133</v>
      </c>
      <c r="O38" s="54">
        <f>SUM(O39:O45)</f>
        <v>133</v>
      </c>
      <c r="P38" s="54">
        <v>0</v>
      </c>
      <c r="Q38" s="57">
        <f>SUM(Q39:Q45)</f>
        <v>261</v>
      </c>
    </row>
    <row r="39" spans="1:17" ht="24">
      <c r="A39" s="77"/>
      <c r="B39" s="106"/>
      <c r="C39" s="116" t="s">
        <v>450</v>
      </c>
      <c r="D39" s="64" t="s">
        <v>451</v>
      </c>
      <c r="E39" s="54">
        <f aca="true" t="shared" si="5" ref="E39:E45">SUM(F39:H39)</f>
        <v>60</v>
      </c>
      <c r="F39" s="59" t="s">
        <v>425</v>
      </c>
      <c r="G39" s="59" t="s">
        <v>425</v>
      </c>
      <c r="H39" s="59">
        <v>60</v>
      </c>
      <c r="I39" s="59">
        <f aca="true" t="shared" si="6" ref="I39:I45">SUM(J39:L39)</f>
        <v>58</v>
      </c>
      <c r="J39" s="59" t="s">
        <v>425</v>
      </c>
      <c r="K39" s="59" t="s">
        <v>425</v>
      </c>
      <c r="L39" s="59">
        <v>58</v>
      </c>
      <c r="M39" s="59">
        <f aca="true" t="shared" si="7" ref="M39:M45">SUM(N39,Q39)</f>
        <v>48</v>
      </c>
      <c r="N39" s="59">
        <f aca="true" t="shared" si="8" ref="N39:N45">SUM(O39,P39,)</f>
        <v>25</v>
      </c>
      <c r="O39" s="59">
        <v>25</v>
      </c>
      <c r="P39" s="59" t="s">
        <v>425</v>
      </c>
      <c r="Q39" s="60">
        <v>23</v>
      </c>
    </row>
    <row r="40" spans="1:17" ht="12">
      <c r="A40" s="77"/>
      <c r="B40" s="106"/>
      <c r="C40" s="63" t="s">
        <v>452</v>
      </c>
      <c r="D40" s="64" t="s">
        <v>451</v>
      </c>
      <c r="E40" s="54">
        <f t="shared" si="5"/>
        <v>60</v>
      </c>
      <c r="F40" s="54" t="s">
        <v>425</v>
      </c>
      <c r="G40" s="54" t="s">
        <v>425</v>
      </c>
      <c r="H40" s="54">
        <v>60</v>
      </c>
      <c r="I40" s="54">
        <f t="shared" si="6"/>
        <v>61</v>
      </c>
      <c r="J40" s="54" t="s">
        <v>425</v>
      </c>
      <c r="K40" s="54" t="s">
        <v>425</v>
      </c>
      <c r="L40" s="54">
        <v>61</v>
      </c>
      <c r="M40" s="54">
        <f t="shared" si="7"/>
        <v>52</v>
      </c>
      <c r="N40" s="54">
        <f t="shared" si="8"/>
        <v>21</v>
      </c>
      <c r="O40" s="54">
        <v>21</v>
      </c>
      <c r="P40" s="54" t="s">
        <v>425</v>
      </c>
      <c r="Q40" s="55">
        <v>31</v>
      </c>
    </row>
    <row r="41" spans="1:17" ht="12">
      <c r="A41" s="77"/>
      <c r="B41" s="106"/>
      <c r="C41" s="63" t="s">
        <v>453</v>
      </c>
      <c r="D41" s="64" t="s">
        <v>451</v>
      </c>
      <c r="E41" s="54">
        <f t="shared" si="5"/>
        <v>120</v>
      </c>
      <c r="F41" s="54" t="s">
        <v>425</v>
      </c>
      <c r="G41" s="54" t="s">
        <v>425</v>
      </c>
      <c r="H41" s="54">
        <v>120</v>
      </c>
      <c r="I41" s="54">
        <f t="shared" si="6"/>
        <v>108</v>
      </c>
      <c r="J41" s="54" t="s">
        <v>425</v>
      </c>
      <c r="K41" s="54" t="s">
        <v>425</v>
      </c>
      <c r="L41" s="54">
        <v>108</v>
      </c>
      <c r="M41" s="54">
        <f t="shared" si="7"/>
        <v>106</v>
      </c>
      <c r="N41" s="54">
        <f t="shared" si="8"/>
        <v>28</v>
      </c>
      <c r="O41" s="54">
        <v>28</v>
      </c>
      <c r="P41" s="54" t="s">
        <v>443</v>
      </c>
      <c r="Q41" s="55">
        <v>78</v>
      </c>
    </row>
    <row r="42" spans="1:17" ht="12">
      <c r="A42" s="77"/>
      <c r="B42" s="106"/>
      <c r="C42" s="63" t="s">
        <v>454</v>
      </c>
      <c r="D42" s="64" t="s">
        <v>451</v>
      </c>
      <c r="E42" s="54">
        <f t="shared" si="5"/>
        <v>60</v>
      </c>
      <c r="F42" s="54" t="s">
        <v>425</v>
      </c>
      <c r="G42" s="54" t="s">
        <v>425</v>
      </c>
      <c r="H42" s="54">
        <v>60</v>
      </c>
      <c r="I42" s="54">
        <f t="shared" si="6"/>
        <v>69</v>
      </c>
      <c r="J42" s="54" t="s">
        <v>425</v>
      </c>
      <c r="K42" s="54" t="s">
        <v>425</v>
      </c>
      <c r="L42" s="54">
        <v>69</v>
      </c>
      <c r="M42" s="54">
        <f t="shared" si="7"/>
        <v>50</v>
      </c>
      <c r="N42" s="54">
        <f t="shared" si="8"/>
        <v>45</v>
      </c>
      <c r="O42" s="54">
        <v>45</v>
      </c>
      <c r="P42" s="54" t="s">
        <v>443</v>
      </c>
      <c r="Q42" s="55">
        <v>5</v>
      </c>
    </row>
    <row r="43" spans="1:17" ht="12">
      <c r="A43" s="77"/>
      <c r="B43" s="106"/>
      <c r="C43" s="63" t="s">
        <v>455</v>
      </c>
      <c r="D43" s="64" t="s">
        <v>456</v>
      </c>
      <c r="E43" s="54">
        <f t="shared" si="5"/>
        <v>15</v>
      </c>
      <c r="F43" s="54" t="s">
        <v>425</v>
      </c>
      <c r="G43" s="54" t="s">
        <v>425</v>
      </c>
      <c r="H43" s="54">
        <v>15</v>
      </c>
      <c r="I43" s="54">
        <f t="shared" si="6"/>
        <v>10</v>
      </c>
      <c r="J43" s="54" t="s">
        <v>425</v>
      </c>
      <c r="K43" s="54" t="s">
        <v>425</v>
      </c>
      <c r="L43" s="54">
        <v>10</v>
      </c>
      <c r="M43" s="54">
        <f t="shared" si="7"/>
        <v>10</v>
      </c>
      <c r="N43" s="54">
        <f t="shared" si="8"/>
        <v>2</v>
      </c>
      <c r="O43" s="54">
        <v>2</v>
      </c>
      <c r="P43" s="54" t="s">
        <v>430</v>
      </c>
      <c r="Q43" s="55">
        <v>8</v>
      </c>
    </row>
    <row r="44" spans="1:17" ht="12">
      <c r="A44" s="77"/>
      <c r="B44" s="106"/>
      <c r="C44" s="63" t="s">
        <v>457</v>
      </c>
      <c r="D44" s="64" t="s">
        <v>458</v>
      </c>
      <c r="E44" s="54">
        <f t="shared" si="5"/>
        <v>15</v>
      </c>
      <c r="F44" s="54" t="s">
        <v>425</v>
      </c>
      <c r="G44" s="54" t="s">
        <v>425</v>
      </c>
      <c r="H44" s="54">
        <v>15</v>
      </c>
      <c r="I44" s="54">
        <f t="shared" si="6"/>
        <v>10</v>
      </c>
      <c r="J44" s="54" t="s">
        <v>425</v>
      </c>
      <c r="K44" s="54" t="s">
        <v>425</v>
      </c>
      <c r="L44" s="54">
        <v>10</v>
      </c>
      <c r="M44" s="54">
        <f t="shared" si="7"/>
        <v>9</v>
      </c>
      <c r="N44" s="54">
        <f t="shared" si="8"/>
        <v>3</v>
      </c>
      <c r="O44" s="54">
        <v>3</v>
      </c>
      <c r="P44" s="54" t="s">
        <v>443</v>
      </c>
      <c r="Q44" s="55">
        <v>6</v>
      </c>
    </row>
    <row r="45" spans="1:17" ht="12">
      <c r="A45" s="77"/>
      <c r="B45" s="106"/>
      <c r="C45" s="63" t="s">
        <v>459</v>
      </c>
      <c r="D45" s="64" t="s">
        <v>460</v>
      </c>
      <c r="E45" s="54">
        <f t="shared" si="5"/>
        <v>122</v>
      </c>
      <c r="F45" s="54" t="s">
        <v>425</v>
      </c>
      <c r="G45" s="54" t="s">
        <v>425</v>
      </c>
      <c r="H45" s="54">
        <v>122</v>
      </c>
      <c r="I45" s="54">
        <f t="shared" si="6"/>
        <v>120</v>
      </c>
      <c r="J45" s="54" t="s">
        <v>425</v>
      </c>
      <c r="K45" s="54" t="s">
        <v>425</v>
      </c>
      <c r="L45" s="54">
        <v>120</v>
      </c>
      <c r="M45" s="54">
        <f t="shared" si="7"/>
        <v>119</v>
      </c>
      <c r="N45" s="54">
        <f t="shared" si="8"/>
        <v>9</v>
      </c>
      <c r="O45" s="54">
        <v>9</v>
      </c>
      <c r="P45" s="54" t="s">
        <v>461</v>
      </c>
      <c r="Q45" s="55">
        <v>110</v>
      </c>
    </row>
    <row r="46" spans="1:17" ht="8.25" customHeight="1">
      <c r="A46" s="77"/>
      <c r="B46" s="106"/>
      <c r="C46" s="63"/>
      <c r="D46" s="64"/>
      <c r="E46" s="54"/>
      <c r="F46" s="54"/>
      <c r="G46" s="54"/>
      <c r="H46" s="54"/>
      <c r="I46" s="54"/>
      <c r="J46" s="54"/>
      <c r="K46" s="54"/>
      <c r="L46" s="54"/>
      <c r="M46" s="54"/>
      <c r="N46" s="54"/>
      <c r="O46" s="54"/>
      <c r="P46" s="54"/>
      <c r="Q46" s="55"/>
    </row>
    <row r="47" spans="1:17" ht="12">
      <c r="A47" s="77"/>
      <c r="B47" s="117" t="s">
        <v>462</v>
      </c>
      <c r="C47" s="65"/>
      <c r="D47" s="64"/>
      <c r="E47" s="54">
        <f>SUM(E48:E49)</f>
        <v>95</v>
      </c>
      <c r="F47" s="54" t="s">
        <v>425</v>
      </c>
      <c r="G47" s="54" t="s">
        <v>425</v>
      </c>
      <c r="H47" s="54">
        <f>SUM(H48:H49)</f>
        <v>95</v>
      </c>
      <c r="I47" s="54">
        <f>SUM(I48:I49)</f>
        <v>112</v>
      </c>
      <c r="J47" s="54" t="s">
        <v>425</v>
      </c>
      <c r="K47" s="54" t="s">
        <v>425</v>
      </c>
      <c r="L47" s="54">
        <f aca="true" t="shared" si="9" ref="L47:Q47">SUM(L48:L49)</f>
        <v>112</v>
      </c>
      <c r="M47" s="54">
        <f t="shared" si="9"/>
        <v>111</v>
      </c>
      <c r="N47" s="54">
        <f t="shared" si="9"/>
        <v>64</v>
      </c>
      <c r="O47" s="54">
        <f t="shared" si="9"/>
        <v>62</v>
      </c>
      <c r="P47" s="54">
        <f t="shared" si="9"/>
        <v>2</v>
      </c>
      <c r="Q47" s="55">
        <f t="shared" si="9"/>
        <v>47</v>
      </c>
    </row>
    <row r="48" spans="1:17" ht="12">
      <c r="A48" s="77"/>
      <c r="B48" s="106"/>
      <c r="C48" s="63" t="s">
        <v>452</v>
      </c>
      <c r="D48" s="64" t="s">
        <v>463</v>
      </c>
      <c r="E48" s="54">
        <f>SUM(F48:H48)</f>
        <v>35</v>
      </c>
      <c r="F48" s="54" t="s">
        <v>425</v>
      </c>
      <c r="G48" s="54" t="s">
        <v>425</v>
      </c>
      <c r="H48" s="54">
        <v>35</v>
      </c>
      <c r="I48" s="54">
        <f>SUM(J48:L48)</f>
        <v>34</v>
      </c>
      <c r="J48" s="54" t="s">
        <v>425</v>
      </c>
      <c r="K48" s="54" t="s">
        <v>425</v>
      </c>
      <c r="L48" s="54">
        <v>34</v>
      </c>
      <c r="M48" s="54">
        <f>SUM(N48,Q48)</f>
        <v>33</v>
      </c>
      <c r="N48" s="54">
        <f>SUM(O48,P48,)</f>
        <v>17</v>
      </c>
      <c r="O48" s="54">
        <v>15</v>
      </c>
      <c r="P48" s="54">
        <v>2</v>
      </c>
      <c r="Q48" s="55">
        <v>16</v>
      </c>
    </row>
    <row r="49" spans="1:17" ht="12">
      <c r="A49" s="77"/>
      <c r="B49" s="118"/>
      <c r="C49" s="66" t="s">
        <v>464</v>
      </c>
      <c r="D49" s="67" t="s">
        <v>465</v>
      </c>
      <c r="E49" s="68">
        <f>SUM(F49:H49)</f>
        <v>60</v>
      </c>
      <c r="F49" s="68" t="s">
        <v>425</v>
      </c>
      <c r="G49" s="68" t="s">
        <v>425</v>
      </c>
      <c r="H49" s="68">
        <v>60</v>
      </c>
      <c r="I49" s="68">
        <f>SUM(J49:L49)</f>
        <v>78</v>
      </c>
      <c r="J49" s="68" t="s">
        <v>425</v>
      </c>
      <c r="K49" s="68" t="s">
        <v>425</v>
      </c>
      <c r="L49" s="68">
        <v>78</v>
      </c>
      <c r="M49" s="69">
        <f>SUM(N49,Q49)</f>
        <v>78</v>
      </c>
      <c r="N49" s="68">
        <f>SUM(O49,P49,)</f>
        <v>47</v>
      </c>
      <c r="O49" s="68">
        <v>47</v>
      </c>
      <c r="P49" s="68">
        <v>0</v>
      </c>
      <c r="Q49" s="70">
        <v>31</v>
      </c>
    </row>
    <row r="50" spans="2:3" ht="12">
      <c r="B50" s="119" t="s">
        <v>466</v>
      </c>
      <c r="C50" s="71"/>
    </row>
    <row r="51" spans="2:3" ht="12">
      <c r="B51" s="119" t="s">
        <v>467</v>
      </c>
      <c r="C51" s="71"/>
    </row>
    <row r="52" spans="2:3" ht="12">
      <c r="B52" s="119" t="s">
        <v>468</v>
      </c>
      <c r="C52" s="71"/>
    </row>
    <row r="53" spans="2:3" ht="12">
      <c r="B53" s="119" t="s">
        <v>469</v>
      </c>
      <c r="C53" s="71"/>
    </row>
    <row r="54" spans="2:3" ht="12">
      <c r="B54" s="119" t="s">
        <v>470</v>
      </c>
      <c r="C54" s="71"/>
    </row>
  </sheetData>
  <mergeCells count="5">
    <mergeCell ref="Q5:Q6"/>
    <mergeCell ref="B4:D6"/>
    <mergeCell ref="E5:E6"/>
    <mergeCell ref="I5:I6"/>
    <mergeCell ref="M5:M6"/>
  </mergeCells>
  <printOptions/>
  <pageMargins left="0.75" right="0.75" top="1" bottom="1" header="0.512" footer="0.512"/>
  <pageSetup orientation="portrait" paperSize="9"/>
</worksheet>
</file>

<file path=xl/worksheets/sheet30.xml><?xml version="1.0" encoding="utf-8"?>
<worksheet xmlns="http://schemas.openxmlformats.org/spreadsheetml/2006/main" xmlns:r="http://schemas.openxmlformats.org/officeDocument/2006/relationships">
  <dimension ref="A1:N34"/>
  <sheetViews>
    <sheetView workbookViewId="0" topLeftCell="A1">
      <selection activeCell="A1" sqref="A1"/>
    </sheetView>
  </sheetViews>
  <sheetFormatPr defaultColWidth="9.00390625" defaultRowHeight="13.5"/>
  <cols>
    <col min="1" max="1" width="2.625" style="170" customWidth="1"/>
    <col min="2" max="2" width="18.125" style="170" customWidth="1"/>
    <col min="3" max="3" width="8.125" style="170" customWidth="1"/>
    <col min="4" max="4" width="8.625" style="170" customWidth="1"/>
    <col min="5" max="5" width="10.625" style="170" customWidth="1"/>
    <col min="6" max="6" width="8.125" style="170" customWidth="1"/>
    <col min="7" max="7" width="8.625" style="170" customWidth="1"/>
    <col min="8" max="8" width="10.625" style="170" customWidth="1"/>
    <col min="9" max="9" width="7.625" style="170" customWidth="1"/>
    <col min="10" max="10" width="6.625" style="170" customWidth="1"/>
    <col min="11" max="13" width="8.625" style="170" customWidth="1"/>
    <col min="14" max="14" width="9.125" style="170" customWidth="1"/>
    <col min="15" max="16384" width="9.00390625" style="170" customWidth="1"/>
  </cols>
  <sheetData>
    <row r="1" ht="17.25" customHeight="1">
      <c r="B1" s="288" t="s">
        <v>1130</v>
      </c>
    </row>
    <row r="2" spans="2:14" ht="13.5" customHeight="1">
      <c r="B2" s="289"/>
      <c r="C2" s="289"/>
      <c r="D2" s="289"/>
      <c r="E2" s="289"/>
      <c r="F2" s="289"/>
      <c r="G2" s="289"/>
      <c r="H2" s="289"/>
      <c r="I2" s="289"/>
      <c r="J2" s="289"/>
      <c r="L2" s="187"/>
      <c r="M2" s="47"/>
      <c r="N2" s="368" t="s">
        <v>928</v>
      </c>
    </row>
    <row r="3" spans="1:14" ht="13.5" customHeight="1">
      <c r="A3" s="164"/>
      <c r="B3" s="1178" t="s">
        <v>1131</v>
      </c>
      <c r="C3" s="1222" t="s">
        <v>972</v>
      </c>
      <c r="D3" s="1270"/>
      <c r="E3" s="1270"/>
      <c r="F3" s="778"/>
      <c r="G3" s="778"/>
      <c r="H3" s="778"/>
      <c r="I3" s="778"/>
      <c r="J3" s="778"/>
      <c r="K3" s="779"/>
      <c r="L3" s="1269" t="s">
        <v>1132</v>
      </c>
      <c r="M3" s="1270"/>
      <c r="N3" s="1223"/>
    </row>
    <row r="4" spans="1:14" ht="13.5" customHeight="1">
      <c r="A4" s="164"/>
      <c r="B4" s="1280"/>
      <c r="C4" s="1281"/>
      <c r="D4" s="1272"/>
      <c r="E4" s="1272"/>
      <c r="F4" s="1274" t="s">
        <v>1133</v>
      </c>
      <c r="G4" s="1275"/>
      <c r="H4" s="1276"/>
      <c r="I4" s="1274" t="s">
        <v>1134</v>
      </c>
      <c r="J4" s="1275"/>
      <c r="K4" s="1276"/>
      <c r="L4" s="1271"/>
      <c r="M4" s="1272"/>
      <c r="N4" s="1273"/>
    </row>
    <row r="5" spans="1:14" ht="13.5" customHeight="1">
      <c r="A5" s="164"/>
      <c r="B5" s="1098"/>
      <c r="C5" s="412" t="s">
        <v>1135</v>
      </c>
      <c r="D5" s="412" t="s">
        <v>1136</v>
      </c>
      <c r="E5" s="412" t="s">
        <v>961</v>
      </c>
      <c r="F5" s="412" t="s">
        <v>1135</v>
      </c>
      <c r="G5" s="412" t="s">
        <v>1136</v>
      </c>
      <c r="H5" s="412" t="s">
        <v>961</v>
      </c>
      <c r="I5" s="412" t="s">
        <v>1135</v>
      </c>
      <c r="J5" s="412" t="s">
        <v>1136</v>
      </c>
      <c r="K5" s="412" t="s">
        <v>961</v>
      </c>
      <c r="L5" s="412" t="s">
        <v>1137</v>
      </c>
      <c r="M5" s="412" t="s">
        <v>1138</v>
      </c>
      <c r="N5" s="319" t="s">
        <v>1139</v>
      </c>
    </row>
    <row r="6" spans="2:14" ht="13.5" customHeight="1">
      <c r="B6" s="781" t="s">
        <v>1140</v>
      </c>
      <c r="C6" s="782">
        <v>47</v>
      </c>
      <c r="D6" s="782">
        <v>223406</v>
      </c>
      <c r="E6" s="782">
        <v>491875</v>
      </c>
      <c r="F6" s="782">
        <v>44</v>
      </c>
      <c r="G6" s="782">
        <v>209086</v>
      </c>
      <c r="H6" s="782">
        <v>455432</v>
      </c>
      <c r="I6" s="782">
        <v>3</v>
      </c>
      <c r="J6" s="782">
        <v>14320</v>
      </c>
      <c r="K6" s="782">
        <v>36443</v>
      </c>
      <c r="L6" s="782">
        <v>100015782</v>
      </c>
      <c r="M6" s="782">
        <v>95417096</v>
      </c>
      <c r="N6" s="783">
        <v>4598686</v>
      </c>
    </row>
    <row r="7" spans="2:14" ht="6" customHeight="1">
      <c r="B7" s="780"/>
      <c r="C7" s="784"/>
      <c r="D7" s="784"/>
      <c r="E7" s="784"/>
      <c r="F7" s="784"/>
      <c r="G7" s="784"/>
      <c r="H7" s="784"/>
      <c r="I7" s="784"/>
      <c r="J7" s="784"/>
      <c r="K7" s="784"/>
      <c r="L7" s="784"/>
      <c r="M7" s="784"/>
      <c r="N7" s="785"/>
    </row>
    <row r="8" spans="2:14" s="183" customFormat="1" ht="13.5" customHeight="1">
      <c r="B8" s="786" t="s">
        <v>1141</v>
      </c>
      <c r="C8" s="787">
        <v>47</v>
      </c>
      <c r="D8" s="787">
        <v>228962</v>
      </c>
      <c r="E8" s="787">
        <v>502490</v>
      </c>
      <c r="F8" s="787">
        <v>44</v>
      </c>
      <c r="G8" s="787">
        <v>214964</v>
      </c>
      <c r="H8" s="787">
        <v>466961</v>
      </c>
      <c r="I8" s="787">
        <v>3</v>
      </c>
      <c r="J8" s="787">
        <v>13998</v>
      </c>
      <c r="K8" s="787">
        <v>35529</v>
      </c>
      <c r="L8" s="787">
        <v>98652214</v>
      </c>
      <c r="M8" s="787">
        <v>94997893</v>
      </c>
      <c r="N8" s="788">
        <v>3654321</v>
      </c>
    </row>
    <row r="9" spans="10:12" ht="6" customHeight="1">
      <c r="J9" s="187"/>
      <c r="K9" s="187"/>
      <c r="L9" s="187"/>
    </row>
    <row r="10" spans="2:12" ht="18" customHeight="1">
      <c r="B10" s="1178" t="s">
        <v>1142</v>
      </c>
      <c r="C10" s="1277" t="s">
        <v>1143</v>
      </c>
      <c r="D10" s="1278"/>
      <c r="E10" s="1279"/>
      <c r="F10" s="1277" t="s">
        <v>1144</v>
      </c>
      <c r="G10" s="1278"/>
      <c r="H10" s="1279"/>
      <c r="J10" s="187"/>
      <c r="K10" s="187"/>
      <c r="L10" s="187"/>
    </row>
    <row r="11" spans="2:8" ht="18" customHeight="1">
      <c r="B11" s="1098"/>
      <c r="C11" s="565" t="s">
        <v>897</v>
      </c>
      <c r="D11" s="565" t="s">
        <v>1145</v>
      </c>
      <c r="E11" s="789" t="s">
        <v>1146</v>
      </c>
      <c r="F11" s="565" t="s">
        <v>897</v>
      </c>
      <c r="G11" s="565" t="s">
        <v>1145</v>
      </c>
      <c r="H11" s="789" t="s">
        <v>1146</v>
      </c>
    </row>
    <row r="12" spans="2:8" s="183" customFormat="1" ht="15" customHeight="1">
      <c r="B12" s="639" t="s">
        <v>410</v>
      </c>
      <c r="C12" s="790">
        <v>3978605</v>
      </c>
      <c r="D12" s="791">
        <v>72938384</v>
      </c>
      <c r="E12" s="793">
        <v>58546990</v>
      </c>
      <c r="F12" s="790">
        <v>3706216</v>
      </c>
      <c r="G12" s="791">
        <v>67389881</v>
      </c>
      <c r="H12" s="793">
        <v>48252717</v>
      </c>
    </row>
    <row r="13" spans="1:8" ht="6" customHeight="1">
      <c r="A13" s="164"/>
      <c r="B13" s="398"/>
      <c r="C13" s="556"/>
      <c r="D13" s="556"/>
      <c r="E13" s="558"/>
      <c r="F13" s="556"/>
      <c r="G13" s="556"/>
      <c r="H13" s="558"/>
    </row>
    <row r="14" spans="2:8" ht="15" customHeight="1">
      <c r="B14" s="794" t="s">
        <v>1147</v>
      </c>
      <c r="C14" s="795">
        <v>3821378</v>
      </c>
      <c r="D14" s="795">
        <v>72194230</v>
      </c>
      <c r="E14" s="796">
        <v>51782302</v>
      </c>
      <c r="F14" s="556">
        <v>3618467</v>
      </c>
      <c r="G14" s="556">
        <v>66674799</v>
      </c>
      <c r="H14" s="558">
        <v>47727199</v>
      </c>
    </row>
    <row r="15" spans="2:8" ht="15" customHeight="1">
      <c r="B15" s="797" t="s">
        <v>1148</v>
      </c>
      <c r="C15" s="556">
        <v>71140</v>
      </c>
      <c r="D15" s="556">
        <v>26825803</v>
      </c>
      <c r="E15" s="798" t="s">
        <v>425</v>
      </c>
      <c r="F15" s="795">
        <v>65189</v>
      </c>
      <c r="G15" s="795">
        <v>24744891</v>
      </c>
      <c r="H15" s="796" t="s">
        <v>425</v>
      </c>
    </row>
    <row r="16" spans="2:8" ht="15" customHeight="1">
      <c r="B16" s="797" t="s">
        <v>1149</v>
      </c>
      <c r="C16" s="556">
        <v>2405787</v>
      </c>
      <c r="D16" s="556">
        <v>28318639</v>
      </c>
      <c r="E16" s="798" t="s">
        <v>425</v>
      </c>
      <c r="F16" s="556">
        <v>2232496</v>
      </c>
      <c r="G16" s="556">
        <v>25559777</v>
      </c>
      <c r="H16" s="798" t="s">
        <v>425</v>
      </c>
    </row>
    <row r="17" spans="2:8" ht="15" customHeight="1">
      <c r="B17" s="797" t="s">
        <v>1150</v>
      </c>
      <c r="C17" s="556">
        <v>420563</v>
      </c>
      <c r="D17" s="556">
        <v>6204777</v>
      </c>
      <c r="E17" s="798" t="s">
        <v>425</v>
      </c>
      <c r="F17" s="556">
        <v>404378</v>
      </c>
      <c r="G17" s="556">
        <v>5808124</v>
      </c>
      <c r="H17" s="798" t="s">
        <v>425</v>
      </c>
    </row>
    <row r="18" spans="2:8" ht="15" customHeight="1">
      <c r="B18" s="797" t="s">
        <v>1151</v>
      </c>
      <c r="C18" s="556">
        <v>922773</v>
      </c>
      <c r="D18" s="556">
        <v>8230472</v>
      </c>
      <c r="E18" s="798" t="s">
        <v>425</v>
      </c>
      <c r="F18" s="556">
        <v>915180</v>
      </c>
      <c r="G18" s="556">
        <v>8175218</v>
      </c>
      <c r="H18" s="798" t="s">
        <v>425</v>
      </c>
    </row>
    <row r="19" spans="2:8" ht="15" customHeight="1">
      <c r="B19" s="797" t="s">
        <v>1152</v>
      </c>
      <c r="C19" s="799">
        <v>-67201</v>
      </c>
      <c r="D19" s="556">
        <v>2558109</v>
      </c>
      <c r="E19" s="798" t="s">
        <v>425</v>
      </c>
      <c r="F19" s="799">
        <v>-61473</v>
      </c>
      <c r="G19" s="556">
        <v>2318129</v>
      </c>
      <c r="H19" s="798" t="s">
        <v>425</v>
      </c>
    </row>
    <row r="20" spans="2:8" ht="15" customHeight="1">
      <c r="B20" s="797" t="s">
        <v>1153</v>
      </c>
      <c r="C20" s="556">
        <v>1115</v>
      </c>
      <c r="D20" s="556">
        <v>56430</v>
      </c>
      <c r="E20" s="798" t="s">
        <v>425</v>
      </c>
      <c r="F20" s="800">
        <v>1224</v>
      </c>
      <c r="G20" s="556">
        <v>68659</v>
      </c>
      <c r="H20" s="798" t="s">
        <v>425</v>
      </c>
    </row>
    <row r="21" spans="2:8" ht="15" customHeight="1">
      <c r="B21" s="794" t="s">
        <v>1154</v>
      </c>
      <c r="C21" s="795">
        <v>89969</v>
      </c>
      <c r="D21" s="795">
        <v>744154</v>
      </c>
      <c r="E21" s="796">
        <v>444804</v>
      </c>
      <c r="F21" s="556">
        <v>87749</v>
      </c>
      <c r="G21" s="556">
        <v>715083</v>
      </c>
      <c r="H21" s="798">
        <v>525518</v>
      </c>
    </row>
    <row r="22" spans="2:8" ht="15" customHeight="1">
      <c r="B22" s="797" t="s">
        <v>1155</v>
      </c>
      <c r="C22" s="556">
        <v>89611</v>
      </c>
      <c r="D22" s="556">
        <v>743375</v>
      </c>
      <c r="E22" s="558">
        <v>442652</v>
      </c>
      <c r="F22" s="795">
        <v>87399</v>
      </c>
      <c r="G22" s="795">
        <v>715083</v>
      </c>
      <c r="H22" s="796">
        <v>523848</v>
      </c>
    </row>
    <row r="23" spans="2:8" ht="15" customHeight="1">
      <c r="B23" s="797" t="s">
        <v>1156</v>
      </c>
      <c r="C23" s="556">
        <v>4</v>
      </c>
      <c r="D23" s="556">
        <v>779</v>
      </c>
      <c r="E23" s="558">
        <v>779</v>
      </c>
      <c r="F23" s="556">
        <v>0</v>
      </c>
      <c r="G23" s="556">
        <v>0</v>
      </c>
      <c r="H23" s="558">
        <v>0</v>
      </c>
    </row>
    <row r="24" spans="2:8" ht="15" customHeight="1">
      <c r="B24" s="797" t="s">
        <v>1157</v>
      </c>
      <c r="C24" s="556">
        <v>354</v>
      </c>
      <c r="D24" s="801" t="s">
        <v>425</v>
      </c>
      <c r="E24" s="558">
        <v>1373</v>
      </c>
      <c r="F24" s="556">
        <v>350</v>
      </c>
      <c r="G24" s="801" t="s">
        <v>425</v>
      </c>
      <c r="H24" s="558">
        <v>1671</v>
      </c>
    </row>
    <row r="25" spans="2:8" ht="15" customHeight="1">
      <c r="B25" s="794" t="s">
        <v>1158</v>
      </c>
      <c r="C25" s="556">
        <v>56895</v>
      </c>
      <c r="D25" s="801" t="s">
        <v>425</v>
      </c>
      <c r="E25" s="558">
        <v>5181194</v>
      </c>
      <c r="F25" s="556">
        <v>57115</v>
      </c>
      <c r="G25" s="801" t="s">
        <v>425</v>
      </c>
      <c r="H25" s="558">
        <v>5136141</v>
      </c>
    </row>
    <row r="26" spans="2:8" ht="15" customHeight="1">
      <c r="B26" s="794" t="s">
        <v>1159</v>
      </c>
      <c r="C26" s="556">
        <v>1786</v>
      </c>
      <c r="D26" s="801" t="s">
        <v>425</v>
      </c>
      <c r="E26" s="558">
        <v>541050</v>
      </c>
      <c r="F26" s="556">
        <v>1785</v>
      </c>
      <c r="G26" s="801" t="s">
        <v>425</v>
      </c>
      <c r="H26" s="558">
        <v>540800</v>
      </c>
    </row>
    <row r="27" spans="2:8" ht="15" customHeight="1">
      <c r="B27" s="794" t="s">
        <v>1160</v>
      </c>
      <c r="C27" s="556">
        <v>7961</v>
      </c>
      <c r="D27" s="801" t="s">
        <v>425</v>
      </c>
      <c r="E27" s="558">
        <v>515195</v>
      </c>
      <c r="F27" s="556">
        <v>8379</v>
      </c>
      <c r="G27" s="801" t="s">
        <v>425</v>
      </c>
      <c r="H27" s="558">
        <v>540600</v>
      </c>
    </row>
    <row r="28" spans="2:8" ht="15" customHeight="1">
      <c r="B28" s="794" t="s">
        <v>1161</v>
      </c>
      <c r="C28" s="556">
        <v>616</v>
      </c>
      <c r="D28" s="801" t="s">
        <v>425</v>
      </c>
      <c r="E28" s="558">
        <v>82445</v>
      </c>
      <c r="F28" s="556">
        <v>7230</v>
      </c>
      <c r="G28" s="801" t="s">
        <v>425</v>
      </c>
      <c r="H28" s="558">
        <v>140574</v>
      </c>
    </row>
    <row r="29" spans="2:8" ht="15" customHeight="1">
      <c r="B29" s="802" t="s">
        <v>1162</v>
      </c>
      <c r="C29" s="803" t="s">
        <v>425</v>
      </c>
      <c r="D29" s="803" t="s">
        <v>425</v>
      </c>
      <c r="E29" s="804" t="s">
        <v>425</v>
      </c>
      <c r="F29" s="805" t="s">
        <v>425</v>
      </c>
      <c r="G29" s="806" t="s">
        <v>425</v>
      </c>
      <c r="H29" s="807" t="s">
        <v>425</v>
      </c>
    </row>
    <row r="30" ht="12">
      <c r="B30" s="304" t="s">
        <v>1163</v>
      </c>
    </row>
    <row r="31" ht="12">
      <c r="B31" s="304" t="s">
        <v>1164</v>
      </c>
    </row>
    <row r="32" ht="12">
      <c r="B32" s="304" t="s">
        <v>1165</v>
      </c>
    </row>
    <row r="33" ht="12">
      <c r="B33" s="304" t="s">
        <v>1166</v>
      </c>
    </row>
    <row r="34" ht="12">
      <c r="B34" s="304" t="s">
        <v>1167</v>
      </c>
    </row>
  </sheetData>
  <mergeCells count="8">
    <mergeCell ref="L3:N4"/>
    <mergeCell ref="F4:H4"/>
    <mergeCell ref="I4:K4"/>
    <mergeCell ref="B10:B11"/>
    <mergeCell ref="C10:E10"/>
    <mergeCell ref="F10:H10"/>
    <mergeCell ref="B3:B5"/>
    <mergeCell ref="C3:E4"/>
  </mergeCells>
  <printOptions/>
  <pageMargins left="0.75" right="0.75" top="1" bottom="1" header="0.512" footer="0.512"/>
  <pageSetup orientation="portrait" paperSize="9"/>
</worksheet>
</file>

<file path=xl/worksheets/sheet31.xml><?xml version="1.0" encoding="utf-8"?>
<worksheet xmlns="http://schemas.openxmlformats.org/spreadsheetml/2006/main" xmlns:r="http://schemas.openxmlformats.org/officeDocument/2006/relationships">
  <dimension ref="A2:J25"/>
  <sheetViews>
    <sheetView workbookViewId="0" topLeftCell="A1">
      <selection activeCell="A1" sqref="A1"/>
    </sheetView>
  </sheetViews>
  <sheetFormatPr defaultColWidth="9.00390625" defaultRowHeight="13.5"/>
  <cols>
    <col min="1" max="1" width="2.625" style="170" customWidth="1"/>
    <col min="2" max="2" width="15.125" style="170" customWidth="1"/>
    <col min="3" max="3" width="11.625" style="170" customWidth="1"/>
    <col min="4" max="4" width="10.125" style="170" customWidth="1"/>
    <col min="5" max="5" width="15.625" style="170" customWidth="1"/>
    <col min="6" max="6" width="11.625" style="170" customWidth="1"/>
    <col min="7" max="7" width="10.125" style="170" customWidth="1"/>
    <col min="8" max="8" width="15.75390625" style="170" customWidth="1"/>
    <col min="9" max="10" width="14.625" style="170" customWidth="1"/>
    <col min="11" max="11" width="13.25390625" style="170" customWidth="1"/>
    <col min="12" max="16384" width="9.00390625" style="170" customWidth="1"/>
  </cols>
  <sheetData>
    <row r="2" ht="14.25">
      <c r="B2" s="288" t="s">
        <v>1168</v>
      </c>
    </row>
    <row r="3" spans="2:8" ht="19.5" customHeight="1">
      <c r="B3" s="289"/>
      <c r="C3" s="289"/>
      <c r="D3" s="289"/>
      <c r="E3" s="289"/>
      <c r="F3" s="814"/>
      <c r="H3" s="368" t="s">
        <v>1169</v>
      </c>
    </row>
    <row r="4" spans="1:8" ht="21" customHeight="1">
      <c r="A4" s="164"/>
      <c r="B4" s="555" t="s">
        <v>1170</v>
      </c>
      <c r="C4" s="815" t="s">
        <v>1171</v>
      </c>
      <c r="D4" s="815" t="s">
        <v>961</v>
      </c>
      <c r="E4" s="815" t="s">
        <v>1172</v>
      </c>
      <c r="F4" s="815" t="s">
        <v>1173</v>
      </c>
      <c r="G4" s="816" t="s">
        <v>1174</v>
      </c>
      <c r="H4" s="727" t="s">
        <v>881</v>
      </c>
    </row>
    <row r="5" spans="1:8" ht="21" customHeight="1">
      <c r="A5" s="164"/>
      <c r="B5" s="817" t="s">
        <v>1175</v>
      </c>
      <c r="C5" s="818">
        <v>44</v>
      </c>
      <c r="D5" s="818">
        <v>119</v>
      </c>
      <c r="E5" s="818">
        <v>256655</v>
      </c>
      <c r="F5" s="818">
        <v>106051</v>
      </c>
      <c r="G5" s="818">
        <v>101652</v>
      </c>
      <c r="H5" s="819">
        <v>95.9</v>
      </c>
    </row>
    <row r="6" spans="1:8" s="183" customFormat="1" ht="21" customHeight="1">
      <c r="A6" s="178"/>
      <c r="B6" s="820" t="s">
        <v>1176</v>
      </c>
      <c r="C6" s="382">
        <v>43</v>
      </c>
      <c r="D6" s="382">
        <v>115</v>
      </c>
      <c r="E6" s="382">
        <v>249843</v>
      </c>
      <c r="F6" s="382">
        <v>104730</v>
      </c>
      <c r="G6" s="382">
        <v>100737</v>
      </c>
      <c r="H6" s="824">
        <v>96.18733887138356</v>
      </c>
    </row>
    <row r="7" spans="2:10" ht="21.75" customHeight="1">
      <c r="B7" s="187"/>
      <c r="C7" s="187"/>
      <c r="D7" s="187"/>
      <c r="E7" s="187"/>
      <c r="F7" s="187"/>
      <c r="G7" s="187"/>
      <c r="H7" s="187"/>
      <c r="I7" s="187"/>
      <c r="J7" s="187"/>
    </row>
    <row r="8" spans="1:7" ht="24" customHeight="1">
      <c r="A8" s="164"/>
      <c r="B8" s="825" t="s">
        <v>931</v>
      </c>
      <c r="C8" s="826" t="s">
        <v>978</v>
      </c>
      <c r="D8" s="326" t="s">
        <v>979</v>
      </c>
      <c r="E8" s="825" t="s">
        <v>931</v>
      </c>
      <c r="F8" s="826" t="s">
        <v>978</v>
      </c>
      <c r="G8" s="326" t="s">
        <v>979</v>
      </c>
    </row>
    <row r="9" spans="1:7" s="183" customFormat="1" ht="24" customHeight="1">
      <c r="A9" s="178"/>
      <c r="B9" s="827" t="s">
        <v>1176</v>
      </c>
      <c r="C9" s="828">
        <v>8623</v>
      </c>
      <c r="D9" s="355">
        <v>98932</v>
      </c>
      <c r="E9" s="733"/>
      <c r="F9" s="829"/>
      <c r="G9" s="830"/>
    </row>
    <row r="10" spans="1:7" ht="9" customHeight="1">
      <c r="A10" s="164"/>
      <c r="B10" s="831"/>
      <c r="C10" s="832"/>
      <c r="D10" s="833"/>
      <c r="E10" s="189"/>
      <c r="F10" s="834"/>
      <c r="G10" s="835"/>
    </row>
    <row r="11" spans="1:7" s="183" customFormat="1" ht="18" customHeight="1">
      <c r="A11" s="178"/>
      <c r="B11" s="639" t="s">
        <v>1177</v>
      </c>
      <c r="C11" s="836">
        <v>2801</v>
      </c>
      <c r="D11" s="836">
        <v>57764</v>
      </c>
      <c r="E11" s="733" t="s">
        <v>1178</v>
      </c>
      <c r="F11" s="836">
        <v>5821</v>
      </c>
      <c r="G11" s="836">
        <v>41119</v>
      </c>
    </row>
    <row r="12" spans="1:7" ht="18" customHeight="1">
      <c r="A12" s="164"/>
      <c r="B12" s="643" t="s">
        <v>1179</v>
      </c>
      <c r="C12" s="837">
        <v>2710</v>
      </c>
      <c r="D12" s="838">
        <v>48257</v>
      </c>
      <c r="E12" s="189" t="s">
        <v>1179</v>
      </c>
      <c r="F12" s="810">
        <v>5792</v>
      </c>
      <c r="G12" s="811">
        <v>38681</v>
      </c>
    </row>
    <row r="13" spans="1:7" ht="18" customHeight="1">
      <c r="A13" s="164"/>
      <c r="B13" s="643" t="s">
        <v>1180</v>
      </c>
      <c r="C13" s="808" t="s">
        <v>1181</v>
      </c>
      <c r="D13" s="809" t="s">
        <v>1182</v>
      </c>
      <c r="E13" s="189" t="s">
        <v>1180</v>
      </c>
      <c r="F13" s="809" t="s">
        <v>1183</v>
      </c>
      <c r="G13" s="809" t="s">
        <v>1184</v>
      </c>
    </row>
    <row r="14" spans="1:7" ht="18" customHeight="1">
      <c r="A14" s="164"/>
      <c r="B14" s="643" t="s">
        <v>1185</v>
      </c>
      <c r="C14" s="810">
        <v>47</v>
      </c>
      <c r="D14" s="811">
        <v>245</v>
      </c>
      <c r="E14" s="189" t="s">
        <v>1186</v>
      </c>
      <c r="F14" s="810">
        <v>20</v>
      </c>
      <c r="G14" s="811">
        <v>97</v>
      </c>
    </row>
    <row r="15" spans="1:7" ht="18" customHeight="1">
      <c r="A15" s="164"/>
      <c r="B15" s="643" t="s">
        <v>1187</v>
      </c>
      <c r="C15" s="810" t="s">
        <v>425</v>
      </c>
      <c r="D15" s="811" t="s">
        <v>425</v>
      </c>
      <c r="E15" s="189" t="s">
        <v>1187</v>
      </c>
      <c r="F15" s="810" t="s">
        <v>425</v>
      </c>
      <c r="G15" s="811" t="s">
        <v>425</v>
      </c>
    </row>
    <row r="16" spans="1:7" ht="18" customHeight="1">
      <c r="A16" s="164"/>
      <c r="B16" s="643" t="s">
        <v>1188</v>
      </c>
      <c r="C16" s="810" t="s">
        <v>425</v>
      </c>
      <c r="D16" s="811" t="s">
        <v>425</v>
      </c>
      <c r="E16" s="189" t="s">
        <v>1188</v>
      </c>
      <c r="F16" s="810" t="s">
        <v>425</v>
      </c>
      <c r="G16" s="811" t="s">
        <v>425</v>
      </c>
    </row>
    <row r="17" spans="1:7" ht="18" customHeight="1">
      <c r="A17" s="164"/>
      <c r="B17" s="643" t="s">
        <v>1189</v>
      </c>
      <c r="C17" s="812">
        <v>32</v>
      </c>
      <c r="D17" s="811">
        <v>7517</v>
      </c>
      <c r="E17" s="189" t="s">
        <v>1190</v>
      </c>
      <c r="F17" s="810">
        <v>2</v>
      </c>
      <c r="G17" s="811">
        <v>980</v>
      </c>
    </row>
    <row r="18" spans="1:7" ht="18" customHeight="1">
      <c r="A18" s="164"/>
      <c r="B18" s="643" t="s">
        <v>1191</v>
      </c>
      <c r="C18" s="812">
        <v>1</v>
      </c>
      <c r="D18" s="811">
        <v>760</v>
      </c>
      <c r="E18" s="189" t="s">
        <v>1192</v>
      </c>
      <c r="F18" s="810">
        <v>0</v>
      </c>
      <c r="G18" s="811">
        <v>0</v>
      </c>
    </row>
    <row r="19" spans="1:7" ht="18" customHeight="1">
      <c r="A19" s="164"/>
      <c r="B19" s="813" t="s">
        <v>1193</v>
      </c>
      <c r="C19" s="812" t="s">
        <v>425</v>
      </c>
      <c r="D19" s="811" t="s">
        <v>425</v>
      </c>
      <c r="E19" s="189" t="s">
        <v>1194</v>
      </c>
      <c r="F19" s="810">
        <v>3</v>
      </c>
      <c r="G19" s="811">
        <v>900</v>
      </c>
    </row>
    <row r="20" spans="1:7" ht="18" customHeight="1">
      <c r="A20" s="164"/>
      <c r="B20" s="643" t="s">
        <v>1195</v>
      </c>
      <c r="C20" s="812" t="s">
        <v>425</v>
      </c>
      <c r="D20" s="811" t="s">
        <v>425</v>
      </c>
      <c r="E20" s="189" t="s">
        <v>1158</v>
      </c>
      <c r="F20" s="810">
        <v>4</v>
      </c>
      <c r="G20" s="811">
        <v>460</v>
      </c>
    </row>
    <row r="21" spans="1:7" ht="18" customHeight="1">
      <c r="A21" s="164"/>
      <c r="B21" s="643" t="s">
        <v>1158</v>
      </c>
      <c r="C21" s="812">
        <v>11</v>
      </c>
      <c r="D21" s="811">
        <v>985</v>
      </c>
      <c r="E21" s="189" t="s">
        <v>1196</v>
      </c>
      <c r="F21" s="810">
        <v>1</v>
      </c>
      <c r="G21" s="811">
        <v>50</v>
      </c>
    </row>
    <row r="22" spans="1:7" ht="9" customHeight="1">
      <c r="A22" s="164"/>
      <c r="B22" s="839"/>
      <c r="C22" s="840"/>
      <c r="D22" s="841"/>
      <c r="E22" s="839"/>
      <c r="F22" s="840"/>
      <c r="G22" s="841"/>
    </row>
    <row r="23" ht="16.5" customHeight="1">
      <c r="B23" s="170" t="s">
        <v>1197</v>
      </c>
    </row>
    <row r="24" ht="16.5" customHeight="1">
      <c r="B24" s="170" t="s">
        <v>1198</v>
      </c>
    </row>
    <row r="25" ht="16.5" customHeight="1">
      <c r="B25" s="170" t="s">
        <v>925</v>
      </c>
    </row>
  </sheetData>
  <printOptions/>
  <pageMargins left="0.75" right="0.75" top="1" bottom="1" header="0.512" footer="0.512"/>
  <pageSetup orientation="portrait" paperSize="9"/>
</worksheet>
</file>

<file path=xl/worksheets/sheet32.xml><?xml version="1.0" encoding="utf-8"?>
<worksheet xmlns="http://schemas.openxmlformats.org/spreadsheetml/2006/main" xmlns:r="http://schemas.openxmlformats.org/officeDocument/2006/relationships">
  <dimension ref="A2:M21"/>
  <sheetViews>
    <sheetView workbookViewId="0" topLeftCell="A1">
      <selection activeCell="A1" sqref="A1"/>
    </sheetView>
  </sheetViews>
  <sheetFormatPr defaultColWidth="9.00390625" defaultRowHeight="15" customHeight="1"/>
  <cols>
    <col min="1" max="1" width="2.875" style="170" customWidth="1"/>
    <col min="2" max="2" width="15.625" style="170" customWidth="1"/>
    <col min="3" max="13" width="7.125" style="170" customWidth="1"/>
    <col min="14" max="16384" width="9.00390625" style="170" customWidth="1"/>
  </cols>
  <sheetData>
    <row r="2" ht="15" customHeight="1">
      <c r="B2" s="288" t="s">
        <v>1199</v>
      </c>
    </row>
    <row r="3" spans="2:13" ht="15" customHeight="1">
      <c r="B3" s="289"/>
      <c r="C3" s="289"/>
      <c r="D3" s="289"/>
      <c r="E3" s="289"/>
      <c r="F3" s="289"/>
      <c r="G3" s="289"/>
      <c r="H3" s="289"/>
      <c r="I3" s="289"/>
      <c r="J3" s="289"/>
      <c r="K3" s="289"/>
      <c r="L3" s="289"/>
      <c r="M3" s="289"/>
    </row>
    <row r="4" spans="1:13" ht="15" customHeight="1">
      <c r="A4" s="164"/>
      <c r="B4" s="176" t="s">
        <v>1200</v>
      </c>
      <c r="C4" s="167" t="s">
        <v>1201</v>
      </c>
      <c r="D4" s="168"/>
      <c r="E4" s="175" t="s">
        <v>1202</v>
      </c>
      <c r="F4" s="167" t="s">
        <v>1203</v>
      </c>
      <c r="G4" s="167"/>
      <c r="H4" s="167"/>
      <c r="I4" s="167"/>
      <c r="J4" s="167"/>
      <c r="K4" s="167"/>
      <c r="L4" s="167"/>
      <c r="M4" s="169"/>
    </row>
    <row r="5" spans="1:13" ht="15" customHeight="1">
      <c r="A5" s="164"/>
      <c r="B5" s="174"/>
      <c r="C5" s="842" t="s">
        <v>1136</v>
      </c>
      <c r="D5" s="842" t="s">
        <v>1204</v>
      </c>
      <c r="E5" s="842" t="s">
        <v>1205</v>
      </c>
      <c r="F5" s="842" t="s">
        <v>1206</v>
      </c>
      <c r="G5" s="842" t="s">
        <v>1207</v>
      </c>
      <c r="H5" s="842" t="s">
        <v>1208</v>
      </c>
      <c r="I5" s="842" t="s">
        <v>1209</v>
      </c>
      <c r="J5" s="842" t="s">
        <v>1210</v>
      </c>
      <c r="K5" s="842" t="s">
        <v>1211</v>
      </c>
      <c r="L5" s="842" t="s">
        <v>1212</v>
      </c>
      <c r="M5" s="843" t="s">
        <v>1213</v>
      </c>
    </row>
    <row r="6" spans="1:13" ht="15" customHeight="1">
      <c r="A6" s="164"/>
      <c r="B6" s="164" t="s">
        <v>1214</v>
      </c>
      <c r="C6" s="837">
        <v>3235</v>
      </c>
      <c r="D6" s="269">
        <v>4340</v>
      </c>
      <c r="E6" s="844">
        <v>3.49</v>
      </c>
      <c r="F6" s="837">
        <v>3764</v>
      </c>
      <c r="G6" s="837">
        <v>2523</v>
      </c>
      <c r="H6" s="837">
        <v>259</v>
      </c>
      <c r="I6" s="810">
        <v>454</v>
      </c>
      <c r="J6" s="837">
        <v>3583</v>
      </c>
      <c r="K6" s="810">
        <v>0</v>
      </c>
      <c r="L6" s="837">
        <v>1</v>
      </c>
      <c r="M6" s="838">
        <v>2</v>
      </c>
    </row>
    <row r="7" spans="1:13" s="183" customFormat="1" ht="15" customHeight="1">
      <c r="A7" s="178"/>
      <c r="B7" s="164" t="s">
        <v>1215</v>
      </c>
      <c r="C7" s="837">
        <v>3336</v>
      </c>
      <c r="D7" s="269">
        <v>4444</v>
      </c>
      <c r="E7" s="844">
        <v>3.58</v>
      </c>
      <c r="F7" s="837">
        <v>3845</v>
      </c>
      <c r="G7" s="837">
        <v>2583</v>
      </c>
      <c r="H7" s="837">
        <v>235</v>
      </c>
      <c r="I7" s="837">
        <v>537</v>
      </c>
      <c r="J7" s="837">
        <v>3689</v>
      </c>
      <c r="K7" s="810" t="s">
        <v>425</v>
      </c>
      <c r="L7" s="837">
        <v>1</v>
      </c>
      <c r="M7" s="838">
        <v>3</v>
      </c>
    </row>
    <row r="8" spans="1:13" s="183" customFormat="1" ht="15" customHeight="1">
      <c r="A8" s="178"/>
      <c r="B8" s="178" t="s">
        <v>1216</v>
      </c>
      <c r="C8" s="836">
        <v>3535</v>
      </c>
      <c r="D8" s="845">
        <v>4665</v>
      </c>
      <c r="E8" s="846">
        <v>3.77</v>
      </c>
      <c r="F8" s="836">
        <v>4051</v>
      </c>
      <c r="G8" s="836">
        <v>2744</v>
      </c>
      <c r="H8" s="836">
        <v>253</v>
      </c>
      <c r="I8" s="836">
        <v>634</v>
      </c>
      <c r="J8" s="836">
        <v>3909</v>
      </c>
      <c r="K8" s="847" t="s">
        <v>425</v>
      </c>
      <c r="L8" s="836">
        <v>1</v>
      </c>
      <c r="M8" s="848">
        <v>2</v>
      </c>
    </row>
    <row r="9" spans="1:13" s="183" customFormat="1" ht="15" customHeight="1">
      <c r="A9" s="178"/>
      <c r="B9" s="178"/>
      <c r="C9" s="836"/>
      <c r="D9" s="845"/>
      <c r="E9" s="846"/>
      <c r="F9" s="836"/>
      <c r="G9" s="836"/>
      <c r="H9" s="836"/>
      <c r="I9" s="836"/>
      <c r="J9" s="836"/>
      <c r="K9" s="847"/>
      <c r="L9" s="836"/>
      <c r="M9" s="848"/>
    </row>
    <row r="10" spans="1:13" ht="15" customHeight="1">
      <c r="A10" s="164"/>
      <c r="B10" s="186" t="s">
        <v>1217</v>
      </c>
      <c r="C10" s="837">
        <v>3424</v>
      </c>
      <c r="D10" s="269">
        <v>4535</v>
      </c>
      <c r="E10" s="844">
        <v>3.67</v>
      </c>
      <c r="F10" s="837">
        <v>3879</v>
      </c>
      <c r="G10" s="837">
        <v>2622</v>
      </c>
      <c r="H10" s="837">
        <v>228</v>
      </c>
      <c r="I10" s="837">
        <v>587</v>
      </c>
      <c r="J10" s="837">
        <v>3795</v>
      </c>
      <c r="K10" s="810">
        <v>0</v>
      </c>
      <c r="L10" s="810">
        <v>0</v>
      </c>
      <c r="M10" s="838">
        <v>0</v>
      </c>
    </row>
    <row r="11" spans="1:13" ht="15" customHeight="1">
      <c r="A11" s="164"/>
      <c r="B11" s="186" t="s">
        <v>483</v>
      </c>
      <c r="C11" s="837">
        <v>3449</v>
      </c>
      <c r="D11" s="269">
        <v>4560</v>
      </c>
      <c r="E11" s="844">
        <v>3.69</v>
      </c>
      <c r="F11" s="837">
        <v>3901</v>
      </c>
      <c r="G11" s="837">
        <v>2631</v>
      </c>
      <c r="H11" s="837">
        <v>235</v>
      </c>
      <c r="I11" s="837">
        <v>587</v>
      </c>
      <c r="J11" s="837">
        <v>3777</v>
      </c>
      <c r="K11" s="810">
        <v>2</v>
      </c>
      <c r="L11" s="810">
        <v>0</v>
      </c>
      <c r="M11" s="838">
        <v>2</v>
      </c>
    </row>
    <row r="12" spans="1:13" ht="15" customHeight="1">
      <c r="A12" s="164"/>
      <c r="B12" s="186" t="s">
        <v>484</v>
      </c>
      <c r="C12" s="837">
        <v>3469</v>
      </c>
      <c r="D12" s="269">
        <v>4587</v>
      </c>
      <c r="E12" s="844">
        <v>3.71</v>
      </c>
      <c r="F12" s="837">
        <v>3942</v>
      </c>
      <c r="G12" s="837">
        <v>2660</v>
      </c>
      <c r="H12" s="837">
        <v>241</v>
      </c>
      <c r="I12" s="837">
        <v>589</v>
      </c>
      <c r="J12" s="837">
        <v>3819</v>
      </c>
      <c r="K12" s="810">
        <v>0</v>
      </c>
      <c r="L12" s="810">
        <v>0</v>
      </c>
      <c r="M12" s="838">
        <v>2</v>
      </c>
    </row>
    <row r="13" spans="1:13" ht="15" customHeight="1">
      <c r="A13" s="164"/>
      <c r="B13" s="186" t="s">
        <v>485</v>
      </c>
      <c r="C13" s="837">
        <v>3473</v>
      </c>
      <c r="D13" s="269">
        <v>4592</v>
      </c>
      <c r="E13" s="844">
        <v>3.72</v>
      </c>
      <c r="F13" s="837">
        <v>3938</v>
      </c>
      <c r="G13" s="837">
        <v>2666</v>
      </c>
      <c r="H13" s="837">
        <v>249</v>
      </c>
      <c r="I13" s="837">
        <v>599</v>
      </c>
      <c r="J13" s="837">
        <v>3846</v>
      </c>
      <c r="K13" s="810">
        <v>0</v>
      </c>
      <c r="L13" s="810">
        <v>1</v>
      </c>
      <c r="M13" s="838">
        <v>4</v>
      </c>
    </row>
    <row r="14" spans="1:13" ht="15" customHeight="1">
      <c r="A14" s="164"/>
      <c r="B14" s="186" t="s">
        <v>486</v>
      </c>
      <c r="C14" s="837">
        <v>3502</v>
      </c>
      <c r="D14" s="269">
        <v>4631</v>
      </c>
      <c r="E14" s="844">
        <v>3.75</v>
      </c>
      <c r="F14" s="837">
        <v>3967</v>
      </c>
      <c r="G14" s="837">
        <v>2695</v>
      </c>
      <c r="H14" s="837">
        <v>265</v>
      </c>
      <c r="I14" s="837">
        <v>607</v>
      </c>
      <c r="J14" s="837">
        <v>3888</v>
      </c>
      <c r="K14" s="810">
        <v>0</v>
      </c>
      <c r="L14" s="810">
        <v>0</v>
      </c>
      <c r="M14" s="838">
        <v>2</v>
      </c>
    </row>
    <row r="15" spans="1:13" ht="15" customHeight="1">
      <c r="A15" s="164"/>
      <c r="B15" s="186" t="s">
        <v>487</v>
      </c>
      <c r="C15" s="837">
        <v>3510</v>
      </c>
      <c r="D15" s="269">
        <v>4631</v>
      </c>
      <c r="E15" s="844">
        <v>3.75</v>
      </c>
      <c r="F15" s="837">
        <v>3965</v>
      </c>
      <c r="G15" s="837">
        <v>2709</v>
      </c>
      <c r="H15" s="837">
        <v>260</v>
      </c>
      <c r="I15" s="837">
        <v>612</v>
      </c>
      <c r="J15" s="837">
        <v>3891</v>
      </c>
      <c r="K15" s="810">
        <v>0</v>
      </c>
      <c r="L15" s="810">
        <v>0</v>
      </c>
      <c r="M15" s="811">
        <v>3</v>
      </c>
    </row>
    <row r="16" spans="1:13" ht="15" customHeight="1">
      <c r="A16" s="164"/>
      <c r="B16" s="186" t="s">
        <v>488</v>
      </c>
      <c r="C16" s="837">
        <v>3538</v>
      </c>
      <c r="D16" s="837">
        <v>4662</v>
      </c>
      <c r="E16" s="844">
        <v>3.77</v>
      </c>
      <c r="F16" s="837">
        <v>4086</v>
      </c>
      <c r="G16" s="837">
        <v>2764</v>
      </c>
      <c r="H16" s="837">
        <v>261</v>
      </c>
      <c r="I16" s="837">
        <v>626</v>
      </c>
      <c r="J16" s="837">
        <v>3898</v>
      </c>
      <c r="K16" s="810">
        <v>0</v>
      </c>
      <c r="L16" s="810">
        <v>0</v>
      </c>
      <c r="M16" s="838">
        <v>4</v>
      </c>
    </row>
    <row r="17" spans="1:13" ht="15" customHeight="1">
      <c r="A17" s="164"/>
      <c r="B17" s="186" t="s">
        <v>386</v>
      </c>
      <c r="C17" s="837">
        <v>3557</v>
      </c>
      <c r="D17" s="837">
        <v>4688</v>
      </c>
      <c r="E17" s="844">
        <v>3.79</v>
      </c>
      <c r="F17" s="837">
        <v>4145</v>
      </c>
      <c r="G17" s="837">
        <v>2766</v>
      </c>
      <c r="H17" s="837">
        <v>262</v>
      </c>
      <c r="I17" s="837">
        <v>648</v>
      </c>
      <c r="J17" s="837">
        <v>3945</v>
      </c>
      <c r="K17" s="810">
        <v>0</v>
      </c>
      <c r="L17" s="810">
        <v>1</v>
      </c>
      <c r="M17" s="838">
        <v>1</v>
      </c>
    </row>
    <row r="18" spans="1:13" ht="15" customHeight="1">
      <c r="A18" s="164"/>
      <c r="B18" s="186" t="s">
        <v>387</v>
      </c>
      <c r="C18" s="837">
        <v>3591</v>
      </c>
      <c r="D18" s="837">
        <v>4723</v>
      </c>
      <c r="E18" s="844">
        <v>3.82</v>
      </c>
      <c r="F18" s="837">
        <v>4204</v>
      </c>
      <c r="G18" s="837">
        <v>2820</v>
      </c>
      <c r="H18" s="837">
        <v>256</v>
      </c>
      <c r="I18" s="837">
        <v>675</v>
      </c>
      <c r="J18" s="837">
        <v>3978</v>
      </c>
      <c r="K18" s="810">
        <v>0</v>
      </c>
      <c r="L18" s="810">
        <v>0</v>
      </c>
      <c r="M18" s="811">
        <v>1</v>
      </c>
    </row>
    <row r="19" spans="1:13" ht="15" customHeight="1">
      <c r="A19" s="164"/>
      <c r="B19" s="186" t="s">
        <v>1218</v>
      </c>
      <c r="C19" s="837">
        <v>3602</v>
      </c>
      <c r="D19" s="837">
        <v>4739</v>
      </c>
      <c r="E19" s="844">
        <v>3.83</v>
      </c>
      <c r="F19" s="837">
        <v>4187</v>
      </c>
      <c r="G19" s="837">
        <v>2821</v>
      </c>
      <c r="H19" s="837">
        <v>253</v>
      </c>
      <c r="I19" s="837">
        <v>681</v>
      </c>
      <c r="J19" s="837">
        <v>3973</v>
      </c>
      <c r="K19" s="810">
        <v>1</v>
      </c>
      <c r="L19" s="810">
        <v>0</v>
      </c>
      <c r="M19" s="849">
        <v>2</v>
      </c>
    </row>
    <row r="20" spans="1:13" ht="15" customHeight="1">
      <c r="A20" s="164"/>
      <c r="B20" s="186" t="s">
        <v>480</v>
      </c>
      <c r="C20" s="837">
        <v>3630</v>
      </c>
      <c r="D20" s="837">
        <v>4780</v>
      </c>
      <c r="E20" s="844">
        <v>3.87</v>
      </c>
      <c r="F20" s="837">
        <v>4233</v>
      </c>
      <c r="G20" s="837">
        <v>2886</v>
      </c>
      <c r="H20" s="837">
        <v>265</v>
      </c>
      <c r="I20" s="837">
        <v>690</v>
      </c>
      <c r="J20" s="837">
        <v>4034</v>
      </c>
      <c r="K20" s="810">
        <v>0</v>
      </c>
      <c r="L20" s="810">
        <v>2</v>
      </c>
      <c r="M20" s="838">
        <v>3</v>
      </c>
    </row>
    <row r="21" spans="1:13" ht="15" customHeight="1">
      <c r="A21" s="164"/>
      <c r="B21" s="725" t="s">
        <v>481</v>
      </c>
      <c r="C21" s="850">
        <v>3678</v>
      </c>
      <c r="D21" s="850">
        <v>4848</v>
      </c>
      <c r="E21" s="851">
        <v>3.92</v>
      </c>
      <c r="F21" s="850">
        <v>4167</v>
      </c>
      <c r="G21" s="850">
        <v>2883</v>
      </c>
      <c r="H21" s="850">
        <v>266</v>
      </c>
      <c r="I21" s="850">
        <v>701</v>
      </c>
      <c r="J21" s="850">
        <v>4061</v>
      </c>
      <c r="K21" s="852">
        <v>0</v>
      </c>
      <c r="L21" s="852">
        <v>3</v>
      </c>
      <c r="M21" s="841">
        <v>2</v>
      </c>
    </row>
  </sheetData>
  <printOptions/>
  <pageMargins left="0.75" right="0.75" top="1" bottom="1" header="0.512" footer="0.512"/>
  <pageSetup orientation="portrait" paperSize="9"/>
</worksheet>
</file>

<file path=xl/worksheets/sheet33.xml><?xml version="1.0" encoding="utf-8"?>
<worksheet xmlns="http://schemas.openxmlformats.org/spreadsheetml/2006/main" xmlns:r="http://schemas.openxmlformats.org/officeDocument/2006/relationships">
  <dimension ref="A2:N46"/>
  <sheetViews>
    <sheetView workbookViewId="0" topLeftCell="A1">
      <selection activeCell="A1" sqref="A1"/>
    </sheetView>
  </sheetViews>
  <sheetFormatPr defaultColWidth="9.00390625" defaultRowHeight="13.5"/>
  <cols>
    <col min="1" max="1" width="1.12109375" style="160" customWidth="1"/>
    <col min="2" max="2" width="12.625" style="160" customWidth="1"/>
    <col min="3" max="3" width="7.625" style="160" customWidth="1"/>
    <col min="4" max="4" width="9.00390625" style="160" customWidth="1"/>
    <col min="5" max="14" width="6.625" style="160" customWidth="1"/>
    <col min="15" max="16384" width="9.00390625" style="160" customWidth="1"/>
  </cols>
  <sheetData>
    <row r="2" ht="14.25">
      <c r="B2" s="161" t="s">
        <v>1219</v>
      </c>
    </row>
    <row r="3" spans="2:14" ht="12">
      <c r="B3" s="162"/>
      <c r="C3" s="162"/>
      <c r="D3" s="162"/>
      <c r="E3" s="162"/>
      <c r="F3" s="162"/>
      <c r="G3" s="162"/>
      <c r="H3" s="162"/>
      <c r="I3" s="162"/>
      <c r="J3" s="162"/>
      <c r="K3" s="162"/>
      <c r="L3" s="162"/>
      <c r="M3" s="162"/>
      <c r="N3" s="551" t="s">
        <v>1220</v>
      </c>
    </row>
    <row r="4" spans="1:14" ht="12">
      <c r="A4" s="220"/>
      <c r="B4" s="1178" t="s">
        <v>1221</v>
      </c>
      <c r="C4" s="562" t="s">
        <v>1222</v>
      </c>
      <c r="D4" s="562"/>
      <c r="E4" s="853"/>
      <c r="F4" s="562" t="s">
        <v>1223</v>
      </c>
      <c r="G4" s="562"/>
      <c r="H4" s="853"/>
      <c r="I4" s="562" t="s">
        <v>1224</v>
      </c>
      <c r="J4" s="562"/>
      <c r="K4" s="853"/>
      <c r="L4" s="562" t="s">
        <v>1225</v>
      </c>
      <c r="M4" s="562"/>
      <c r="N4" s="563"/>
    </row>
    <row r="5" spans="1:14" ht="12">
      <c r="A5" s="220"/>
      <c r="B5" s="1098"/>
      <c r="C5" s="854" t="s">
        <v>1136</v>
      </c>
      <c r="D5" s="856" t="s">
        <v>1204</v>
      </c>
      <c r="E5" s="857" t="s">
        <v>1202</v>
      </c>
      <c r="F5" s="856" t="s">
        <v>1136</v>
      </c>
      <c r="G5" s="856" t="s">
        <v>1204</v>
      </c>
      <c r="H5" s="857" t="s">
        <v>1202</v>
      </c>
      <c r="I5" s="856" t="s">
        <v>1136</v>
      </c>
      <c r="J5" s="856" t="s">
        <v>1204</v>
      </c>
      <c r="K5" s="857" t="s">
        <v>1202</v>
      </c>
      <c r="L5" s="856" t="s">
        <v>1136</v>
      </c>
      <c r="M5" s="856" t="s">
        <v>1204</v>
      </c>
      <c r="N5" s="858" t="s">
        <v>1202</v>
      </c>
    </row>
    <row r="6" spans="1:14" ht="12">
      <c r="A6" s="220"/>
      <c r="B6" s="859" t="s">
        <v>1226</v>
      </c>
      <c r="C6" s="860">
        <v>805169</v>
      </c>
      <c r="D6" s="861">
        <v>1148088</v>
      </c>
      <c r="E6" s="862">
        <v>9</v>
      </c>
      <c r="F6" s="861">
        <v>3336</v>
      </c>
      <c r="G6" s="861">
        <v>4444</v>
      </c>
      <c r="H6" s="862">
        <v>3.5</v>
      </c>
      <c r="I6" s="861">
        <v>13679</v>
      </c>
      <c r="J6" s="861">
        <v>18907</v>
      </c>
      <c r="K6" s="862">
        <v>12.8</v>
      </c>
      <c r="L6" s="861">
        <v>5594</v>
      </c>
      <c r="M6" s="861">
        <v>7894</v>
      </c>
      <c r="N6" s="863">
        <v>5.5</v>
      </c>
    </row>
    <row r="7" spans="1:14" s="578" customFormat="1" ht="12">
      <c r="A7" s="568"/>
      <c r="B7" s="864" t="s">
        <v>1227</v>
      </c>
      <c r="C7" s="865">
        <v>870931</v>
      </c>
      <c r="D7" s="866">
        <v>1242723</v>
      </c>
      <c r="E7" s="867">
        <v>9.8</v>
      </c>
      <c r="F7" s="866">
        <v>3535</v>
      </c>
      <c r="G7" s="866">
        <v>4665</v>
      </c>
      <c r="H7" s="867">
        <v>3.8</v>
      </c>
      <c r="I7" s="866">
        <v>14507</v>
      </c>
      <c r="J7" s="866">
        <v>19918</v>
      </c>
      <c r="K7" s="867">
        <v>13.6</v>
      </c>
      <c r="L7" s="866">
        <v>6082</v>
      </c>
      <c r="M7" s="866">
        <v>8636</v>
      </c>
      <c r="N7" s="868">
        <v>6.1</v>
      </c>
    </row>
    <row r="8" spans="1:14" ht="12">
      <c r="A8" s="220"/>
      <c r="B8" s="869" t="s">
        <v>1228</v>
      </c>
      <c r="C8" s="860">
        <v>837621</v>
      </c>
      <c r="D8" s="870">
        <v>1194828</v>
      </c>
      <c r="E8" s="871">
        <v>9.4</v>
      </c>
      <c r="F8" s="870">
        <v>3424</v>
      </c>
      <c r="G8" s="870">
        <v>4535</v>
      </c>
      <c r="H8" s="871">
        <v>3.7</v>
      </c>
      <c r="I8" s="870">
        <v>14120</v>
      </c>
      <c r="J8" s="870">
        <v>19466</v>
      </c>
      <c r="K8" s="871">
        <v>13.2</v>
      </c>
      <c r="L8" s="870">
        <v>5818</v>
      </c>
      <c r="M8" s="870">
        <v>8222</v>
      </c>
      <c r="N8" s="872">
        <v>5.8</v>
      </c>
    </row>
    <row r="9" spans="1:14" ht="12">
      <c r="A9" s="220"/>
      <c r="B9" s="869" t="s">
        <v>483</v>
      </c>
      <c r="C9" s="860">
        <v>845259</v>
      </c>
      <c r="D9" s="870">
        <v>1203842</v>
      </c>
      <c r="E9" s="871">
        <v>9.5</v>
      </c>
      <c r="F9" s="870">
        <v>3449</v>
      </c>
      <c r="G9" s="870">
        <v>4560</v>
      </c>
      <c r="H9" s="871">
        <v>3.7</v>
      </c>
      <c r="I9" s="870">
        <v>14205</v>
      </c>
      <c r="J9" s="870">
        <v>19524</v>
      </c>
      <c r="K9" s="871">
        <v>13.2</v>
      </c>
      <c r="L9" s="870">
        <v>5866</v>
      </c>
      <c r="M9" s="870">
        <v>8285</v>
      </c>
      <c r="N9" s="872">
        <v>5.9</v>
      </c>
    </row>
    <row r="10" spans="1:14" ht="12">
      <c r="A10" s="220"/>
      <c r="B10" s="869" t="s">
        <v>484</v>
      </c>
      <c r="C10" s="860">
        <v>849563</v>
      </c>
      <c r="D10" s="870">
        <v>1210092</v>
      </c>
      <c r="E10" s="871">
        <v>9.5</v>
      </c>
      <c r="F10" s="870">
        <v>3469</v>
      </c>
      <c r="G10" s="870">
        <v>4587</v>
      </c>
      <c r="H10" s="871">
        <v>3.7</v>
      </c>
      <c r="I10" s="870">
        <v>14254</v>
      </c>
      <c r="J10" s="870">
        <v>19590</v>
      </c>
      <c r="K10" s="871">
        <v>13.3</v>
      </c>
      <c r="L10" s="870">
        <v>5901</v>
      </c>
      <c r="M10" s="870">
        <v>8333</v>
      </c>
      <c r="N10" s="872">
        <v>5.9</v>
      </c>
    </row>
    <row r="11" spans="1:14" ht="12">
      <c r="A11" s="220"/>
      <c r="B11" s="869" t="s">
        <v>485</v>
      </c>
      <c r="C11" s="860">
        <v>857640</v>
      </c>
      <c r="D11" s="870">
        <v>1221781</v>
      </c>
      <c r="E11" s="871">
        <v>9.6</v>
      </c>
      <c r="F11" s="870">
        <v>3473</v>
      </c>
      <c r="G11" s="870">
        <v>4592</v>
      </c>
      <c r="H11" s="871">
        <v>3.7</v>
      </c>
      <c r="I11" s="870">
        <v>14332</v>
      </c>
      <c r="J11" s="870">
        <v>19698</v>
      </c>
      <c r="K11" s="871">
        <v>13.4</v>
      </c>
      <c r="L11" s="870">
        <v>5963</v>
      </c>
      <c r="M11" s="870">
        <v>8447</v>
      </c>
      <c r="N11" s="872">
        <v>6</v>
      </c>
    </row>
    <row r="12" spans="1:14" ht="12">
      <c r="A12" s="220"/>
      <c r="B12" s="869" t="s">
        <v>1229</v>
      </c>
      <c r="C12" s="860">
        <v>862349</v>
      </c>
      <c r="D12" s="870">
        <v>1228526</v>
      </c>
      <c r="E12" s="871">
        <v>9.7</v>
      </c>
      <c r="F12" s="870">
        <v>3502</v>
      </c>
      <c r="G12" s="870">
        <v>4631</v>
      </c>
      <c r="H12" s="871">
        <v>3.7</v>
      </c>
      <c r="I12" s="870">
        <v>14395</v>
      </c>
      <c r="J12" s="870">
        <v>19772</v>
      </c>
      <c r="K12" s="871">
        <v>13.4</v>
      </c>
      <c r="L12" s="870">
        <v>6007</v>
      </c>
      <c r="M12" s="870">
        <v>8505</v>
      </c>
      <c r="N12" s="872">
        <v>6</v>
      </c>
    </row>
    <row r="13" spans="1:14" ht="12">
      <c r="A13" s="220"/>
      <c r="B13" s="869" t="s">
        <v>1230</v>
      </c>
      <c r="C13" s="860">
        <v>866381</v>
      </c>
      <c r="D13" s="870">
        <v>1235365</v>
      </c>
      <c r="E13" s="871">
        <v>9.7</v>
      </c>
      <c r="F13" s="870">
        <v>3510</v>
      </c>
      <c r="G13" s="870">
        <v>4631</v>
      </c>
      <c r="H13" s="871">
        <v>3.7</v>
      </c>
      <c r="I13" s="870">
        <v>14445</v>
      </c>
      <c r="J13" s="870">
        <v>19819</v>
      </c>
      <c r="K13" s="871">
        <v>13.4</v>
      </c>
      <c r="L13" s="870">
        <v>6061</v>
      </c>
      <c r="M13" s="870">
        <v>8593</v>
      </c>
      <c r="N13" s="872">
        <v>6.1</v>
      </c>
    </row>
    <row r="14" spans="1:14" ht="12">
      <c r="A14" s="220"/>
      <c r="B14" s="869" t="s">
        <v>488</v>
      </c>
      <c r="C14" s="860">
        <v>874905</v>
      </c>
      <c r="D14" s="870">
        <v>1248296</v>
      </c>
      <c r="E14" s="871">
        <v>9.8</v>
      </c>
      <c r="F14" s="870">
        <v>3538</v>
      </c>
      <c r="G14" s="870">
        <v>4662</v>
      </c>
      <c r="H14" s="871">
        <v>3.8</v>
      </c>
      <c r="I14" s="870">
        <v>14543</v>
      </c>
      <c r="J14" s="870">
        <v>19950</v>
      </c>
      <c r="K14" s="871">
        <v>13.5</v>
      </c>
      <c r="L14" s="870">
        <v>6100</v>
      </c>
      <c r="M14" s="870">
        <v>8676</v>
      </c>
      <c r="N14" s="872">
        <v>6.1</v>
      </c>
    </row>
    <row r="15" spans="1:14" ht="12">
      <c r="A15" s="220"/>
      <c r="B15" s="869" t="s">
        <v>386</v>
      </c>
      <c r="C15" s="860">
        <v>880511</v>
      </c>
      <c r="D15" s="870">
        <v>1257010</v>
      </c>
      <c r="E15" s="871">
        <v>9.9</v>
      </c>
      <c r="F15" s="870">
        <v>3557</v>
      </c>
      <c r="G15" s="870">
        <v>4688</v>
      </c>
      <c r="H15" s="871">
        <v>3.8</v>
      </c>
      <c r="I15" s="870">
        <v>14614</v>
      </c>
      <c r="J15" s="870">
        <v>20037</v>
      </c>
      <c r="K15" s="871">
        <v>13.6</v>
      </c>
      <c r="L15" s="870">
        <v>6140</v>
      </c>
      <c r="M15" s="870">
        <v>8726</v>
      </c>
      <c r="N15" s="872">
        <v>6.2</v>
      </c>
    </row>
    <row r="16" spans="1:14" ht="12">
      <c r="A16" s="220"/>
      <c r="B16" s="869" t="s">
        <v>387</v>
      </c>
      <c r="C16" s="860">
        <v>886151</v>
      </c>
      <c r="D16" s="870">
        <v>1265867</v>
      </c>
      <c r="E16" s="871">
        <v>9.9</v>
      </c>
      <c r="F16" s="870">
        <v>3591</v>
      </c>
      <c r="G16" s="870">
        <v>4723</v>
      </c>
      <c r="H16" s="871">
        <v>3.8</v>
      </c>
      <c r="I16" s="870">
        <v>14684</v>
      </c>
      <c r="J16" s="870">
        <v>20127</v>
      </c>
      <c r="K16" s="871">
        <v>13.7</v>
      </c>
      <c r="L16" s="870">
        <v>6203</v>
      </c>
      <c r="M16" s="870">
        <v>8810</v>
      </c>
      <c r="N16" s="872">
        <v>6.2</v>
      </c>
    </row>
    <row r="17" spans="1:14" ht="12">
      <c r="A17" s="220"/>
      <c r="B17" s="869" t="s">
        <v>1231</v>
      </c>
      <c r="C17" s="860">
        <v>891505</v>
      </c>
      <c r="D17" s="870">
        <v>1273714</v>
      </c>
      <c r="E17" s="871">
        <v>10</v>
      </c>
      <c r="F17" s="870">
        <v>3602</v>
      </c>
      <c r="G17" s="870">
        <v>4739</v>
      </c>
      <c r="H17" s="871">
        <v>3.8</v>
      </c>
      <c r="I17" s="870">
        <v>14758</v>
      </c>
      <c r="J17" s="870">
        <v>20245</v>
      </c>
      <c r="K17" s="871">
        <v>13.7</v>
      </c>
      <c r="L17" s="870">
        <v>6258</v>
      </c>
      <c r="M17" s="870">
        <v>8908</v>
      </c>
      <c r="N17" s="872">
        <v>6.3</v>
      </c>
    </row>
    <row r="18" spans="1:14" ht="12">
      <c r="A18" s="220"/>
      <c r="B18" s="869" t="s">
        <v>1232</v>
      </c>
      <c r="C18" s="860">
        <v>896415</v>
      </c>
      <c r="D18" s="870">
        <v>1281427</v>
      </c>
      <c r="E18" s="871">
        <v>10.1</v>
      </c>
      <c r="F18" s="870">
        <v>3630</v>
      </c>
      <c r="G18" s="870">
        <v>4780</v>
      </c>
      <c r="H18" s="871">
        <v>3.9</v>
      </c>
      <c r="I18" s="870">
        <v>14817</v>
      </c>
      <c r="J18" s="870">
        <v>20307</v>
      </c>
      <c r="K18" s="871">
        <v>13.8</v>
      </c>
      <c r="L18" s="870">
        <v>6299</v>
      </c>
      <c r="M18" s="870">
        <v>9006</v>
      </c>
      <c r="N18" s="872">
        <v>6.4</v>
      </c>
    </row>
    <row r="19" spans="1:14" ht="12">
      <c r="A19" s="220"/>
      <c r="B19" s="869" t="s">
        <v>1233</v>
      </c>
      <c r="C19" s="860">
        <v>902881</v>
      </c>
      <c r="D19" s="870">
        <v>1292119</v>
      </c>
      <c r="E19" s="871">
        <v>10.2</v>
      </c>
      <c r="F19" s="870">
        <v>3678</v>
      </c>
      <c r="G19" s="870">
        <v>4848</v>
      </c>
      <c r="H19" s="871">
        <v>3.9</v>
      </c>
      <c r="I19" s="870">
        <v>14921</v>
      </c>
      <c r="J19" s="870">
        <v>20485</v>
      </c>
      <c r="K19" s="871">
        <v>13.9</v>
      </c>
      <c r="L19" s="870">
        <v>6369</v>
      </c>
      <c r="M19" s="870">
        <v>9112</v>
      </c>
      <c r="N19" s="872">
        <v>6.4</v>
      </c>
    </row>
    <row r="20" spans="1:14" ht="12">
      <c r="A20" s="220"/>
      <c r="B20" s="725"/>
      <c r="C20" s="873"/>
      <c r="D20" s="234"/>
      <c r="E20" s="874"/>
      <c r="F20" s="234"/>
      <c r="G20" s="234"/>
      <c r="H20" s="874"/>
      <c r="I20" s="234"/>
      <c r="J20" s="234"/>
      <c r="K20" s="874"/>
      <c r="L20" s="234"/>
      <c r="M20" s="234"/>
      <c r="N20" s="875"/>
    </row>
    <row r="21" spans="1:14" ht="6.75" customHeight="1">
      <c r="A21" s="540"/>
      <c r="B21" s="162"/>
      <c r="C21" s="162"/>
      <c r="D21" s="162"/>
      <c r="E21" s="162"/>
      <c r="F21" s="162"/>
      <c r="G21" s="162"/>
      <c r="H21" s="162"/>
      <c r="I21" s="162"/>
      <c r="J21" s="162"/>
      <c r="K21" s="162"/>
      <c r="L21" s="162"/>
      <c r="M21" s="162"/>
      <c r="N21" s="162"/>
    </row>
    <row r="22" spans="1:14" ht="12">
      <c r="A22" s="220"/>
      <c r="B22" s="1178" t="s">
        <v>1221</v>
      </c>
      <c r="C22" s="562" t="s">
        <v>1234</v>
      </c>
      <c r="D22" s="562"/>
      <c r="E22" s="853"/>
      <c r="F22" s="562" t="s">
        <v>1235</v>
      </c>
      <c r="G22" s="562"/>
      <c r="H22" s="853"/>
      <c r="I22" s="562" t="s">
        <v>1236</v>
      </c>
      <c r="J22" s="562"/>
      <c r="K22" s="853"/>
      <c r="L22" s="562" t="s">
        <v>1237</v>
      </c>
      <c r="M22" s="562"/>
      <c r="N22" s="563"/>
    </row>
    <row r="23" spans="1:14" ht="12">
      <c r="A23" s="220"/>
      <c r="B23" s="1098"/>
      <c r="C23" s="856" t="s">
        <v>1136</v>
      </c>
      <c r="D23" s="856" t="s">
        <v>1204</v>
      </c>
      <c r="E23" s="857" t="s">
        <v>1202</v>
      </c>
      <c r="F23" s="856" t="s">
        <v>1136</v>
      </c>
      <c r="G23" s="856" t="s">
        <v>1204</v>
      </c>
      <c r="H23" s="857" t="s">
        <v>1202</v>
      </c>
      <c r="I23" s="856" t="s">
        <v>1136</v>
      </c>
      <c r="J23" s="856" t="s">
        <v>1204</v>
      </c>
      <c r="K23" s="857" t="s">
        <v>1202</v>
      </c>
      <c r="L23" s="856" t="s">
        <v>1136</v>
      </c>
      <c r="M23" s="856" t="s">
        <v>1204</v>
      </c>
      <c r="N23" s="858" t="s">
        <v>1202</v>
      </c>
    </row>
    <row r="24" spans="1:14" ht="12">
      <c r="A24" s="220"/>
      <c r="B24" s="365" t="s">
        <v>1226</v>
      </c>
      <c r="C24" s="606">
        <v>9153</v>
      </c>
      <c r="D24" s="606">
        <v>13298</v>
      </c>
      <c r="E24" s="219">
        <v>5.6</v>
      </c>
      <c r="F24" s="606">
        <v>7134</v>
      </c>
      <c r="G24" s="606">
        <v>9825</v>
      </c>
      <c r="H24" s="219">
        <v>8.2</v>
      </c>
      <c r="I24" s="606">
        <v>8332</v>
      </c>
      <c r="J24" s="606">
        <v>11709</v>
      </c>
      <c r="K24" s="219">
        <v>5.5</v>
      </c>
      <c r="L24" s="606">
        <v>7317</v>
      </c>
      <c r="M24" s="606">
        <v>10021</v>
      </c>
      <c r="N24" s="876">
        <v>4</v>
      </c>
    </row>
    <row r="25" spans="1:14" s="578" customFormat="1" ht="12">
      <c r="A25" s="568"/>
      <c r="B25" s="331" t="s">
        <v>1227</v>
      </c>
      <c r="C25" s="605">
        <v>10424</v>
      </c>
      <c r="D25" s="605">
        <v>14787</v>
      </c>
      <c r="E25" s="877">
        <v>6.2</v>
      </c>
      <c r="F25" s="605">
        <v>7854</v>
      </c>
      <c r="G25" s="605">
        <v>10783</v>
      </c>
      <c r="H25" s="877">
        <v>9.2</v>
      </c>
      <c r="I25" s="605">
        <v>9088</v>
      </c>
      <c r="J25" s="605">
        <v>12617</v>
      </c>
      <c r="K25" s="877">
        <v>6</v>
      </c>
      <c r="L25" s="605">
        <v>7998</v>
      </c>
      <c r="M25" s="605">
        <v>11037</v>
      </c>
      <c r="N25" s="878">
        <v>4.5</v>
      </c>
    </row>
    <row r="26" spans="1:14" ht="12">
      <c r="A26" s="220"/>
      <c r="B26" s="186" t="s">
        <v>1228</v>
      </c>
      <c r="C26" s="606">
        <v>9683</v>
      </c>
      <c r="D26" s="606">
        <v>14047</v>
      </c>
      <c r="E26" s="219">
        <v>5.9</v>
      </c>
      <c r="F26" s="606">
        <v>7441</v>
      </c>
      <c r="G26" s="606">
        <v>10298</v>
      </c>
      <c r="H26" s="219">
        <v>8.7</v>
      </c>
      <c r="I26" s="606">
        <v>8652</v>
      </c>
      <c r="J26" s="606">
        <v>12148</v>
      </c>
      <c r="K26" s="219">
        <v>5.7</v>
      </c>
      <c r="L26" s="606">
        <v>7636</v>
      </c>
      <c r="M26" s="606">
        <v>10495</v>
      </c>
      <c r="N26" s="879">
        <v>4.2</v>
      </c>
    </row>
    <row r="27" spans="1:14" ht="12">
      <c r="A27" s="220"/>
      <c r="B27" s="186" t="s">
        <v>483</v>
      </c>
      <c r="C27" s="606">
        <v>9757</v>
      </c>
      <c r="D27" s="606">
        <v>14180</v>
      </c>
      <c r="E27" s="219">
        <v>6</v>
      </c>
      <c r="F27" s="606">
        <v>7504</v>
      </c>
      <c r="G27" s="606">
        <v>10413</v>
      </c>
      <c r="H27" s="219">
        <v>8.8</v>
      </c>
      <c r="I27" s="606">
        <v>8699</v>
      </c>
      <c r="J27" s="606">
        <v>12210</v>
      </c>
      <c r="K27" s="219">
        <v>5.7</v>
      </c>
      <c r="L27" s="606">
        <v>7714</v>
      </c>
      <c r="M27" s="606">
        <v>10593</v>
      </c>
      <c r="N27" s="879">
        <v>4.3</v>
      </c>
    </row>
    <row r="28" spans="1:14" ht="12">
      <c r="A28" s="220"/>
      <c r="B28" s="186" t="s">
        <v>484</v>
      </c>
      <c r="C28" s="880">
        <v>9822</v>
      </c>
      <c r="D28" s="606">
        <v>14296</v>
      </c>
      <c r="E28" s="219">
        <v>6</v>
      </c>
      <c r="F28" s="606">
        <v>7539</v>
      </c>
      <c r="G28" s="606">
        <v>10464</v>
      </c>
      <c r="H28" s="219">
        <v>8.8</v>
      </c>
      <c r="I28" s="606">
        <v>8748</v>
      </c>
      <c r="J28" s="606">
        <v>12285</v>
      </c>
      <c r="K28" s="219">
        <v>5.8</v>
      </c>
      <c r="L28" s="606">
        <v>7767</v>
      </c>
      <c r="M28" s="606">
        <v>10698</v>
      </c>
      <c r="N28" s="879">
        <v>4.3</v>
      </c>
    </row>
    <row r="29" spans="1:14" ht="12">
      <c r="A29" s="220"/>
      <c r="B29" s="186" t="s">
        <v>485</v>
      </c>
      <c r="C29" s="606">
        <v>9951</v>
      </c>
      <c r="D29" s="606">
        <v>14482</v>
      </c>
      <c r="E29" s="219">
        <v>6.1</v>
      </c>
      <c r="F29" s="606">
        <v>7595</v>
      </c>
      <c r="G29" s="606">
        <v>10564</v>
      </c>
      <c r="H29" s="219">
        <v>8.9</v>
      </c>
      <c r="I29" s="606">
        <v>8812</v>
      </c>
      <c r="J29" s="606">
        <v>12386</v>
      </c>
      <c r="K29" s="219">
        <v>5.8</v>
      </c>
      <c r="L29" s="606">
        <v>7843</v>
      </c>
      <c r="M29" s="606">
        <v>10812</v>
      </c>
      <c r="N29" s="879">
        <v>4.4</v>
      </c>
    </row>
    <row r="30" spans="1:14" ht="12">
      <c r="A30" s="220"/>
      <c r="B30" s="186" t="s">
        <v>1229</v>
      </c>
      <c r="C30" s="606">
        <v>10029</v>
      </c>
      <c r="D30" s="606">
        <v>14601</v>
      </c>
      <c r="E30" s="219">
        <v>6.2</v>
      </c>
      <c r="F30" s="606">
        <v>7650</v>
      </c>
      <c r="G30" s="606">
        <v>10668</v>
      </c>
      <c r="H30" s="219">
        <v>9</v>
      </c>
      <c r="I30" s="606">
        <v>8859</v>
      </c>
      <c r="J30" s="606">
        <v>12453</v>
      </c>
      <c r="K30" s="219">
        <v>5.9</v>
      </c>
      <c r="L30" s="606">
        <v>7899</v>
      </c>
      <c r="M30" s="606">
        <v>10886</v>
      </c>
      <c r="N30" s="879">
        <v>4.4</v>
      </c>
    </row>
    <row r="31" spans="1:14" ht="12">
      <c r="A31" s="220"/>
      <c r="B31" s="186" t="s">
        <v>1230</v>
      </c>
      <c r="C31" s="606">
        <v>10056</v>
      </c>
      <c r="D31" s="606">
        <v>14644</v>
      </c>
      <c r="E31" s="219">
        <v>6.2</v>
      </c>
      <c r="F31" s="606">
        <v>7666</v>
      </c>
      <c r="G31" s="606">
        <v>10696</v>
      </c>
      <c r="H31" s="219">
        <v>9</v>
      </c>
      <c r="I31" s="606">
        <v>8897</v>
      </c>
      <c r="J31" s="606">
        <v>12531</v>
      </c>
      <c r="K31" s="219">
        <v>5.9</v>
      </c>
      <c r="L31" s="606">
        <v>7921</v>
      </c>
      <c r="M31" s="606">
        <v>10927</v>
      </c>
      <c r="N31" s="879">
        <v>4.4</v>
      </c>
    </row>
    <row r="32" spans="1:14" ht="12">
      <c r="A32" s="220"/>
      <c r="B32" s="186" t="s">
        <v>488</v>
      </c>
      <c r="C32" s="606">
        <v>10205</v>
      </c>
      <c r="D32" s="606">
        <v>14865</v>
      </c>
      <c r="E32" s="219">
        <v>6.3</v>
      </c>
      <c r="F32" s="606">
        <v>7755</v>
      </c>
      <c r="G32" s="606">
        <v>10866</v>
      </c>
      <c r="H32" s="219">
        <v>9.2</v>
      </c>
      <c r="I32" s="606">
        <v>8991</v>
      </c>
      <c r="J32" s="606">
        <v>12691</v>
      </c>
      <c r="K32" s="219">
        <v>6</v>
      </c>
      <c r="L32" s="606">
        <v>8033</v>
      </c>
      <c r="M32" s="606">
        <v>11089</v>
      </c>
      <c r="N32" s="879">
        <v>4.5</v>
      </c>
    </row>
    <row r="33" spans="1:14" ht="12">
      <c r="A33" s="220"/>
      <c r="B33" s="186" t="s">
        <v>386</v>
      </c>
      <c r="C33" s="606">
        <v>10270</v>
      </c>
      <c r="D33" s="606">
        <v>14941</v>
      </c>
      <c r="E33" s="219">
        <v>6.3</v>
      </c>
      <c r="F33" s="606">
        <v>7800</v>
      </c>
      <c r="G33" s="606">
        <v>10915</v>
      </c>
      <c r="H33" s="219">
        <v>9.2</v>
      </c>
      <c r="I33" s="606">
        <v>9048</v>
      </c>
      <c r="J33" s="606">
        <v>12792</v>
      </c>
      <c r="K33" s="219">
        <v>6</v>
      </c>
      <c r="L33" s="606">
        <v>8108</v>
      </c>
      <c r="M33" s="606">
        <v>11203</v>
      </c>
      <c r="N33" s="879">
        <v>4.5</v>
      </c>
    </row>
    <row r="34" spans="1:14" ht="12">
      <c r="A34" s="220"/>
      <c r="B34" s="186" t="s">
        <v>387</v>
      </c>
      <c r="C34" s="606">
        <v>10379</v>
      </c>
      <c r="D34" s="606">
        <v>15129</v>
      </c>
      <c r="E34" s="219">
        <v>6.4</v>
      </c>
      <c r="F34" s="606">
        <v>7854</v>
      </c>
      <c r="G34" s="606">
        <v>10993</v>
      </c>
      <c r="H34" s="219">
        <v>9.3</v>
      </c>
      <c r="I34" s="606">
        <v>9098</v>
      </c>
      <c r="J34" s="606">
        <v>12883</v>
      </c>
      <c r="K34" s="219">
        <v>6.1</v>
      </c>
      <c r="L34" s="606">
        <v>8183</v>
      </c>
      <c r="M34" s="606">
        <v>11313</v>
      </c>
      <c r="N34" s="879">
        <v>4.6</v>
      </c>
    </row>
    <row r="35" spans="1:14" ht="12">
      <c r="A35" s="220"/>
      <c r="B35" s="186" t="s">
        <v>1231</v>
      </c>
      <c r="C35" s="606">
        <v>10452</v>
      </c>
      <c r="D35" s="606">
        <v>15256</v>
      </c>
      <c r="E35" s="219">
        <v>6.4</v>
      </c>
      <c r="F35" s="606">
        <v>7906</v>
      </c>
      <c r="G35" s="606">
        <v>11065</v>
      </c>
      <c r="H35" s="219">
        <v>9.3</v>
      </c>
      <c r="I35" s="606">
        <v>9113</v>
      </c>
      <c r="J35" s="606">
        <v>12898</v>
      </c>
      <c r="K35" s="219">
        <v>6.1</v>
      </c>
      <c r="L35" s="606">
        <v>8223</v>
      </c>
      <c r="M35" s="606">
        <v>11369</v>
      </c>
      <c r="N35" s="879">
        <v>4.6</v>
      </c>
    </row>
    <row r="36" spans="1:14" ht="12">
      <c r="A36" s="220"/>
      <c r="B36" s="186" t="s">
        <v>1232</v>
      </c>
      <c r="C36" s="606">
        <v>10535</v>
      </c>
      <c r="D36" s="606">
        <v>15396</v>
      </c>
      <c r="E36" s="219">
        <v>6.5</v>
      </c>
      <c r="F36" s="606">
        <v>7955</v>
      </c>
      <c r="G36" s="606">
        <v>11155</v>
      </c>
      <c r="H36" s="219">
        <v>9.4</v>
      </c>
      <c r="I36" s="606">
        <v>9155</v>
      </c>
      <c r="J36" s="606">
        <v>12959</v>
      </c>
      <c r="K36" s="219">
        <v>6.1</v>
      </c>
      <c r="L36" s="606">
        <v>8283</v>
      </c>
      <c r="M36" s="606">
        <v>11473</v>
      </c>
      <c r="N36" s="879">
        <v>4.6</v>
      </c>
    </row>
    <row r="37" spans="1:14" ht="12">
      <c r="A37" s="220"/>
      <c r="B37" s="186" t="s">
        <v>1233</v>
      </c>
      <c r="C37" s="606">
        <v>10626</v>
      </c>
      <c r="D37" s="606">
        <v>15510</v>
      </c>
      <c r="E37" s="219">
        <v>6.5</v>
      </c>
      <c r="F37" s="606">
        <v>8011</v>
      </c>
      <c r="G37" s="606">
        <v>11263</v>
      </c>
      <c r="H37" s="219">
        <v>9.5</v>
      </c>
      <c r="I37" s="606">
        <v>9239</v>
      </c>
      <c r="J37" s="606">
        <v>13116</v>
      </c>
      <c r="K37" s="219">
        <v>6.2</v>
      </c>
      <c r="L37" s="606">
        <v>8355</v>
      </c>
      <c r="M37" s="606">
        <v>11584</v>
      </c>
      <c r="N37" s="879">
        <v>4.7</v>
      </c>
    </row>
    <row r="38" spans="1:14" ht="12">
      <c r="A38" s="220"/>
      <c r="B38" s="725"/>
      <c r="C38" s="234"/>
      <c r="D38" s="234"/>
      <c r="E38" s="874"/>
      <c r="F38" s="234"/>
      <c r="G38" s="234"/>
      <c r="H38" s="874"/>
      <c r="I38" s="234"/>
      <c r="J38" s="234"/>
      <c r="K38" s="874"/>
      <c r="L38" s="234"/>
      <c r="M38" s="234"/>
      <c r="N38" s="875"/>
    </row>
    <row r="39" spans="2:13" ht="12">
      <c r="B39" s="160" t="s">
        <v>0</v>
      </c>
      <c r="C39" s="540"/>
      <c r="D39" s="540"/>
      <c r="E39" s="540"/>
      <c r="F39" s="540"/>
      <c r="G39" s="540"/>
      <c r="H39" s="540"/>
      <c r="I39" s="540"/>
      <c r="J39" s="540"/>
      <c r="K39" s="540"/>
      <c r="L39" s="540"/>
      <c r="M39" s="540"/>
    </row>
    <row r="40" spans="3:13" ht="12">
      <c r="C40" s="540"/>
      <c r="D40" s="540"/>
      <c r="E40" s="540"/>
      <c r="F40" s="540"/>
      <c r="G40" s="540"/>
      <c r="H40" s="540"/>
      <c r="I40" s="540"/>
      <c r="J40" s="540"/>
      <c r="K40" s="540"/>
      <c r="L40" s="540"/>
      <c r="M40" s="540"/>
    </row>
    <row r="41" spans="3:13" ht="12">
      <c r="C41" s="540"/>
      <c r="D41" s="540"/>
      <c r="E41" s="540"/>
      <c r="F41" s="540"/>
      <c r="G41" s="540"/>
      <c r="H41" s="540"/>
      <c r="I41" s="540"/>
      <c r="J41" s="540"/>
      <c r="K41" s="540"/>
      <c r="L41" s="540"/>
      <c r="M41" s="540"/>
    </row>
    <row r="42" spans="3:13" ht="12">
      <c r="C42" s="540"/>
      <c r="D42" s="540"/>
      <c r="E42" s="540"/>
      <c r="F42" s="540"/>
      <c r="G42" s="540"/>
      <c r="H42" s="540"/>
      <c r="I42" s="540"/>
      <c r="J42" s="540"/>
      <c r="K42" s="540"/>
      <c r="L42" s="540"/>
      <c r="M42" s="540"/>
    </row>
    <row r="43" spans="3:13" ht="12">
      <c r="C43" s="540"/>
      <c r="D43" s="540"/>
      <c r="E43" s="540"/>
      <c r="F43" s="540"/>
      <c r="G43" s="540"/>
      <c r="H43" s="540"/>
      <c r="I43" s="540"/>
      <c r="J43" s="540"/>
      <c r="K43" s="540"/>
      <c r="L43" s="540"/>
      <c r="M43" s="540"/>
    </row>
    <row r="44" spans="3:13" ht="12">
      <c r="C44" s="540"/>
      <c r="D44" s="540"/>
      <c r="E44" s="540"/>
      <c r="F44" s="540"/>
      <c r="G44" s="540"/>
      <c r="H44" s="540"/>
      <c r="I44" s="540"/>
      <c r="J44" s="540"/>
      <c r="K44" s="540"/>
      <c r="L44" s="540"/>
      <c r="M44" s="540"/>
    </row>
    <row r="45" spans="3:13" ht="12">
      <c r="C45" s="540"/>
      <c r="D45" s="540"/>
      <c r="E45" s="540"/>
      <c r="F45" s="540"/>
      <c r="G45" s="540"/>
      <c r="H45" s="540"/>
      <c r="I45" s="540"/>
      <c r="J45" s="540"/>
      <c r="K45" s="540"/>
      <c r="L45" s="540"/>
      <c r="M45" s="540"/>
    </row>
    <row r="46" spans="3:13" ht="12">
      <c r="C46" s="540"/>
      <c r="D46" s="540"/>
      <c r="E46" s="540"/>
      <c r="F46" s="540"/>
      <c r="G46" s="540"/>
      <c r="H46" s="540"/>
      <c r="I46" s="540"/>
      <c r="J46" s="540"/>
      <c r="K46" s="540"/>
      <c r="L46" s="540"/>
      <c r="M46" s="540"/>
    </row>
  </sheetData>
  <mergeCells count="2">
    <mergeCell ref="B4:B5"/>
    <mergeCell ref="B22:B23"/>
  </mergeCells>
  <printOptions/>
  <pageMargins left="0.75" right="0.75" top="1" bottom="1" header="0.512" footer="0.512"/>
  <pageSetup orientation="portrait" paperSize="9"/>
</worksheet>
</file>

<file path=xl/worksheets/sheet34.xml><?xml version="1.0" encoding="utf-8"?>
<worksheet xmlns="http://schemas.openxmlformats.org/spreadsheetml/2006/main" xmlns:r="http://schemas.openxmlformats.org/officeDocument/2006/relationships">
  <dimension ref="A1:O63"/>
  <sheetViews>
    <sheetView workbookViewId="0" topLeftCell="A1">
      <selection activeCell="A1" sqref="A1"/>
    </sheetView>
  </sheetViews>
  <sheetFormatPr defaultColWidth="9.00390625" defaultRowHeight="13.5"/>
  <cols>
    <col min="1" max="1" width="1.625" style="160" customWidth="1"/>
    <col min="2" max="2" width="9.50390625" style="160" customWidth="1"/>
    <col min="3" max="3" width="14.625" style="160" customWidth="1"/>
    <col min="4" max="6" width="12.625" style="160" customWidth="1"/>
    <col min="7" max="7" width="11.125" style="160" customWidth="1"/>
    <col min="8" max="8" width="12.625" style="160" customWidth="1"/>
    <col min="9" max="9" width="11.125" style="160" customWidth="1"/>
    <col min="10" max="16384" width="9.00390625" style="160" customWidth="1"/>
  </cols>
  <sheetData>
    <row r="1" ht="12">
      <c r="A1" s="160" t="s">
        <v>1</v>
      </c>
    </row>
    <row r="2" ht="14.25">
      <c r="B2" s="161" t="s">
        <v>2</v>
      </c>
    </row>
    <row r="3" spans="2:9" ht="12">
      <c r="B3" s="162"/>
      <c r="C3" s="162"/>
      <c r="D3" s="162"/>
      <c r="E3" s="162"/>
      <c r="F3" s="162"/>
      <c r="G3" s="162"/>
      <c r="H3" s="162"/>
      <c r="I3" s="551" t="s">
        <v>3</v>
      </c>
    </row>
    <row r="4" spans="1:9" ht="26.25" customHeight="1">
      <c r="A4" s="220"/>
      <c r="B4" s="843" t="s">
        <v>4</v>
      </c>
      <c r="C4" s="173" t="s">
        <v>5</v>
      </c>
      <c r="D4" s="173" t="s">
        <v>6</v>
      </c>
      <c r="E4" s="173" t="s">
        <v>7</v>
      </c>
      <c r="F4" s="173" t="s">
        <v>8</v>
      </c>
      <c r="G4" s="173" t="s">
        <v>9</v>
      </c>
      <c r="H4" s="173" t="s">
        <v>10</v>
      </c>
      <c r="I4" s="881" t="s">
        <v>11</v>
      </c>
    </row>
    <row r="5" spans="1:9" ht="12">
      <c r="A5" s="220"/>
      <c r="B5" s="177" t="s">
        <v>888</v>
      </c>
      <c r="C5" s="882">
        <v>6880956528</v>
      </c>
      <c r="D5" s="883">
        <v>2161035465</v>
      </c>
      <c r="E5" s="883">
        <v>489553025</v>
      </c>
      <c r="F5" s="883">
        <v>21863347</v>
      </c>
      <c r="G5" s="883">
        <v>91539323</v>
      </c>
      <c r="H5" s="883">
        <v>3556468318</v>
      </c>
      <c r="I5" s="884">
        <v>1408810</v>
      </c>
    </row>
    <row r="6" spans="1:9" s="578" customFormat="1" ht="12">
      <c r="A6" s="568"/>
      <c r="B6" s="885" t="s">
        <v>12</v>
      </c>
      <c r="C6" s="886">
        <v>7305485953</v>
      </c>
      <c r="D6" s="887">
        <v>2299876714</v>
      </c>
      <c r="E6" s="887">
        <v>539100900</v>
      </c>
      <c r="F6" s="887">
        <v>22433111</v>
      </c>
      <c r="G6" s="887">
        <v>135971915</v>
      </c>
      <c r="H6" s="887">
        <v>3757523353</v>
      </c>
      <c r="I6" s="888">
        <v>422320</v>
      </c>
    </row>
    <row r="7" spans="1:9" s="578" customFormat="1" ht="7.5" customHeight="1">
      <c r="A7" s="568"/>
      <c r="B7" s="580"/>
      <c r="C7" s="886"/>
      <c r="D7" s="887"/>
      <c r="E7" s="887"/>
      <c r="F7" s="887"/>
      <c r="G7" s="887"/>
      <c r="H7" s="887"/>
      <c r="I7" s="888"/>
    </row>
    <row r="8" spans="1:9" s="578" customFormat="1" ht="12">
      <c r="A8" s="568"/>
      <c r="B8" s="580" t="s">
        <v>1062</v>
      </c>
      <c r="C8" s="886">
        <v>5640727732</v>
      </c>
      <c r="D8" s="887">
        <v>1856986538</v>
      </c>
      <c r="E8" s="887">
        <v>483125913</v>
      </c>
      <c r="F8" s="887">
        <v>18009845</v>
      </c>
      <c r="G8" s="887">
        <v>88623568</v>
      </c>
      <c r="H8" s="887">
        <v>2866234278</v>
      </c>
      <c r="I8" s="888">
        <v>422320</v>
      </c>
    </row>
    <row r="9" spans="1:9" s="578" customFormat="1" ht="12">
      <c r="A9" s="568"/>
      <c r="B9" s="580" t="s">
        <v>1063</v>
      </c>
      <c r="C9" s="886">
        <v>1664758221</v>
      </c>
      <c r="D9" s="887">
        <v>442890176</v>
      </c>
      <c r="E9" s="887">
        <v>55974987</v>
      </c>
      <c r="F9" s="887">
        <v>4423266</v>
      </c>
      <c r="G9" s="887">
        <v>47348347</v>
      </c>
      <c r="H9" s="887">
        <v>891289075</v>
      </c>
      <c r="I9" s="888" t="s">
        <v>425</v>
      </c>
    </row>
    <row r="10" spans="1:9" ht="7.5" customHeight="1">
      <c r="A10" s="220"/>
      <c r="B10" s="177"/>
      <c r="C10" s="882"/>
      <c r="D10" s="883"/>
      <c r="E10" s="883"/>
      <c r="F10" s="883"/>
      <c r="G10" s="883"/>
      <c r="H10" s="883"/>
      <c r="I10" s="884"/>
    </row>
    <row r="11" spans="1:9" ht="13.5">
      <c r="A11" s="220"/>
      <c r="B11" s="177" t="s">
        <v>1064</v>
      </c>
      <c r="C11" s="889">
        <v>1510677894</v>
      </c>
      <c r="D11" s="890">
        <v>505751073</v>
      </c>
      <c r="E11" s="890">
        <v>152634316</v>
      </c>
      <c r="F11" s="890">
        <v>3665670</v>
      </c>
      <c r="G11" s="890">
        <v>12475679</v>
      </c>
      <c r="H11" s="890">
        <v>785464095</v>
      </c>
      <c r="I11" s="891" t="s">
        <v>425</v>
      </c>
    </row>
    <row r="12" spans="1:9" ht="13.5">
      <c r="A12" s="220"/>
      <c r="B12" s="177" t="s">
        <v>1086</v>
      </c>
      <c r="C12" s="889">
        <v>818767106</v>
      </c>
      <c r="D12" s="890">
        <v>266632783</v>
      </c>
      <c r="E12" s="890">
        <v>68404439</v>
      </c>
      <c r="F12" s="890">
        <v>3544217</v>
      </c>
      <c r="G12" s="890">
        <v>17879185</v>
      </c>
      <c r="H12" s="890">
        <v>417645227</v>
      </c>
      <c r="I12" s="891" t="s">
        <v>425</v>
      </c>
    </row>
    <row r="13" spans="1:9" ht="13.5">
      <c r="A13" s="220"/>
      <c r="B13" s="177" t="s">
        <v>1094</v>
      </c>
      <c r="C13" s="889">
        <v>941672472</v>
      </c>
      <c r="D13" s="890">
        <v>351954014</v>
      </c>
      <c r="E13" s="890">
        <v>94083051</v>
      </c>
      <c r="F13" s="890">
        <v>3187944</v>
      </c>
      <c r="G13" s="890">
        <v>19712020</v>
      </c>
      <c r="H13" s="890">
        <v>436284145</v>
      </c>
      <c r="I13" s="891">
        <v>47680</v>
      </c>
    </row>
    <row r="14" spans="1:9" ht="13.5">
      <c r="A14" s="220"/>
      <c r="B14" s="177" t="s">
        <v>1095</v>
      </c>
      <c r="C14" s="889">
        <v>779597168</v>
      </c>
      <c r="D14" s="890">
        <v>268550855</v>
      </c>
      <c r="E14" s="890">
        <v>62092816</v>
      </c>
      <c r="F14" s="890">
        <v>2878655</v>
      </c>
      <c r="G14" s="890">
        <v>18001228</v>
      </c>
      <c r="H14" s="890">
        <v>402392445</v>
      </c>
      <c r="I14" s="891">
        <v>81440</v>
      </c>
    </row>
    <row r="15" spans="1:9" ht="13.5">
      <c r="A15" s="220"/>
      <c r="B15" s="177" t="s">
        <v>1076</v>
      </c>
      <c r="C15" s="889">
        <v>204387685</v>
      </c>
      <c r="D15" s="890">
        <v>72173772</v>
      </c>
      <c r="E15" s="890">
        <v>14816421</v>
      </c>
      <c r="F15" s="890">
        <v>1113784</v>
      </c>
      <c r="G15" s="890">
        <v>4683246</v>
      </c>
      <c r="H15" s="890">
        <v>96126932</v>
      </c>
      <c r="I15" s="891" t="s">
        <v>425</v>
      </c>
    </row>
    <row r="16" spans="1:9" ht="13.5">
      <c r="A16" s="220"/>
      <c r="B16" s="177" t="s">
        <v>1069</v>
      </c>
      <c r="C16" s="889">
        <v>197033600</v>
      </c>
      <c r="D16" s="890">
        <v>51783250</v>
      </c>
      <c r="E16" s="890">
        <v>11857661</v>
      </c>
      <c r="F16" s="890">
        <v>295696</v>
      </c>
      <c r="G16" s="890">
        <v>5309579</v>
      </c>
      <c r="H16" s="890">
        <v>110933521</v>
      </c>
      <c r="I16" s="891" t="s">
        <v>425</v>
      </c>
    </row>
    <row r="17" spans="1:9" ht="13.5">
      <c r="A17" s="220"/>
      <c r="B17" s="177" t="s">
        <v>1065</v>
      </c>
      <c r="C17" s="889">
        <v>212552541</v>
      </c>
      <c r="D17" s="890">
        <v>53493969</v>
      </c>
      <c r="E17" s="890">
        <v>14895108</v>
      </c>
      <c r="F17" s="890">
        <v>676258</v>
      </c>
      <c r="G17" s="890">
        <v>1556870</v>
      </c>
      <c r="H17" s="890">
        <v>126320284</v>
      </c>
      <c r="I17" s="891" t="s">
        <v>425</v>
      </c>
    </row>
    <row r="18" spans="1:9" ht="13.5">
      <c r="A18" s="220"/>
      <c r="B18" s="177" t="s">
        <v>1070</v>
      </c>
      <c r="C18" s="889">
        <v>87992287</v>
      </c>
      <c r="D18" s="890">
        <v>14269363</v>
      </c>
      <c r="E18" s="890">
        <v>1155451</v>
      </c>
      <c r="F18" s="890" t="s">
        <v>425</v>
      </c>
      <c r="G18" s="890">
        <v>1008443</v>
      </c>
      <c r="H18" s="890">
        <v>50444724</v>
      </c>
      <c r="I18" s="891" t="s">
        <v>425</v>
      </c>
    </row>
    <row r="19" spans="1:9" ht="13.5">
      <c r="A19" s="220"/>
      <c r="B19" s="177" t="s">
        <v>1087</v>
      </c>
      <c r="C19" s="889">
        <v>180259770</v>
      </c>
      <c r="D19" s="890">
        <v>55976847</v>
      </c>
      <c r="E19" s="890">
        <v>11099072</v>
      </c>
      <c r="F19" s="890">
        <v>408516</v>
      </c>
      <c r="G19" s="890">
        <v>2040450</v>
      </c>
      <c r="H19" s="890">
        <v>78952461</v>
      </c>
      <c r="I19" s="891" t="s">
        <v>425</v>
      </c>
    </row>
    <row r="20" spans="1:9" ht="13.5">
      <c r="A20" s="220"/>
      <c r="B20" s="177" t="s">
        <v>1066</v>
      </c>
      <c r="C20" s="889">
        <v>284135704</v>
      </c>
      <c r="D20" s="890">
        <v>80669972</v>
      </c>
      <c r="E20" s="890">
        <v>23389589</v>
      </c>
      <c r="F20" s="890">
        <v>977490</v>
      </c>
      <c r="G20" s="890">
        <v>979492</v>
      </c>
      <c r="H20" s="890">
        <v>149533920</v>
      </c>
      <c r="I20" s="891" t="s">
        <v>425</v>
      </c>
    </row>
    <row r="21" spans="1:9" ht="13.5">
      <c r="A21" s="220"/>
      <c r="B21" s="177" t="s">
        <v>1071</v>
      </c>
      <c r="C21" s="889">
        <v>132332800</v>
      </c>
      <c r="D21" s="890">
        <v>32362242</v>
      </c>
      <c r="E21" s="890">
        <v>5548731</v>
      </c>
      <c r="F21" s="890">
        <v>128190</v>
      </c>
      <c r="G21" s="890">
        <v>920267</v>
      </c>
      <c r="H21" s="890">
        <v>68917449</v>
      </c>
      <c r="I21" s="891" t="s">
        <v>425</v>
      </c>
    </row>
    <row r="22" spans="1:9" ht="13.5">
      <c r="A22" s="220"/>
      <c r="B22" s="177" t="s">
        <v>1077</v>
      </c>
      <c r="C22" s="889">
        <v>54582309</v>
      </c>
      <c r="D22" s="890">
        <v>19917052</v>
      </c>
      <c r="E22" s="890">
        <v>1841850</v>
      </c>
      <c r="F22" s="890" t="s">
        <v>425</v>
      </c>
      <c r="G22" s="890">
        <v>706963</v>
      </c>
      <c r="H22" s="890">
        <v>25216084</v>
      </c>
      <c r="I22" s="891" t="s">
        <v>425</v>
      </c>
    </row>
    <row r="23" spans="1:9" ht="13.5">
      <c r="A23" s="220"/>
      <c r="B23" s="177" t="s">
        <v>1088</v>
      </c>
      <c r="C23" s="889">
        <v>236736396</v>
      </c>
      <c r="D23" s="890">
        <v>83451346</v>
      </c>
      <c r="E23" s="890">
        <v>21307408</v>
      </c>
      <c r="F23" s="890">
        <v>1133425</v>
      </c>
      <c r="G23" s="890">
        <v>3350146</v>
      </c>
      <c r="H23" s="890">
        <v>118002991</v>
      </c>
      <c r="I23" s="891">
        <v>293200</v>
      </c>
    </row>
    <row r="24" spans="1:9" ht="7.5" customHeight="1">
      <c r="A24" s="220"/>
      <c r="B24" s="177"/>
      <c r="C24" s="889"/>
      <c r="D24" s="890"/>
      <c r="E24" s="890"/>
      <c r="F24" s="890"/>
      <c r="G24" s="890"/>
      <c r="H24" s="890"/>
      <c r="I24" s="891"/>
    </row>
    <row r="25" spans="1:9" ht="13.5">
      <c r="A25" s="220"/>
      <c r="B25" s="177" t="s">
        <v>399</v>
      </c>
      <c r="C25" s="889">
        <v>125697100</v>
      </c>
      <c r="D25" s="890">
        <v>55552682</v>
      </c>
      <c r="E25" s="890">
        <v>10842649</v>
      </c>
      <c r="F25" s="890">
        <v>791135</v>
      </c>
      <c r="G25" s="890">
        <v>60585</v>
      </c>
      <c r="H25" s="890">
        <v>2397830</v>
      </c>
      <c r="I25" s="891" t="s">
        <v>425</v>
      </c>
    </row>
    <row r="26" spans="1:9" ht="13.5">
      <c r="A26" s="220"/>
      <c r="B26" s="177" t="s">
        <v>13</v>
      </c>
      <c r="C26" s="889">
        <v>136656090</v>
      </c>
      <c r="D26" s="890">
        <v>86053590</v>
      </c>
      <c r="E26" s="890">
        <v>7910073</v>
      </c>
      <c r="F26" s="890">
        <v>611258</v>
      </c>
      <c r="G26" s="890">
        <v>263367</v>
      </c>
      <c r="H26" s="890">
        <v>2829648</v>
      </c>
      <c r="I26" s="891" t="s">
        <v>425</v>
      </c>
    </row>
    <row r="27" spans="1:9" ht="13.5">
      <c r="A27" s="220"/>
      <c r="B27" s="177" t="s">
        <v>14</v>
      </c>
      <c r="C27" s="889">
        <v>264423468</v>
      </c>
      <c r="D27" s="890">
        <v>148935223</v>
      </c>
      <c r="E27" s="890">
        <v>20362716</v>
      </c>
      <c r="F27" s="890">
        <v>1369527</v>
      </c>
      <c r="G27" s="890">
        <v>71527</v>
      </c>
      <c r="H27" s="890">
        <v>4933326</v>
      </c>
      <c r="I27" s="891" t="s">
        <v>425</v>
      </c>
    </row>
    <row r="28" spans="1:9" ht="13.5">
      <c r="A28" s="220"/>
      <c r="B28" s="177" t="s">
        <v>15</v>
      </c>
      <c r="C28" s="889">
        <v>215999021</v>
      </c>
      <c r="D28" s="890">
        <v>152348681</v>
      </c>
      <c r="E28" s="890">
        <v>16859549</v>
      </c>
      <c r="F28" s="890">
        <v>1651346</v>
      </c>
      <c r="G28" s="890">
        <v>403972</v>
      </c>
      <c r="H28" s="890">
        <v>5694625</v>
      </c>
      <c r="I28" s="891" t="s">
        <v>425</v>
      </c>
    </row>
    <row r="29" spans="1:9" ht="7.5" customHeight="1">
      <c r="A29" s="220"/>
      <c r="B29" s="177"/>
      <c r="C29" s="889"/>
      <c r="D29" s="890"/>
      <c r="E29" s="890"/>
      <c r="F29" s="890"/>
      <c r="G29" s="892"/>
      <c r="H29" s="893"/>
      <c r="I29" s="894"/>
    </row>
    <row r="30" spans="1:9" ht="13.5">
      <c r="A30" s="220"/>
      <c r="B30" s="177" t="s">
        <v>16</v>
      </c>
      <c r="C30" s="889">
        <v>875433646</v>
      </c>
      <c r="D30" s="58" t="s">
        <v>425</v>
      </c>
      <c r="E30" s="58" t="s">
        <v>425</v>
      </c>
      <c r="F30" s="58" t="s">
        <v>425</v>
      </c>
      <c r="G30" s="58" t="s">
        <v>425</v>
      </c>
      <c r="H30" s="890">
        <v>875433646</v>
      </c>
      <c r="I30" s="57" t="s">
        <v>425</v>
      </c>
    </row>
    <row r="31" spans="1:9" ht="13.5" customHeight="1">
      <c r="A31" s="540"/>
      <c r="B31" s="649" t="s">
        <v>17</v>
      </c>
      <c r="C31" s="895">
        <v>46548896</v>
      </c>
      <c r="D31" s="69" t="s">
        <v>425</v>
      </c>
      <c r="E31" s="69" t="s">
        <v>425</v>
      </c>
      <c r="F31" s="69" t="s">
        <v>425</v>
      </c>
      <c r="G31" s="896">
        <v>46548896</v>
      </c>
      <c r="H31" s="69" t="s">
        <v>425</v>
      </c>
      <c r="I31" s="897" t="s">
        <v>425</v>
      </c>
    </row>
    <row r="32" spans="1:9" ht="12" customHeight="1">
      <c r="A32" s="540"/>
      <c r="B32" s="162"/>
      <c r="C32" s="551"/>
      <c r="D32" s="551"/>
      <c r="E32" s="551"/>
      <c r="F32" s="551"/>
      <c r="G32" s="551"/>
      <c r="H32" s="551"/>
      <c r="I32" s="540"/>
    </row>
    <row r="33" spans="1:8" ht="27" customHeight="1">
      <c r="A33" s="220"/>
      <c r="B33" s="843" t="s">
        <v>4</v>
      </c>
      <c r="C33" s="723" t="s">
        <v>18</v>
      </c>
      <c r="D33" s="723" t="s">
        <v>19</v>
      </c>
      <c r="E33" s="723" t="s">
        <v>20</v>
      </c>
      <c r="F33" s="723" t="s">
        <v>21</v>
      </c>
      <c r="G33" s="898" t="s">
        <v>22</v>
      </c>
      <c r="H33" s="899" t="s">
        <v>23</v>
      </c>
    </row>
    <row r="34" spans="1:9" ht="12">
      <c r="A34" s="220"/>
      <c r="B34" s="177" t="s">
        <v>888</v>
      </c>
      <c r="C34" s="886">
        <v>420826</v>
      </c>
      <c r="D34" s="887">
        <v>4573487</v>
      </c>
      <c r="E34" s="887">
        <v>6326862601</v>
      </c>
      <c r="F34" s="887">
        <v>554093927</v>
      </c>
      <c r="G34" s="887">
        <v>4444</v>
      </c>
      <c r="H34" s="888">
        <v>3336</v>
      </c>
      <c r="I34" s="900"/>
    </row>
    <row r="35" spans="1:9" s="578" customFormat="1" ht="12">
      <c r="A35" s="568"/>
      <c r="B35" s="885" t="s">
        <v>12</v>
      </c>
      <c r="C35" s="886">
        <v>962979</v>
      </c>
      <c r="D35" s="887">
        <v>5216732</v>
      </c>
      <c r="E35" s="887">
        <v>6761508024</v>
      </c>
      <c r="F35" s="887">
        <v>543977929</v>
      </c>
      <c r="G35" s="887">
        <v>4665</v>
      </c>
      <c r="H35" s="888">
        <v>3535</v>
      </c>
      <c r="I35" s="901"/>
    </row>
    <row r="36" spans="1:9" s="578" customFormat="1" ht="7.5" customHeight="1">
      <c r="A36" s="568"/>
      <c r="B36" s="580"/>
      <c r="C36" s="886"/>
      <c r="D36" s="887"/>
      <c r="E36" s="887"/>
      <c r="F36" s="887"/>
      <c r="G36" s="887"/>
      <c r="H36" s="888"/>
      <c r="I36" s="901"/>
    </row>
    <row r="37" spans="1:9" s="578" customFormat="1" ht="12">
      <c r="A37" s="568"/>
      <c r="B37" s="580" t="s">
        <v>1062</v>
      </c>
      <c r="C37" s="886">
        <v>891484</v>
      </c>
      <c r="D37" s="887">
        <v>3521896</v>
      </c>
      <c r="E37" s="887">
        <v>5317815842</v>
      </c>
      <c r="F37" s="887">
        <v>322911890</v>
      </c>
      <c r="G37" s="887">
        <v>3535</v>
      </c>
      <c r="H37" s="888">
        <v>2701</v>
      </c>
      <c r="I37" s="901"/>
    </row>
    <row r="38" spans="1:9" s="578" customFormat="1" ht="12">
      <c r="A38" s="568"/>
      <c r="B38" s="580" t="s">
        <v>1063</v>
      </c>
      <c r="C38" s="886">
        <v>71495</v>
      </c>
      <c r="D38" s="887">
        <v>1694836</v>
      </c>
      <c r="E38" s="887">
        <v>1443692182</v>
      </c>
      <c r="F38" s="887">
        <v>221066039</v>
      </c>
      <c r="G38" s="887">
        <v>1130</v>
      </c>
      <c r="H38" s="888">
        <v>834</v>
      </c>
      <c r="I38" s="901"/>
    </row>
    <row r="39" spans="1:9" ht="7.5" customHeight="1">
      <c r="A39" s="220"/>
      <c r="B39" s="177"/>
      <c r="C39" s="882"/>
      <c r="D39" s="883"/>
      <c r="E39" s="883"/>
      <c r="F39" s="883"/>
      <c r="G39" s="883"/>
      <c r="H39" s="884"/>
      <c r="I39" s="900"/>
    </row>
    <row r="40" spans="1:15" ht="13.5">
      <c r="A40" s="220"/>
      <c r="B40" s="177" t="s">
        <v>1064</v>
      </c>
      <c r="C40" s="902" t="s">
        <v>425</v>
      </c>
      <c r="D40" s="903">
        <v>1185120</v>
      </c>
      <c r="E40" s="903">
        <v>1461175953</v>
      </c>
      <c r="F40" s="903">
        <v>49501941</v>
      </c>
      <c r="G40" s="903">
        <v>868</v>
      </c>
      <c r="H40" s="891">
        <v>668</v>
      </c>
      <c r="I40" s="900"/>
      <c r="J40" s="904"/>
      <c r="K40" s="905"/>
      <c r="L40" s="905"/>
      <c r="M40" s="905"/>
      <c r="N40" s="905"/>
      <c r="O40" s="905"/>
    </row>
    <row r="41" spans="1:15" ht="13.5">
      <c r="A41" s="220"/>
      <c r="B41" s="177" t="s">
        <v>1086</v>
      </c>
      <c r="C41" s="902">
        <v>329700</v>
      </c>
      <c r="D41" s="903">
        <v>165400</v>
      </c>
      <c r="E41" s="903">
        <v>774600951</v>
      </c>
      <c r="F41" s="903">
        <v>44166155</v>
      </c>
      <c r="G41" s="903">
        <v>522</v>
      </c>
      <c r="H41" s="891">
        <v>392</v>
      </c>
      <c r="I41" s="900"/>
      <c r="J41" s="904"/>
      <c r="K41" s="905"/>
      <c r="L41" s="905"/>
      <c r="M41" s="905"/>
      <c r="N41" s="905"/>
      <c r="O41" s="905"/>
    </row>
    <row r="42" spans="1:15" ht="13.5">
      <c r="A42" s="220"/>
      <c r="B42" s="177" t="s">
        <v>1094</v>
      </c>
      <c r="C42" s="902">
        <v>385120</v>
      </c>
      <c r="D42" s="903">
        <v>745448</v>
      </c>
      <c r="E42" s="903">
        <v>906399422</v>
      </c>
      <c r="F42" s="903">
        <v>35273050</v>
      </c>
      <c r="G42" s="903">
        <v>698</v>
      </c>
      <c r="H42" s="891">
        <v>530</v>
      </c>
      <c r="I42" s="900"/>
      <c r="J42" s="904"/>
      <c r="K42" s="905"/>
      <c r="L42" s="905"/>
      <c r="M42" s="905"/>
      <c r="N42" s="905"/>
      <c r="O42" s="905"/>
    </row>
    <row r="43" spans="1:15" ht="13.5">
      <c r="A43" s="220"/>
      <c r="B43" s="177" t="s">
        <v>1095</v>
      </c>
      <c r="C43" s="902">
        <v>77944</v>
      </c>
      <c r="D43" s="903">
        <v>330800</v>
      </c>
      <c r="E43" s="903">
        <v>754406183</v>
      </c>
      <c r="F43" s="903">
        <v>25190985</v>
      </c>
      <c r="G43" s="903">
        <v>510</v>
      </c>
      <c r="H43" s="891">
        <v>383</v>
      </c>
      <c r="I43" s="900"/>
      <c r="J43" s="904"/>
      <c r="K43" s="905"/>
      <c r="L43" s="905"/>
      <c r="M43" s="905"/>
      <c r="N43" s="905"/>
      <c r="O43" s="905"/>
    </row>
    <row r="44" spans="1:15" ht="13.5">
      <c r="A44" s="220"/>
      <c r="B44" s="177" t="s">
        <v>1076</v>
      </c>
      <c r="C44" s="902" t="s">
        <v>425</v>
      </c>
      <c r="D44" s="903" t="s">
        <v>425</v>
      </c>
      <c r="E44" s="903">
        <v>188914155</v>
      </c>
      <c r="F44" s="903">
        <v>15473530</v>
      </c>
      <c r="G44" s="903">
        <v>146</v>
      </c>
      <c r="H44" s="891">
        <v>113</v>
      </c>
      <c r="I44" s="900"/>
      <c r="J44" s="904"/>
      <c r="K44" s="905"/>
      <c r="L44" s="905"/>
      <c r="M44" s="905"/>
      <c r="N44" s="905"/>
      <c r="O44" s="905"/>
    </row>
    <row r="45" spans="1:15" ht="13.5">
      <c r="A45" s="220"/>
      <c r="B45" s="177" t="s">
        <v>1069</v>
      </c>
      <c r="C45" s="902" t="s">
        <v>425</v>
      </c>
      <c r="D45" s="903">
        <v>330800</v>
      </c>
      <c r="E45" s="903">
        <v>180510507</v>
      </c>
      <c r="F45" s="903">
        <v>16523093</v>
      </c>
      <c r="G45" s="903">
        <v>102</v>
      </c>
      <c r="H45" s="891">
        <v>86</v>
      </c>
      <c r="I45" s="900"/>
      <c r="J45" s="904"/>
      <c r="K45" s="905"/>
      <c r="L45" s="905"/>
      <c r="M45" s="905"/>
      <c r="N45" s="905"/>
      <c r="O45" s="905"/>
    </row>
    <row r="46" spans="1:15" ht="13.5">
      <c r="A46" s="220"/>
      <c r="B46" s="177" t="s">
        <v>1065</v>
      </c>
      <c r="C46" s="902">
        <v>14120</v>
      </c>
      <c r="D46" s="903">
        <v>195000</v>
      </c>
      <c r="E46" s="903">
        <v>197151609</v>
      </c>
      <c r="F46" s="903">
        <v>15400932</v>
      </c>
      <c r="G46" s="903">
        <v>111</v>
      </c>
      <c r="H46" s="891">
        <v>86</v>
      </c>
      <c r="I46" s="900"/>
      <c r="J46" s="904"/>
      <c r="K46" s="905"/>
      <c r="L46" s="905"/>
      <c r="M46" s="905"/>
      <c r="N46" s="905"/>
      <c r="O46" s="905"/>
    </row>
    <row r="47" spans="1:15" ht="13.5">
      <c r="A47" s="220"/>
      <c r="B47" s="177" t="s">
        <v>1070</v>
      </c>
      <c r="C47" s="902" t="s">
        <v>425</v>
      </c>
      <c r="D47" s="903" t="s">
        <v>425</v>
      </c>
      <c r="E47" s="903">
        <v>66877981</v>
      </c>
      <c r="F47" s="903">
        <v>21114306</v>
      </c>
      <c r="G47" s="903">
        <v>38</v>
      </c>
      <c r="H47" s="891">
        <v>36</v>
      </c>
      <c r="I47" s="900"/>
      <c r="J47" s="904"/>
      <c r="K47" s="905"/>
      <c r="L47" s="905"/>
      <c r="M47" s="905"/>
      <c r="N47" s="905"/>
      <c r="O47" s="905"/>
    </row>
    <row r="48" spans="1:15" ht="13.5">
      <c r="A48" s="220"/>
      <c r="B48" s="177" t="s">
        <v>1087</v>
      </c>
      <c r="C48" s="902" t="s">
        <v>425</v>
      </c>
      <c r="D48" s="903">
        <v>412728</v>
      </c>
      <c r="E48" s="903">
        <v>148890074</v>
      </c>
      <c r="F48" s="903">
        <v>31369696</v>
      </c>
      <c r="G48" s="903">
        <v>114</v>
      </c>
      <c r="H48" s="891">
        <v>89</v>
      </c>
      <c r="I48" s="900"/>
      <c r="J48" s="904"/>
      <c r="K48" s="905"/>
      <c r="L48" s="905"/>
      <c r="M48" s="905"/>
      <c r="N48" s="905"/>
      <c r="O48" s="905"/>
    </row>
    <row r="49" spans="1:15" ht="13.5">
      <c r="A49" s="220"/>
      <c r="B49" s="177" t="s">
        <v>1066</v>
      </c>
      <c r="C49" s="902" t="s">
        <v>425</v>
      </c>
      <c r="D49" s="903">
        <v>156600</v>
      </c>
      <c r="E49" s="903">
        <v>255707063</v>
      </c>
      <c r="F49" s="903">
        <v>28428641</v>
      </c>
      <c r="G49" s="903">
        <v>159</v>
      </c>
      <c r="H49" s="891">
        <v>120</v>
      </c>
      <c r="I49" s="900"/>
      <c r="J49" s="904"/>
      <c r="K49" s="905"/>
      <c r="L49" s="905"/>
      <c r="M49" s="905"/>
      <c r="N49" s="905"/>
      <c r="O49" s="905"/>
    </row>
    <row r="50" spans="1:15" ht="13.5">
      <c r="A50" s="220"/>
      <c r="B50" s="177" t="s">
        <v>1071</v>
      </c>
      <c r="C50" s="902" t="s">
        <v>425</v>
      </c>
      <c r="D50" s="903" t="s">
        <v>425</v>
      </c>
      <c r="E50" s="903">
        <v>107876879</v>
      </c>
      <c r="F50" s="903">
        <v>24455921</v>
      </c>
      <c r="G50" s="903">
        <v>69</v>
      </c>
      <c r="H50" s="891">
        <v>60</v>
      </c>
      <c r="I50" s="900"/>
      <c r="J50" s="904"/>
      <c r="K50" s="905"/>
      <c r="L50" s="905"/>
      <c r="M50" s="905"/>
      <c r="N50" s="905"/>
      <c r="O50" s="905"/>
    </row>
    <row r="51" spans="1:15" ht="13.5">
      <c r="A51" s="220"/>
      <c r="B51" s="177" t="s">
        <v>1077</v>
      </c>
      <c r="C51" s="902">
        <v>31000</v>
      </c>
      <c r="D51" s="903" t="s">
        <v>425</v>
      </c>
      <c r="E51" s="903">
        <v>47712949</v>
      </c>
      <c r="F51" s="903">
        <v>6869360</v>
      </c>
      <c r="G51" s="903">
        <v>34</v>
      </c>
      <c r="H51" s="891">
        <v>25</v>
      </c>
      <c r="I51" s="900"/>
      <c r="J51" s="904"/>
      <c r="K51" s="905"/>
      <c r="L51" s="905"/>
      <c r="M51" s="905"/>
      <c r="N51" s="905"/>
      <c r="O51" s="905"/>
    </row>
    <row r="52" spans="1:15" ht="13.5">
      <c r="A52" s="220"/>
      <c r="B52" s="177" t="s">
        <v>1088</v>
      </c>
      <c r="C52" s="902">
        <v>53600</v>
      </c>
      <c r="D52" s="903" t="s">
        <v>425</v>
      </c>
      <c r="E52" s="903">
        <v>227592116</v>
      </c>
      <c r="F52" s="903">
        <v>9144280</v>
      </c>
      <c r="G52" s="903">
        <v>165</v>
      </c>
      <c r="H52" s="891">
        <v>113</v>
      </c>
      <c r="I52" s="900"/>
      <c r="J52" s="904"/>
      <c r="K52" s="905"/>
      <c r="L52" s="905"/>
      <c r="M52" s="905"/>
      <c r="N52" s="905"/>
      <c r="O52" s="905"/>
    </row>
    <row r="53" spans="1:9" ht="7.5" customHeight="1">
      <c r="A53" s="220"/>
      <c r="B53" s="177"/>
      <c r="C53" s="56"/>
      <c r="D53" s="58"/>
      <c r="E53" s="903"/>
      <c r="F53" s="58"/>
      <c r="G53" s="58"/>
      <c r="H53" s="57"/>
      <c r="I53" s="900"/>
    </row>
    <row r="54" spans="1:15" ht="13.5">
      <c r="A54" s="220"/>
      <c r="B54" s="177" t="s">
        <v>399</v>
      </c>
      <c r="C54" s="902" t="s">
        <v>425</v>
      </c>
      <c r="D54" s="903">
        <v>472730</v>
      </c>
      <c r="E54" s="903">
        <v>70117611</v>
      </c>
      <c r="F54" s="903">
        <v>55579489</v>
      </c>
      <c r="G54" s="903">
        <v>173</v>
      </c>
      <c r="H54" s="891">
        <v>129</v>
      </c>
      <c r="I54" s="900"/>
      <c r="J54" s="904"/>
      <c r="K54" s="905"/>
      <c r="L54" s="905"/>
      <c r="M54" s="905"/>
      <c r="N54" s="905"/>
      <c r="O54" s="905"/>
    </row>
    <row r="55" spans="1:15" ht="13.5">
      <c r="A55" s="220"/>
      <c r="B55" s="177" t="s">
        <v>13</v>
      </c>
      <c r="C55" s="902">
        <v>71495</v>
      </c>
      <c r="D55" s="903">
        <v>186430</v>
      </c>
      <c r="E55" s="903">
        <v>97925861</v>
      </c>
      <c r="F55" s="903">
        <v>38730229</v>
      </c>
      <c r="G55" s="903">
        <v>221</v>
      </c>
      <c r="H55" s="891">
        <v>166</v>
      </c>
      <c r="I55" s="900"/>
      <c r="J55" s="904"/>
      <c r="K55" s="905"/>
      <c r="L55" s="905"/>
      <c r="M55" s="905"/>
      <c r="N55" s="905"/>
      <c r="O55" s="905"/>
    </row>
    <row r="56" spans="1:15" ht="13.5">
      <c r="A56" s="220"/>
      <c r="B56" s="177" t="s">
        <v>14</v>
      </c>
      <c r="C56" s="902" t="s">
        <v>425</v>
      </c>
      <c r="D56" s="903">
        <v>374176</v>
      </c>
      <c r="E56" s="903">
        <v>176046495</v>
      </c>
      <c r="F56" s="903">
        <v>88376973</v>
      </c>
      <c r="G56" s="903">
        <v>340</v>
      </c>
      <c r="H56" s="891">
        <v>254</v>
      </c>
      <c r="I56" s="900"/>
      <c r="J56" s="904"/>
      <c r="K56" s="905"/>
      <c r="L56" s="905"/>
      <c r="M56" s="905"/>
      <c r="N56" s="905"/>
      <c r="O56" s="905"/>
    </row>
    <row r="57" spans="1:15" ht="13.5">
      <c r="A57" s="220"/>
      <c r="B57" s="177" t="s">
        <v>15</v>
      </c>
      <c r="C57" s="902" t="s">
        <v>425</v>
      </c>
      <c r="D57" s="903">
        <v>661500</v>
      </c>
      <c r="E57" s="903">
        <v>177619673</v>
      </c>
      <c r="F57" s="903">
        <v>38379348</v>
      </c>
      <c r="G57" s="903">
        <v>395</v>
      </c>
      <c r="H57" s="891">
        <v>286</v>
      </c>
      <c r="I57" s="900"/>
      <c r="J57" s="904"/>
      <c r="K57" s="905"/>
      <c r="L57" s="905"/>
      <c r="M57" s="905"/>
      <c r="N57" s="905"/>
      <c r="O57" s="905"/>
    </row>
    <row r="58" spans="1:15" ht="7.5" customHeight="1">
      <c r="A58" s="220"/>
      <c r="B58" s="177"/>
      <c r="C58" s="902"/>
      <c r="D58" s="903"/>
      <c r="E58" s="903"/>
      <c r="F58" s="903"/>
      <c r="G58" s="903"/>
      <c r="H58" s="891"/>
      <c r="I58" s="900"/>
      <c r="J58" s="904"/>
      <c r="K58" s="905"/>
      <c r="L58" s="905"/>
      <c r="M58" s="905"/>
      <c r="N58" s="905"/>
      <c r="O58" s="905"/>
    </row>
    <row r="59" spans="1:15" ht="13.5">
      <c r="A59" s="220"/>
      <c r="B59" s="177" t="s">
        <v>16</v>
      </c>
      <c r="C59" s="902" t="s">
        <v>425</v>
      </c>
      <c r="D59" s="903" t="s">
        <v>425</v>
      </c>
      <c r="E59" s="903">
        <v>875433646</v>
      </c>
      <c r="F59" s="903" t="s">
        <v>425</v>
      </c>
      <c r="G59" s="903" t="s">
        <v>425</v>
      </c>
      <c r="H59" s="891" t="s">
        <v>425</v>
      </c>
      <c r="I59" s="900"/>
      <c r="J59" s="905"/>
      <c r="K59" s="905"/>
      <c r="L59" s="905"/>
      <c r="M59" s="905"/>
      <c r="N59" s="905"/>
      <c r="O59" s="905"/>
    </row>
    <row r="60" spans="1:15" ht="13.5">
      <c r="A60" s="540"/>
      <c r="B60" s="649" t="s">
        <v>17</v>
      </c>
      <c r="C60" s="906" t="s">
        <v>425</v>
      </c>
      <c r="D60" s="907" t="s">
        <v>425</v>
      </c>
      <c r="E60" s="907">
        <v>46548896</v>
      </c>
      <c r="F60" s="907" t="s">
        <v>425</v>
      </c>
      <c r="G60" s="907" t="s">
        <v>425</v>
      </c>
      <c r="H60" s="908" t="s">
        <v>425</v>
      </c>
      <c r="I60" s="909"/>
      <c r="J60" s="905"/>
      <c r="K60" s="905"/>
      <c r="L60" s="905"/>
      <c r="M60" s="905"/>
      <c r="N60" s="905"/>
      <c r="O60" s="905"/>
    </row>
    <row r="61" spans="1:2" ht="12">
      <c r="A61" s="540"/>
      <c r="B61" s="540" t="s">
        <v>24</v>
      </c>
    </row>
    <row r="62" ht="12">
      <c r="A62" s="540"/>
    </row>
    <row r="63" spans="1:2" ht="12">
      <c r="A63" s="540"/>
      <c r="B63" s="540"/>
    </row>
  </sheetData>
  <printOptions/>
  <pageMargins left="0.75" right="0.75" top="1" bottom="1" header="0.512" footer="0.512"/>
  <pageSetup horizontalDpi="300" verticalDpi="300" orientation="portrait" paperSize="9" r:id="rId1"/>
</worksheet>
</file>

<file path=xl/worksheets/sheet35.xml><?xml version="1.0" encoding="utf-8"?>
<worksheet xmlns="http://schemas.openxmlformats.org/spreadsheetml/2006/main" xmlns:r="http://schemas.openxmlformats.org/officeDocument/2006/relationships">
  <dimension ref="A2:H63"/>
  <sheetViews>
    <sheetView workbookViewId="0" topLeftCell="A1">
      <selection activeCell="A1" sqref="A1"/>
    </sheetView>
  </sheetViews>
  <sheetFormatPr defaultColWidth="9.00390625" defaultRowHeight="13.5"/>
  <cols>
    <col min="1" max="2" width="2.625" style="396" customWidth="1"/>
    <col min="3" max="3" width="9.625" style="396" customWidth="1"/>
    <col min="4" max="6" width="12.625" style="396" customWidth="1"/>
    <col min="7" max="8" width="17.625" style="396" customWidth="1"/>
    <col min="9" max="9" width="10.875" style="396" customWidth="1"/>
    <col min="10" max="16384" width="9.00390625" style="396" customWidth="1"/>
  </cols>
  <sheetData>
    <row r="1" ht="9.75" customHeight="1"/>
    <row r="2" ht="14.25">
      <c r="B2" s="288" t="s">
        <v>25</v>
      </c>
    </row>
    <row r="3" spans="3:8" ht="12.75" thickBot="1">
      <c r="C3" s="397"/>
      <c r="D3" s="397"/>
      <c r="E3" s="397"/>
      <c r="F3" s="397"/>
      <c r="G3" s="397"/>
      <c r="H3" s="397" t="s">
        <v>26</v>
      </c>
    </row>
    <row r="4" spans="1:8" ht="13.5" customHeight="1" thickTop="1">
      <c r="A4" s="397"/>
      <c r="B4" s="910"/>
      <c r="C4" s="911"/>
      <c r="D4" s="912" t="s">
        <v>27</v>
      </c>
      <c r="E4" s="912"/>
      <c r="F4" s="913"/>
      <c r="G4" s="914" t="s">
        <v>28</v>
      </c>
      <c r="H4" s="910"/>
    </row>
    <row r="5" spans="1:8" ht="13.5" customHeight="1">
      <c r="A5" s="397"/>
      <c r="B5" s="915" t="s">
        <v>29</v>
      </c>
      <c r="C5" s="398"/>
      <c r="D5" s="916" t="s">
        <v>30</v>
      </c>
      <c r="E5" s="917" t="s">
        <v>31</v>
      </c>
      <c r="F5" s="917" t="s">
        <v>32</v>
      </c>
      <c r="G5" s="918" t="s">
        <v>33</v>
      </c>
      <c r="H5" s="919" t="s">
        <v>34</v>
      </c>
    </row>
    <row r="6" spans="1:8" ht="13.5" customHeight="1">
      <c r="A6" s="397"/>
      <c r="B6" s="920"/>
      <c r="C6" s="755"/>
      <c r="D6" s="921" t="s">
        <v>35</v>
      </c>
      <c r="E6" s="922" t="s">
        <v>35</v>
      </c>
      <c r="F6" s="922" t="s">
        <v>1136</v>
      </c>
      <c r="G6" s="923"/>
      <c r="H6" s="924"/>
    </row>
    <row r="7" spans="1:8" s="484" customFormat="1" ht="13.5" customHeight="1">
      <c r="A7" s="925"/>
      <c r="B7" s="926" t="s">
        <v>420</v>
      </c>
      <c r="C7" s="927" t="s">
        <v>421</v>
      </c>
      <c r="D7" s="928">
        <v>6749</v>
      </c>
      <c r="E7" s="479">
        <v>20986</v>
      </c>
      <c r="F7" s="479">
        <v>27259</v>
      </c>
      <c r="G7" s="479">
        <v>124</v>
      </c>
      <c r="H7" s="481">
        <v>1020</v>
      </c>
    </row>
    <row r="8" spans="1:8" s="484" customFormat="1" ht="13.5" customHeight="1">
      <c r="A8" s="925"/>
      <c r="B8" s="926"/>
      <c r="C8" s="758"/>
      <c r="D8" s="929"/>
      <c r="E8" s="482"/>
      <c r="F8" s="482"/>
      <c r="G8" s="482"/>
      <c r="H8" s="481"/>
    </row>
    <row r="9" spans="1:8" s="484" customFormat="1" ht="13.5" customHeight="1">
      <c r="A9" s="925"/>
      <c r="B9" s="1282" t="s">
        <v>36</v>
      </c>
      <c r="C9" s="1283"/>
      <c r="D9" s="929">
        <v>4274</v>
      </c>
      <c r="E9" s="482">
        <v>15818</v>
      </c>
      <c r="F9" s="482">
        <v>20558</v>
      </c>
      <c r="G9" s="482">
        <v>77</v>
      </c>
      <c r="H9" s="481">
        <v>706</v>
      </c>
    </row>
    <row r="10" spans="1:8" s="484" customFormat="1" ht="13.5" customHeight="1">
      <c r="A10" s="925"/>
      <c r="B10" s="1282" t="s">
        <v>37</v>
      </c>
      <c r="C10" s="1283"/>
      <c r="D10" s="929">
        <v>2475</v>
      </c>
      <c r="E10" s="482">
        <v>5168</v>
      </c>
      <c r="F10" s="482">
        <v>6701</v>
      </c>
      <c r="G10" s="482">
        <v>47</v>
      </c>
      <c r="H10" s="481">
        <v>314</v>
      </c>
    </row>
    <row r="11" spans="1:8" s="484" customFormat="1" ht="13.5" customHeight="1">
      <c r="A11" s="925"/>
      <c r="B11" s="926"/>
      <c r="C11" s="758"/>
      <c r="D11" s="929"/>
      <c r="E11" s="482"/>
      <c r="F11" s="482"/>
      <c r="G11" s="482"/>
      <c r="H11" s="481"/>
    </row>
    <row r="12" spans="1:8" s="484" customFormat="1" ht="13.5" customHeight="1">
      <c r="A12" s="925"/>
      <c r="B12" s="1282" t="s">
        <v>38</v>
      </c>
      <c r="C12" s="1283"/>
      <c r="D12" s="929">
        <v>3188</v>
      </c>
      <c r="E12" s="482">
        <v>8737</v>
      </c>
      <c r="F12" s="482">
        <v>13275</v>
      </c>
      <c r="G12" s="482">
        <v>49</v>
      </c>
      <c r="H12" s="481">
        <v>366</v>
      </c>
    </row>
    <row r="13" spans="1:8" s="484" customFormat="1" ht="13.5" customHeight="1">
      <c r="A13" s="925"/>
      <c r="B13" s="1282" t="s">
        <v>39</v>
      </c>
      <c r="C13" s="1283"/>
      <c r="D13" s="929">
        <v>473</v>
      </c>
      <c r="E13" s="482">
        <v>1414</v>
      </c>
      <c r="F13" s="482">
        <v>1642</v>
      </c>
      <c r="G13" s="482">
        <v>11</v>
      </c>
      <c r="H13" s="481">
        <v>100</v>
      </c>
    </row>
    <row r="14" spans="1:8" s="484" customFormat="1" ht="13.5" customHeight="1">
      <c r="A14" s="925"/>
      <c r="B14" s="1282" t="s">
        <v>40</v>
      </c>
      <c r="C14" s="1283"/>
      <c r="D14" s="929">
        <v>1537</v>
      </c>
      <c r="E14" s="482">
        <v>4474</v>
      </c>
      <c r="F14" s="482">
        <v>5342</v>
      </c>
      <c r="G14" s="482">
        <v>29</v>
      </c>
      <c r="H14" s="481">
        <v>330</v>
      </c>
    </row>
    <row r="15" spans="1:8" s="484" customFormat="1" ht="13.5" customHeight="1">
      <c r="A15" s="925"/>
      <c r="B15" s="1282" t="s">
        <v>41</v>
      </c>
      <c r="C15" s="1283"/>
      <c r="D15" s="929">
        <v>1551</v>
      </c>
      <c r="E15" s="482">
        <v>6361</v>
      </c>
      <c r="F15" s="482">
        <v>7000</v>
      </c>
      <c r="G15" s="482">
        <v>35</v>
      </c>
      <c r="H15" s="481">
        <v>224</v>
      </c>
    </row>
    <row r="16" spans="1:8" ht="13.5" customHeight="1">
      <c r="A16" s="397"/>
      <c r="B16" s="397"/>
      <c r="C16" s="597"/>
      <c r="D16" s="930"/>
      <c r="E16" s="486"/>
      <c r="F16" s="486"/>
      <c r="G16" s="486"/>
      <c r="H16" s="487"/>
    </row>
    <row r="17" spans="1:8" ht="13.5" customHeight="1">
      <c r="A17" s="397"/>
      <c r="B17" s="397"/>
      <c r="C17" s="597" t="s">
        <v>1064</v>
      </c>
      <c r="D17" s="930">
        <v>1131</v>
      </c>
      <c r="E17" s="486">
        <v>4192</v>
      </c>
      <c r="F17" s="486">
        <v>6327</v>
      </c>
      <c r="G17" s="486">
        <v>14</v>
      </c>
      <c r="H17" s="487">
        <v>102</v>
      </c>
    </row>
    <row r="18" spans="1:8" ht="13.5" customHeight="1">
      <c r="A18" s="397"/>
      <c r="B18" s="397"/>
      <c r="C18" s="597" t="s">
        <v>1086</v>
      </c>
      <c r="D18" s="930">
        <v>381</v>
      </c>
      <c r="E18" s="486">
        <v>1742</v>
      </c>
      <c r="F18" s="486">
        <v>2056</v>
      </c>
      <c r="G18" s="486">
        <v>8</v>
      </c>
      <c r="H18" s="487">
        <v>121</v>
      </c>
    </row>
    <row r="19" spans="1:8" ht="13.5" customHeight="1">
      <c r="A19" s="397"/>
      <c r="B19" s="397"/>
      <c r="C19" s="597" t="s">
        <v>1094</v>
      </c>
      <c r="D19" s="930">
        <v>276</v>
      </c>
      <c r="E19" s="486">
        <v>2254</v>
      </c>
      <c r="F19" s="486">
        <v>2663</v>
      </c>
      <c r="G19" s="486">
        <v>8</v>
      </c>
      <c r="H19" s="487">
        <v>99</v>
      </c>
    </row>
    <row r="20" spans="1:8" ht="13.5" customHeight="1">
      <c r="A20" s="397"/>
      <c r="B20" s="397"/>
      <c r="C20" s="597" t="s">
        <v>1095</v>
      </c>
      <c r="D20" s="930">
        <v>270</v>
      </c>
      <c r="E20" s="486">
        <v>2233</v>
      </c>
      <c r="F20" s="486">
        <v>2248</v>
      </c>
      <c r="G20" s="486">
        <v>11</v>
      </c>
      <c r="H20" s="487">
        <v>52</v>
      </c>
    </row>
    <row r="21" spans="1:8" ht="13.5" customHeight="1">
      <c r="A21" s="397"/>
      <c r="B21" s="397"/>
      <c r="C21" s="597" t="s">
        <v>1076</v>
      </c>
      <c r="D21" s="930">
        <v>161</v>
      </c>
      <c r="E21" s="486">
        <v>693</v>
      </c>
      <c r="F21" s="486">
        <v>711</v>
      </c>
      <c r="G21" s="486">
        <v>3</v>
      </c>
      <c r="H21" s="487">
        <v>57</v>
      </c>
    </row>
    <row r="22" spans="1:8" ht="13.5" customHeight="1">
      <c r="A22" s="397"/>
      <c r="B22" s="397"/>
      <c r="C22" s="597" t="s">
        <v>1069</v>
      </c>
      <c r="D22" s="930">
        <v>271</v>
      </c>
      <c r="E22" s="486">
        <v>446</v>
      </c>
      <c r="F22" s="486">
        <v>660</v>
      </c>
      <c r="G22" s="486">
        <v>5</v>
      </c>
      <c r="H22" s="487">
        <v>25</v>
      </c>
    </row>
    <row r="23" spans="1:8" ht="13.5" customHeight="1">
      <c r="A23" s="397"/>
      <c r="B23" s="397"/>
      <c r="C23" s="597" t="s">
        <v>1065</v>
      </c>
      <c r="D23" s="930">
        <v>186</v>
      </c>
      <c r="E23" s="486">
        <v>811</v>
      </c>
      <c r="F23" s="486">
        <v>1023</v>
      </c>
      <c r="G23" s="486">
        <v>2</v>
      </c>
      <c r="H23" s="487">
        <v>43</v>
      </c>
    </row>
    <row r="24" spans="1:8" ht="13.5" customHeight="1">
      <c r="A24" s="397"/>
      <c r="B24" s="397"/>
      <c r="C24" s="597" t="s">
        <v>1070</v>
      </c>
      <c r="D24" s="930">
        <v>175</v>
      </c>
      <c r="E24" s="486">
        <v>385</v>
      </c>
      <c r="F24" s="486">
        <v>681</v>
      </c>
      <c r="G24" s="486">
        <v>4</v>
      </c>
      <c r="H24" s="487">
        <v>29</v>
      </c>
    </row>
    <row r="25" spans="1:8" ht="13.5" customHeight="1">
      <c r="A25" s="397"/>
      <c r="B25" s="397"/>
      <c r="C25" s="597" t="s">
        <v>1087</v>
      </c>
      <c r="D25" s="930">
        <v>218</v>
      </c>
      <c r="E25" s="486">
        <v>652</v>
      </c>
      <c r="F25" s="486">
        <v>819</v>
      </c>
      <c r="G25" s="486">
        <v>3</v>
      </c>
      <c r="H25" s="487">
        <v>47</v>
      </c>
    </row>
    <row r="26" spans="1:8" ht="13.5" customHeight="1">
      <c r="A26" s="397"/>
      <c r="B26" s="397"/>
      <c r="C26" s="597" t="s">
        <v>1066</v>
      </c>
      <c r="D26" s="930">
        <v>453</v>
      </c>
      <c r="E26" s="486">
        <v>784</v>
      </c>
      <c r="F26" s="486">
        <v>1262</v>
      </c>
      <c r="G26" s="486">
        <v>5</v>
      </c>
      <c r="H26" s="487">
        <v>19</v>
      </c>
    </row>
    <row r="27" spans="1:8" ht="13.5" customHeight="1">
      <c r="A27" s="397"/>
      <c r="B27" s="397"/>
      <c r="C27" s="597" t="s">
        <v>1071</v>
      </c>
      <c r="D27" s="930">
        <v>394</v>
      </c>
      <c r="E27" s="486">
        <v>630</v>
      </c>
      <c r="F27" s="486">
        <v>966</v>
      </c>
      <c r="G27" s="486">
        <v>6</v>
      </c>
      <c r="H27" s="487">
        <v>22</v>
      </c>
    </row>
    <row r="28" spans="1:8" ht="13.5" customHeight="1">
      <c r="A28" s="397"/>
      <c r="B28" s="397"/>
      <c r="C28" s="597" t="s">
        <v>1077</v>
      </c>
      <c r="D28" s="930">
        <v>97</v>
      </c>
      <c r="E28" s="486">
        <v>285</v>
      </c>
      <c r="F28" s="486">
        <v>405</v>
      </c>
      <c r="G28" s="491">
        <v>3</v>
      </c>
      <c r="H28" s="487">
        <v>36</v>
      </c>
    </row>
    <row r="29" spans="1:8" ht="13.5" customHeight="1">
      <c r="A29" s="397"/>
      <c r="B29" s="397"/>
      <c r="C29" s="597" t="s">
        <v>1088</v>
      </c>
      <c r="D29" s="930">
        <v>261</v>
      </c>
      <c r="E29" s="486">
        <v>711</v>
      </c>
      <c r="F29" s="486">
        <v>737</v>
      </c>
      <c r="G29" s="486">
        <v>5</v>
      </c>
      <c r="H29" s="487">
        <v>54</v>
      </c>
    </row>
    <row r="30" spans="1:8" ht="13.5" customHeight="1">
      <c r="A30" s="397"/>
      <c r="B30" s="397"/>
      <c r="C30" s="597" t="s">
        <v>1067</v>
      </c>
      <c r="D30" s="930">
        <v>94</v>
      </c>
      <c r="E30" s="486">
        <v>240</v>
      </c>
      <c r="F30" s="486">
        <v>386</v>
      </c>
      <c r="G30" s="486">
        <v>2</v>
      </c>
      <c r="H30" s="487">
        <v>8</v>
      </c>
    </row>
    <row r="31" spans="1:8" ht="13.5" customHeight="1">
      <c r="A31" s="397"/>
      <c r="B31" s="397"/>
      <c r="C31" s="597" t="s">
        <v>1068</v>
      </c>
      <c r="D31" s="930">
        <v>45</v>
      </c>
      <c r="E31" s="486">
        <v>123</v>
      </c>
      <c r="F31" s="486">
        <v>177</v>
      </c>
      <c r="G31" s="491">
        <v>1</v>
      </c>
      <c r="H31" s="487">
        <v>6</v>
      </c>
    </row>
    <row r="32" spans="1:8" ht="13.5" customHeight="1">
      <c r="A32" s="397"/>
      <c r="B32" s="397"/>
      <c r="C32" s="597" t="s">
        <v>1072</v>
      </c>
      <c r="D32" s="930">
        <v>132</v>
      </c>
      <c r="E32" s="486">
        <v>271</v>
      </c>
      <c r="F32" s="486">
        <v>419</v>
      </c>
      <c r="G32" s="491">
        <v>3</v>
      </c>
      <c r="H32" s="487">
        <v>31</v>
      </c>
    </row>
    <row r="33" spans="1:8" ht="13.5" customHeight="1">
      <c r="A33" s="397"/>
      <c r="B33" s="397"/>
      <c r="C33" s="597" t="s">
        <v>1073</v>
      </c>
      <c r="D33" s="930">
        <v>37</v>
      </c>
      <c r="E33" s="486">
        <v>125</v>
      </c>
      <c r="F33" s="486">
        <v>260</v>
      </c>
      <c r="G33" s="486">
        <v>1</v>
      </c>
      <c r="H33" s="487">
        <v>11</v>
      </c>
    </row>
    <row r="34" spans="1:8" ht="13.5" customHeight="1">
      <c r="A34" s="397"/>
      <c r="B34" s="397"/>
      <c r="C34" s="597" t="s">
        <v>1074</v>
      </c>
      <c r="D34" s="930">
        <v>69</v>
      </c>
      <c r="E34" s="486">
        <v>153</v>
      </c>
      <c r="F34" s="486">
        <v>275</v>
      </c>
      <c r="G34" s="486">
        <v>1</v>
      </c>
      <c r="H34" s="487">
        <v>13</v>
      </c>
    </row>
    <row r="35" spans="1:8" ht="13.5" customHeight="1">
      <c r="A35" s="397"/>
      <c r="B35" s="397"/>
      <c r="C35" s="597" t="s">
        <v>1075</v>
      </c>
      <c r="D35" s="930">
        <v>47</v>
      </c>
      <c r="E35" s="486">
        <v>171</v>
      </c>
      <c r="F35" s="486">
        <v>284</v>
      </c>
      <c r="G35" s="491">
        <v>1</v>
      </c>
      <c r="H35" s="487">
        <v>11</v>
      </c>
    </row>
    <row r="36" spans="1:8" ht="13.5" customHeight="1">
      <c r="A36" s="397"/>
      <c r="B36" s="397"/>
      <c r="C36" s="597" t="s">
        <v>1078</v>
      </c>
      <c r="D36" s="930">
        <v>57</v>
      </c>
      <c r="E36" s="486">
        <v>121</v>
      </c>
      <c r="F36" s="486">
        <v>150</v>
      </c>
      <c r="G36" s="486">
        <v>1</v>
      </c>
      <c r="H36" s="487">
        <v>10</v>
      </c>
    </row>
    <row r="37" spans="1:8" ht="13.5" customHeight="1">
      <c r="A37" s="397"/>
      <c r="B37" s="397"/>
      <c r="C37" s="597" t="s">
        <v>1079</v>
      </c>
      <c r="D37" s="930">
        <v>30</v>
      </c>
      <c r="E37" s="486">
        <v>101</v>
      </c>
      <c r="F37" s="486">
        <v>102</v>
      </c>
      <c r="G37" s="486">
        <v>1</v>
      </c>
      <c r="H37" s="487">
        <v>5</v>
      </c>
    </row>
    <row r="38" spans="1:8" ht="13.5" customHeight="1">
      <c r="A38" s="397"/>
      <c r="B38" s="397"/>
      <c r="C38" s="597" t="s">
        <v>1080</v>
      </c>
      <c r="D38" s="930">
        <v>51</v>
      </c>
      <c r="E38" s="486">
        <v>162</v>
      </c>
      <c r="F38" s="486">
        <v>206</v>
      </c>
      <c r="G38" s="486">
        <v>1</v>
      </c>
      <c r="H38" s="487">
        <v>6</v>
      </c>
    </row>
    <row r="39" spans="1:8" ht="13.5" customHeight="1">
      <c r="A39" s="397"/>
      <c r="B39" s="397"/>
      <c r="C39" s="597" t="s">
        <v>1081</v>
      </c>
      <c r="D39" s="930">
        <v>45</v>
      </c>
      <c r="E39" s="486">
        <v>98</v>
      </c>
      <c r="F39" s="486">
        <v>143</v>
      </c>
      <c r="G39" s="486">
        <v>2</v>
      </c>
      <c r="H39" s="487">
        <v>4</v>
      </c>
    </row>
    <row r="40" spans="1:8" ht="13.5" customHeight="1">
      <c r="A40" s="397"/>
      <c r="B40" s="397"/>
      <c r="C40" s="597" t="s">
        <v>1082</v>
      </c>
      <c r="D40" s="930">
        <v>79</v>
      </c>
      <c r="E40" s="486">
        <v>194</v>
      </c>
      <c r="F40" s="486">
        <v>251</v>
      </c>
      <c r="G40" s="491">
        <v>1</v>
      </c>
      <c r="H40" s="487">
        <v>13</v>
      </c>
    </row>
    <row r="41" spans="1:8" ht="13.5" customHeight="1">
      <c r="A41" s="397"/>
      <c r="B41" s="397"/>
      <c r="C41" s="597" t="s">
        <v>1083</v>
      </c>
      <c r="D41" s="930">
        <v>29</v>
      </c>
      <c r="E41" s="486">
        <v>33</v>
      </c>
      <c r="F41" s="486">
        <v>58</v>
      </c>
      <c r="G41" s="491">
        <v>1</v>
      </c>
      <c r="H41" s="487">
        <v>6</v>
      </c>
    </row>
    <row r="42" spans="1:8" ht="13.5" customHeight="1">
      <c r="A42" s="397"/>
      <c r="B42" s="397"/>
      <c r="C42" s="597" t="s">
        <v>1084</v>
      </c>
      <c r="D42" s="930">
        <v>36</v>
      </c>
      <c r="E42" s="486">
        <v>54</v>
      </c>
      <c r="F42" s="486">
        <v>64</v>
      </c>
      <c r="G42" s="486">
        <v>1</v>
      </c>
      <c r="H42" s="487">
        <v>3</v>
      </c>
    </row>
    <row r="43" spans="1:8" ht="13.5" customHeight="1">
      <c r="A43" s="397"/>
      <c r="B43" s="397"/>
      <c r="C43" s="597" t="s">
        <v>1085</v>
      </c>
      <c r="D43" s="930">
        <v>42</v>
      </c>
      <c r="E43" s="486">
        <v>79</v>
      </c>
      <c r="F43" s="486">
        <v>107</v>
      </c>
      <c r="G43" s="491">
        <v>1</v>
      </c>
      <c r="H43" s="487">
        <v>6</v>
      </c>
    </row>
    <row r="44" spans="1:8" ht="13.5" customHeight="1">
      <c r="A44" s="397"/>
      <c r="B44" s="397"/>
      <c r="C44" s="597" t="s">
        <v>1089</v>
      </c>
      <c r="D44" s="930">
        <v>241</v>
      </c>
      <c r="E44" s="486">
        <v>365</v>
      </c>
      <c r="F44" s="486">
        <v>414</v>
      </c>
      <c r="G44" s="486">
        <v>4</v>
      </c>
      <c r="H44" s="487">
        <v>23</v>
      </c>
    </row>
    <row r="45" spans="1:8" ht="13.5" customHeight="1">
      <c r="A45" s="397"/>
      <c r="B45" s="397"/>
      <c r="C45" s="597" t="s">
        <v>1090</v>
      </c>
      <c r="D45" s="930">
        <v>140</v>
      </c>
      <c r="E45" s="486">
        <v>280</v>
      </c>
      <c r="F45" s="486">
        <v>349</v>
      </c>
      <c r="G45" s="486">
        <v>3</v>
      </c>
      <c r="H45" s="487">
        <v>39</v>
      </c>
    </row>
    <row r="46" spans="1:8" ht="13.5" customHeight="1">
      <c r="A46" s="397"/>
      <c r="B46" s="397"/>
      <c r="C46" s="597" t="s">
        <v>1091</v>
      </c>
      <c r="D46" s="930">
        <v>83</v>
      </c>
      <c r="E46" s="486">
        <v>284</v>
      </c>
      <c r="F46" s="486">
        <v>365</v>
      </c>
      <c r="G46" s="486">
        <v>1</v>
      </c>
      <c r="H46" s="487">
        <v>9</v>
      </c>
    </row>
    <row r="47" spans="1:8" ht="13.5" customHeight="1">
      <c r="A47" s="397"/>
      <c r="B47" s="397"/>
      <c r="C47" s="597" t="s">
        <v>1092</v>
      </c>
      <c r="D47" s="930">
        <v>155</v>
      </c>
      <c r="E47" s="486">
        <v>289</v>
      </c>
      <c r="F47" s="486">
        <v>418</v>
      </c>
      <c r="G47" s="491">
        <v>2</v>
      </c>
      <c r="H47" s="487">
        <v>18</v>
      </c>
    </row>
    <row r="48" spans="1:8" ht="13.5" customHeight="1">
      <c r="A48" s="397"/>
      <c r="B48" s="397"/>
      <c r="C48" s="597" t="s">
        <v>1093</v>
      </c>
      <c r="D48" s="930">
        <v>58</v>
      </c>
      <c r="E48" s="486">
        <v>151</v>
      </c>
      <c r="F48" s="486">
        <v>184</v>
      </c>
      <c r="G48" s="486">
        <v>3</v>
      </c>
      <c r="H48" s="487">
        <v>19</v>
      </c>
    </row>
    <row r="49" spans="1:8" ht="13.5" customHeight="1">
      <c r="A49" s="397"/>
      <c r="B49" s="397"/>
      <c r="C49" s="597" t="s">
        <v>1096</v>
      </c>
      <c r="D49" s="930">
        <v>30</v>
      </c>
      <c r="E49" s="486">
        <v>118</v>
      </c>
      <c r="F49" s="486">
        <v>153</v>
      </c>
      <c r="G49" s="486">
        <v>2</v>
      </c>
      <c r="H49" s="487">
        <v>6</v>
      </c>
    </row>
    <row r="50" spans="1:8" ht="13.5" customHeight="1">
      <c r="A50" s="397"/>
      <c r="B50" s="397"/>
      <c r="C50" s="597" t="s">
        <v>1097</v>
      </c>
      <c r="D50" s="930">
        <v>129</v>
      </c>
      <c r="E50" s="486">
        <v>268</v>
      </c>
      <c r="F50" s="486">
        <v>303</v>
      </c>
      <c r="G50" s="491">
        <v>3</v>
      </c>
      <c r="H50" s="487">
        <v>11</v>
      </c>
    </row>
    <row r="51" spans="1:8" ht="13.5" customHeight="1">
      <c r="A51" s="397"/>
      <c r="B51" s="397"/>
      <c r="C51" s="597" t="s">
        <v>1098</v>
      </c>
      <c r="D51" s="930">
        <v>152</v>
      </c>
      <c r="E51" s="486">
        <v>157</v>
      </c>
      <c r="F51" s="486">
        <v>163</v>
      </c>
      <c r="G51" s="491">
        <v>1</v>
      </c>
      <c r="H51" s="487">
        <v>2</v>
      </c>
    </row>
    <row r="52" spans="1:8" ht="13.5" customHeight="1">
      <c r="A52" s="397"/>
      <c r="B52" s="397"/>
      <c r="C52" s="597" t="s">
        <v>1099</v>
      </c>
      <c r="D52" s="930">
        <v>47</v>
      </c>
      <c r="E52" s="486">
        <v>97</v>
      </c>
      <c r="F52" s="486">
        <v>129</v>
      </c>
      <c r="G52" s="486">
        <v>1</v>
      </c>
      <c r="H52" s="487">
        <v>5</v>
      </c>
    </row>
    <row r="53" spans="1:8" ht="13.5" customHeight="1">
      <c r="A53" s="397"/>
      <c r="B53" s="397"/>
      <c r="C53" s="597" t="s">
        <v>1100</v>
      </c>
      <c r="D53" s="930">
        <v>84</v>
      </c>
      <c r="E53" s="486">
        <v>74</v>
      </c>
      <c r="F53" s="486">
        <v>95</v>
      </c>
      <c r="G53" s="486">
        <v>1</v>
      </c>
      <c r="H53" s="487">
        <v>4</v>
      </c>
    </row>
    <row r="54" spans="1:8" ht="13.5" customHeight="1">
      <c r="A54" s="397"/>
      <c r="B54" s="397"/>
      <c r="C54" s="597" t="s">
        <v>1101</v>
      </c>
      <c r="D54" s="930">
        <v>72</v>
      </c>
      <c r="E54" s="486">
        <v>97</v>
      </c>
      <c r="F54" s="486">
        <v>112</v>
      </c>
      <c r="G54" s="486">
        <v>1</v>
      </c>
      <c r="H54" s="487">
        <v>5</v>
      </c>
    </row>
    <row r="55" spans="1:8" ht="13.5" customHeight="1">
      <c r="A55" s="397"/>
      <c r="B55" s="397"/>
      <c r="C55" s="597" t="s">
        <v>1102</v>
      </c>
      <c r="D55" s="930">
        <v>62</v>
      </c>
      <c r="E55" s="486">
        <v>82</v>
      </c>
      <c r="F55" s="486">
        <v>95</v>
      </c>
      <c r="G55" s="486">
        <v>1</v>
      </c>
      <c r="H55" s="487">
        <v>6</v>
      </c>
    </row>
    <row r="56" spans="1:8" ht="13.5" customHeight="1">
      <c r="A56" s="397"/>
      <c r="B56" s="397"/>
      <c r="C56" s="597" t="s">
        <v>1103</v>
      </c>
      <c r="D56" s="930">
        <v>137</v>
      </c>
      <c r="E56" s="486">
        <v>297</v>
      </c>
      <c r="F56" s="486">
        <v>350</v>
      </c>
      <c r="G56" s="486">
        <v>2</v>
      </c>
      <c r="H56" s="487">
        <v>22</v>
      </c>
    </row>
    <row r="57" spans="1:8" ht="13.5" customHeight="1">
      <c r="A57" s="397"/>
      <c r="B57" s="397"/>
      <c r="C57" s="597" t="s">
        <v>1104</v>
      </c>
      <c r="D57" s="930">
        <v>110</v>
      </c>
      <c r="E57" s="486">
        <v>359</v>
      </c>
      <c r="F57" s="486">
        <v>325</v>
      </c>
      <c r="G57" s="491">
        <v>1</v>
      </c>
      <c r="H57" s="487">
        <v>6</v>
      </c>
    </row>
    <row r="58" spans="1:8" ht="13.5" customHeight="1">
      <c r="A58" s="397"/>
      <c r="B58" s="397"/>
      <c r="C58" s="597" t="s">
        <v>1105</v>
      </c>
      <c r="D58" s="930">
        <v>44</v>
      </c>
      <c r="E58" s="486">
        <v>119</v>
      </c>
      <c r="F58" s="486">
        <v>145</v>
      </c>
      <c r="G58" s="486">
        <v>1</v>
      </c>
      <c r="H58" s="487">
        <v>3</v>
      </c>
    </row>
    <row r="59" spans="1:8" ht="13.5" customHeight="1">
      <c r="A59" s="397"/>
      <c r="B59" s="397"/>
      <c r="C59" s="597" t="s">
        <v>1106</v>
      </c>
      <c r="D59" s="930">
        <v>69</v>
      </c>
      <c r="E59" s="486">
        <v>84</v>
      </c>
      <c r="F59" s="486">
        <v>67</v>
      </c>
      <c r="G59" s="486">
        <v>1</v>
      </c>
      <c r="H59" s="487">
        <v>2</v>
      </c>
    </row>
    <row r="60" spans="1:8" ht="13.5" customHeight="1" thickBot="1">
      <c r="A60" s="397"/>
      <c r="B60" s="931"/>
      <c r="C60" s="932" t="s">
        <v>1107</v>
      </c>
      <c r="D60" s="933">
        <v>69</v>
      </c>
      <c r="E60" s="934">
        <v>122</v>
      </c>
      <c r="F60" s="934">
        <v>152</v>
      </c>
      <c r="G60" s="934">
        <v>1</v>
      </c>
      <c r="H60" s="935">
        <v>1</v>
      </c>
    </row>
    <row r="61" ht="12">
      <c r="B61" s="304" t="s">
        <v>42</v>
      </c>
    </row>
    <row r="62" ht="12">
      <c r="B62" s="304" t="s">
        <v>43</v>
      </c>
    </row>
    <row r="63" ht="12">
      <c r="B63" s="304" t="s">
        <v>44</v>
      </c>
    </row>
  </sheetData>
  <mergeCells count="6">
    <mergeCell ref="B14:C14"/>
    <mergeCell ref="B15:C15"/>
    <mergeCell ref="B9:C9"/>
    <mergeCell ref="B10:C10"/>
    <mergeCell ref="B12:C12"/>
    <mergeCell ref="B13:C13"/>
  </mergeCells>
  <printOptions/>
  <pageMargins left="0.75" right="0.75" top="1" bottom="1" header="0.512" footer="0.512"/>
  <pageSetup orientation="portrait" paperSize="9"/>
</worksheet>
</file>

<file path=xl/worksheets/sheet36.xml><?xml version="1.0" encoding="utf-8"?>
<worksheet xmlns="http://schemas.openxmlformats.org/spreadsheetml/2006/main" xmlns:r="http://schemas.openxmlformats.org/officeDocument/2006/relationships">
  <dimension ref="A2:K66"/>
  <sheetViews>
    <sheetView workbookViewId="0" topLeftCell="A1">
      <selection activeCell="A1" sqref="A1"/>
    </sheetView>
  </sheetViews>
  <sheetFormatPr defaultColWidth="9.00390625" defaultRowHeight="13.5"/>
  <cols>
    <col min="1" max="1" width="5.125" style="152" customWidth="1"/>
    <col min="2" max="2" width="2.625" style="152" customWidth="1"/>
    <col min="3" max="3" width="9.625" style="152" customWidth="1"/>
    <col min="4" max="4" width="10.125" style="152" customWidth="1"/>
    <col min="5" max="11" width="9.625" style="152" customWidth="1"/>
    <col min="12" max="16384" width="9.00390625" style="152" customWidth="1"/>
  </cols>
  <sheetData>
    <row r="1" ht="9.75" customHeight="1"/>
    <row r="2" ht="17.25">
      <c r="B2" s="305" t="s">
        <v>45</v>
      </c>
    </row>
    <row r="3" ht="7.5" customHeight="1">
      <c r="B3" s="305"/>
    </row>
    <row r="4" spans="3:11" ht="19.5" customHeight="1" thickBot="1">
      <c r="C4" s="936" t="s">
        <v>46</v>
      </c>
      <c r="D4" s="159"/>
      <c r="F4" s="159"/>
      <c r="G4" s="159"/>
      <c r="H4" s="159"/>
      <c r="I4" s="187"/>
      <c r="J4" s="170"/>
      <c r="K4" s="959" t="s">
        <v>47</v>
      </c>
    </row>
    <row r="5" spans="1:11" ht="15" customHeight="1" thickTop="1">
      <c r="A5" s="159"/>
      <c r="B5" s="1284" t="s">
        <v>48</v>
      </c>
      <c r="C5" s="1285"/>
      <c r="D5" s="937" t="s">
        <v>49</v>
      </c>
      <c r="E5" s="1288" t="s">
        <v>50</v>
      </c>
      <c r="F5" s="1288"/>
      <c r="G5" s="1288"/>
      <c r="H5" s="1288"/>
      <c r="I5" s="1288"/>
      <c r="J5" s="1288"/>
      <c r="K5" s="1289"/>
    </row>
    <row r="6" spans="1:11" ht="15" customHeight="1">
      <c r="A6" s="159"/>
      <c r="B6" s="1286"/>
      <c r="C6" s="1287"/>
      <c r="D6" s="612" t="s">
        <v>847</v>
      </c>
      <c r="E6" s="373" t="s">
        <v>51</v>
      </c>
      <c r="F6" s="284" t="s">
        <v>52</v>
      </c>
      <c r="G6" s="373" t="s">
        <v>53</v>
      </c>
      <c r="H6" s="373" t="s">
        <v>54</v>
      </c>
      <c r="I6" s="373" t="s">
        <v>55</v>
      </c>
      <c r="J6" s="373" t="s">
        <v>56</v>
      </c>
      <c r="K6" s="938" t="s">
        <v>57</v>
      </c>
    </row>
    <row r="7" spans="1:11" ht="7.5" customHeight="1">
      <c r="A7" s="159"/>
      <c r="B7" s="148"/>
      <c r="C7" s="148"/>
      <c r="D7" s="373"/>
      <c r="E7" s="373"/>
      <c r="F7" s="373"/>
      <c r="G7" s="373"/>
      <c r="H7" s="373"/>
      <c r="I7" s="373"/>
      <c r="J7" s="373"/>
      <c r="K7" s="938"/>
    </row>
    <row r="8" spans="1:11" ht="15" customHeight="1">
      <c r="A8" s="159"/>
      <c r="B8" s="1290" t="s">
        <v>968</v>
      </c>
      <c r="C8" s="1291"/>
      <c r="D8" s="147">
        <v>295493</v>
      </c>
      <c r="E8" s="939">
        <v>36896</v>
      </c>
      <c r="F8" s="939">
        <v>3925</v>
      </c>
      <c r="G8" s="939">
        <v>10581</v>
      </c>
      <c r="H8" s="939">
        <v>6985</v>
      </c>
      <c r="I8" s="939">
        <v>4688</v>
      </c>
      <c r="J8" s="939">
        <v>5261</v>
      </c>
      <c r="K8" s="159">
        <v>5456</v>
      </c>
    </row>
    <row r="9" spans="1:11" ht="7.5" customHeight="1">
      <c r="A9" s="159"/>
      <c r="B9" s="148"/>
      <c r="C9" s="148"/>
      <c r="D9" s="155"/>
      <c r="E9" s="612"/>
      <c r="F9" s="612"/>
      <c r="G9" s="612"/>
      <c r="H9" s="612"/>
      <c r="I9" s="612"/>
      <c r="J9" s="612"/>
      <c r="K9" s="148"/>
    </row>
    <row r="10" spans="1:11" s="157" customFormat="1" ht="13.5" customHeight="1">
      <c r="A10" s="940"/>
      <c r="B10" s="1292" t="s">
        <v>969</v>
      </c>
      <c r="C10" s="1293"/>
      <c r="D10" s="941">
        <v>301348</v>
      </c>
      <c r="E10" s="942">
        <v>40935</v>
      </c>
      <c r="F10" s="942">
        <v>4539</v>
      </c>
      <c r="G10" s="942">
        <v>12264</v>
      </c>
      <c r="H10" s="942">
        <v>7681</v>
      </c>
      <c r="I10" s="942">
        <v>5139</v>
      </c>
      <c r="J10" s="942">
        <v>5525</v>
      </c>
      <c r="K10" s="943">
        <v>5787</v>
      </c>
    </row>
    <row r="11" spans="1:11" ht="7.5" customHeight="1">
      <c r="A11" s="159"/>
      <c r="B11" s="158"/>
      <c r="C11" s="537"/>
      <c r="D11" s="944"/>
      <c r="E11" s="944"/>
      <c r="F11" s="944"/>
      <c r="G11" s="944"/>
      <c r="H11" s="944"/>
      <c r="I11" s="944"/>
      <c r="J11" s="944"/>
      <c r="K11" s="945"/>
    </row>
    <row r="12" spans="1:11" ht="12" customHeight="1">
      <c r="A12" s="159"/>
      <c r="B12" s="158"/>
      <c r="C12" s="537" t="s">
        <v>58</v>
      </c>
      <c r="D12" s="1294" t="s">
        <v>59</v>
      </c>
      <c r="E12" s="1295">
        <v>39779</v>
      </c>
      <c r="F12" s="1295">
        <v>4493</v>
      </c>
      <c r="G12" s="1295">
        <v>11926</v>
      </c>
      <c r="H12" s="1295">
        <v>7406</v>
      </c>
      <c r="I12" s="1295">
        <v>4976</v>
      </c>
      <c r="J12" s="1295">
        <v>5382</v>
      </c>
      <c r="K12" s="1297">
        <v>5596</v>
      </c>
    </row>
    <row r="13" spans="1:11" ht="12" customHeight="1">
      <c r="A13" s="159"/>
      <c r="B13" s="158"/>
      <c r="C13" s="537" t="s">
        <v>1177</v>
      </c>
      <c r="D13" s="1294"/>
      <c r="E13" s="1296"/>
      <c r="F13" s="1296"/>
      <c r="G13" s="1296"/>
      <c r="H13" s="1296"/>
      <c r="I13" s="1296"/>
      <c r="J13" s="1296"/>
      <c r="K13" s="1298"/>
    </row>
    <row r="14" spans="1:11" ht="12" customHeight="1">
      <c r="A14" s="159"/>
      <c r="B14" s="158"/>
      <c r="C14" s="537" t="s">
        <v>60</v>
      </c>
      <c r="D14" s="1294" t="s">
        <v>61</v>
      </c>
      <c r="E14" s="1295">
        <v>1156</v>
      </c>
      <c r="F14" s="1299">
        <v>46</v>
      </c>
      <c r="G14" s="1299">
        <v>338</v>
      </c>
      <c r="H14" s="1299">
        <v>275</v>
      </c>
      <c r="I14" s="1299">
        <v>163</v>
      </c>
      <c r="J14" s="1299">
        <v>143</v>
      </c>
      <c r="K14" s="1300">
        <v>191</v>
      </c>
    </row>
    <row r="15" spans="1:11" ht="12" customHeight="1">
      <c r="A15" s="159"/>
      <c r="B15" s="158"/>
      <c r="C15" s="537" t="s">
        <v>1177</v>
      </c>
      <c r="D15" s="1294"/>
      <c r="E15" s="1296"/>
      <c r="F15" s="1296"/>
      <c r="G15" s="1296"/>
      <c r="H15" s="1296"/>
      <c r="I15" s="1296"/>
      <c r="J15" s="1296"/>
      <c r="K15" s="1298"/>
    </row>
    <row r="16" spans="1:11" ht="7.5" customHeight="1">
      <c r="A16" s="159"/>
      <c r="B16" s="158"/>
      <c r="C16" s="537"/>
      <c r="D16" s="944"/>
      <c r="E16" s="944"/>
      <c r="F16" s="944"/>
      <c r="G16" s="944"/>
      <c r="H16" s="944"/>
      <c r="I16" s="944"/>
      <c r="J16" s="944"/>
      <c r="K16" s="945"/>
    </row>
    <row r="17" spans="1:11" ht="13.5" customHeight="1">
      <c r="A17" s="159"/>
      <c r="B17" s="1292" t="s">
        <v>38</v>
      </c>
      <c r="C17" s="1293"/>
      <c r="D17" s="941">
        <v>134940</v>
      </c>
      <c r="E17" s="942">
        <v>17333</v>
      </c>
      <c r="F17" s="942">
        <v>1688</v>
      </c>
      <c r="G17" s="942">
        <v>5501</v>
      </c>
      <c r="H17" s="942">
        <v>3451</v>
      </c>
      <c r="I17" s="942">
        <v>2186</v>
      </c>
      <c r="J17" s="942">
        <v>2302</v>
      </c>
      <c r="K17" s="943">
        <v>2205</v>
      </c>
    </row>
    <row r="18" spans="1:11" ht="13.5" customHeight="1">
      <c r="A18" s="159"/>
      <c r="B18" s="1292" t="s">
        <v>39</v>
      </c>
      <c r="C18" s="1293"/>
      <c r="D18" s="941">
        <v>24315</v>
      </c>
      <c r="E18" s="942">
        <v>2921</v>
      </c>
      <c r="F18" s="947">
        <v>213</v>
      </c>
      <c r="G18" s="947">
        <v>756</v>
      </c>
      <c r="H18" s="947">
        <v>558</v>
      </c>
      <c r="I18" s="947">
        <v>399</v>
      </c>
      <c r="J18" s="947">
        <v>499</v>
      </c>
      <c r="K18" s="948">
        <v>496</v>
      </c>
    </row>
    <row r="19" spans="1:11" ht="13.5" customHeight="1">
      <c r="A19" s="159"/>
      <c r="B19" s="1292" t="s">
        <v>62</v>
      </c>
      <c r="C19" s="1293"/>
      <c r="D19" s="941">
        <v>61258</v>
      </c>
      <c r="E19" s="942">
        <v>8630</v>
      </c>
      <c r="F19" s="947">
        <v>1020</v>
      </c>
      <c r="G19" s="942">
        <v>2535</v>
      </c>
      <c r="H19" s="942">
        <v>1538</v>
      </c>
      <c r="I19" s="947">
        <v>1083</v>
      </c>
      <c r="J19" s="942">
        <v>1268</v>
      </c>
      <c r="K19" s="943">
        <v>1186</v>
      </c>
    </row>
    <row r="20" spans="1:11" ht="13.5" customHeight="1">
      <c r="A20" s="159"/>
      <c r="B20" s="1292" t="s">
        <v>63</v>
      </c>
      <c r="C20" s="1293"/>
      <c r="D20" s="941">
        <v>80835</v>
      </c>
      <c r="E20" s="942">
        <v>12051</v>
      </c>
      <c r="F20" s="942">
        <v>1618</v>
      </c>
      <c r="G20" s="942">
        <v>3472</v>
      </c>
      <c r="H20" s="942">
        <v>2134</v>
      </c>
      <c r="I20" s="942">
        <v>1471</v>
      </c>
      <c r="J20" s="942">
        <v>1456</v>
      </c>
      <c r="K20" s="943">
        <v>1900</v>
      </c>
    </row>
    <row r="21" spans="1:11" ht="13.5" customHeight="1">
      <c r="A21" s="159"/>
      <c r="B21" s="159"/>
      <c r="C21" s="537"/>
      <c r="D21" s="944"/>
      <c r="E21" s="944"/>
      <c r="F21" s="944"/>
      <c r="G21" s="944"/>
      <c r="H21" s="944"/>
      <c r="I21" s="944"/>
      <c r="J21" s="944"/>
      <c r="K21" s="945"/>
    </row>
    <row r="22" spans="1:11" ht="13.5" customHeight="1">
      <c r="A22" s="159"/>
      <c r="B22" s="159"/>
      <c r="C22" s="156" t="s">
        <v>1064</v>
      </c>
      <c r="D22" s="949">
        <v>52921</v>
      </c>
      <c r="E22" s="950">
        <v>6753</v>
      </c>
      <c r="F22" s="950">
        <v>663</v>
      </c>
      <c r="G22" s="950">
        <v>2413</v>
      </c>
      <c r="H22" s="950">
        <v>1319</v>
      </c>
      <c r="I22" s="950">
        <v>781</v>
      </c>
      <c r="J22" s="950">
        <v>804</v>
      </c>
      <c r="K22" s="951">
        <v>773</v>
      </c>
    </row>
    <row r="23" spans="1:11" ht="13.5" customHeight="1">
      <c r="A23" s="159"/>
      <c r="B23" s="159"/>
      <c r="C23" s="156" t="s">
        <v>1086</v>
      </c>
      <c r="D23" s="949">
        <v>21113</v>
      </c>
      <c r="E23" s="950">
        <v>3173</v>
      </c>
      <c r="F23" s="950">
        <v>408</v>
      </c>
      <c r="G23" s="950">
        <v>1019</v>
      </c>
      <c r="H23" s="950">
        <v>510</v>
      </c>
      <c r="I23" s="950">
        <v>386</v>
      </c>
      <c r="J23" s="950">
        <v>407</v>
      </c>
      <c r="K23" s="951">
        <v>443</v>
      </c>
    </row>
    <row r="24" spans="1:11" ht="13.5" customHeight="1">
      <c r="A24" s="159"/>
      <c r="B24" s="159"/>
      <c r="C24" s="156" t="s">
        <v>1094</v>
      </c>
      <c r="D24" s="949">
        <v>23952</v>
      </c>
      <c r="E24" s="950">
        <v>3813</v>
      </c>
      <c r="F24" s="950">
        <v>478</v>
      </c>
      <c r="G24" s="950">
        <v>1215</v>
      </c>
      <c r="H24" s="950">
        <v>652</v>
      </c>
      <c r="I24" s="950">
        <v>440</v>
      </c>
      <c r="J24" s="950">
        <v>390</v>
      </c>
      <c r="K24" s="951">
        <v>638</v>
      </c>
    </row>
    <row r="25" spans="1:11" ht="13.5" customHeight="1">
      <c r="A25" s="159"/>
      <c r="B25" s="159"/>
      <c r="C25" s="156" t="s">
        <v>1095</v>
      </c>
      <c r="D25" s="949">
        <v>23873</v>
      </c>
      <c r="E25" s="950">
        <v>3784</v>
      </c>
      <c r="F25" s="950">
        <v>570</v>
      </c>
      <c r="G25" s="950">
        <v>1028</v>
      </c>
      <c r="H25" s="950">
        <v>694</v>
      </c>
      <c r="I25" s="950">
        <v>491</v>
      </c>
      <c r="J25" s="950">
        <v>477</v>
      </c>
      <c r="K25" s="951">
        <v>524</v>
      </c>
    </row>
    <row r="26" spans="1:11" ht="13.5" customHeight="1">
      <c r="A26" s="159"/>
      <c r="B26" s="159"/>
      <c r="C26" s="156" t="s">
        <v>1076</v>
      </c>
      <c r="D26" s="949">
        <v>9570</v>
      </c>
      <c r="E26" s="950">
        <v>1132</v>
      </c>
      <c r="F26" s="950">
        <v>88</v>
      </c>
      <c r="G26" s="950">
        <v>286</v>
      </c>
      <c r="H26" s="950">
        <v>209</v>
      </c>
      <c r="I26" s="950">
        <v>159</v>
      </c>
      <c r="J26" s="950">
        <v>198</v>
      </c>
      <c r="K26" s="951">
        <v>192</v>
      </c>
    </row>
    <row r="27" spans="1:11" ht="13.5" customHeight="1">
      <c r="A27" s="159"/>
      <c r="B27" s="159"/>
      <c r="C27" s="156" t="s">
        <v>1069</v>
      </c>
      <c r="D27" s="949">
        <v>10495</v>
      </c>
      <c r="E27" s="950">
        <v>1212</v>
      </c>
      <c r="F27" s="950">
        <v>102</v>
      </c>
      <c r="G27" s="950">
        <v>369</v>
      </c>
      <c r="H27" s="950">
        <v>220</v>
      </c>
      <c r="I27" s="950">
        <v>171</v>
      </c>
      <c r="J27" s="950">
        <v>185</v>
      </c>
      <c r="K27" s="951">
        <v>165</v>
      </c>
    </row>
    <row r="28" spans="1:11" ht="13.5" customHeight="1">
      <c r="A28" s="159"/>
      <c r="B28" s="159"/>
      <c r="C28" s="156" t="s">
        <v>1065</v>
      </c>
      <c r="D28" s="949">
        <v>9896</v>
      </c>
      <c r="E28" s="950">
        <v>1371</v>
      </c>
      <c r="F28" s="950">
        <v>142</v>
      </c>
      <c r="G28" s="950">
        <v>410</v>
      </c>
      <c r="H28" s="950">
        <v>283</v>
      </c>
      <c r="I28" s="950">
        <v>188</v>
      </c>
      <c r="J28" s="950">
        <v>199</v>
      </c>
      <c r="K28" s="951">
        <v>149</v>
      </c>
    </row>
    <row r="29" spans="1:11" ht="13.5" customHeight="1">
      <c r="A29" s="159"/>
      <c r="B29" s="159"/>
      <c r="C29" s="156" t="s">
        <v>1070</v>
      </c>
      <c r="D29" s="949">
        <v>8498</v>
      </c>
      <c r="E29" s="950">
        <v>1041</v>
      </c>
      <c r="F29" s="950">
        <v>94</v>
      </c>
      <c r="G29" s="950">
        <v>296</v>
      </c>
      <c r="H29" s="950">
        <v>226</v>
      </c>
      <c r="I29" s="950">
        <v>115</v>
      </c>
      <c r="J29" s="950">
        <v>135</v>
      </c>
      <c r="K29" s="951">
        <v>175</v>
      </c>
    </row>
    <row r="30" spans="1:11" ht="13.5" customHeight="1">
      <c r="A30" s="159"/>
      <c r="B30" s="159"/>
      <c r="C30" s="156" t="s">
        <v>1087</v>
      </c>
      <c r="D30" s="949">
        <v>8167</v>
      </c>
      <c r="E30" s="950">
        <v>1172</v>
      </c>
      <c r="F30" s="950">
        <v>180</v>
      </c>
      <c r="G30" s="950">
        <v>315</v>
      </c>
      <c r="H30" s="950">
        <v>213</v>
      </c>
      <c r="I30" s="950">
        <v>128</v>
      </c>
      <c r="J30" s="950">
        <v>171</v>
      </c>
      <c r="K30" s="951">
        <v>165</v>
      </c>
    </row>
    <row r="31" spans="1:11" ht="13.5" customHeight="1">
      <c r="A31" s="159"/>
      <c r="B31" s="159"/>
      <c r="C31" s="156" t="s">
        <v>1066</v>
      </c>
      <c r="D31" s="949">
        <v>12957</v>
      </c>
      <c r="E31" s="950">
        <v>1700</v>
      </c>
      <c r="F31" s="950">
        <v>216</v>
      </c>
      <c r="G31" s="950">
        <v>477</v>
      </c>
      <c r="H31" s="950">
        <v>358</v>
      </c>
      <c r="I31" s="950">
        <v>210</v>
      </c>
      <c r="J31" s="950">
        <v>227</v>
      </c>
      <c r="K31" s="951">
        <v>212</v>
      </c>
    </row>
    <row r="32" spans="1:11" ht="13.5" customHeight="1">
      <c r="A32" s="159"/>
      <c r="B32" s="159"/>
      <c r="C32" s="156" t="s">
        <v>1071</v>
      </c>
      <c r="D32" s="949">
        <v>10037</v>
      </c>
      <c r="E32" s="950">
        <v>1268</v>
      </c>
      <c r="F32" s="950">
        <v>136</v>
      </c>
      <c r="G32" s="950">
        <v>343</v>
      </c>
      <c r="H32" s="950">
        <v>253</v>
      </c>
      <c r="I32" s="950">
        <v>178</v>
      </c>
      <c r="J32" s="950">
        <v>175</v>
      </c>
      <c r="K32" s="951">
        <v>183</v>
      </c>
    </row>
    <row r="33" spans="1:11" ht="13.5" customHeight="1">
      <c r="A33" s="159"/>
      <c r="B33" s="159"/>
      <c r="C33" s="156" t="s">
        <v>1077</v>
      </c>
      <c r="D33" s="949">
        <v>6345</v>
      </c>
      <c r="E33" s="950">
        <v>831</v>
      </c>
      <c r="F33" s="950">
        <v>76</v>
      </c>
      <c r="G33" s="950">
        <v>221</v>
      </c>
      <c r="H33" s="950">
        <v>187</v>
      </c>
      <c r="I33" s="950">
        <v>133</v>
      </c>
      <c r="J33" s="950">
        <v>118</v>
      </c>
      <c r="K33" s="951">
        <v>96</v>
      </c>
    </row>
    <row r="34" spans="1:11" ht="13.5" customHeight="1">
      <c r="A34" s="159"/>
      <c r="B34" s="159"/>
      <c r="C34" s="156" t="s">
        <v>1088</v>
      </c>
      <c r="D34" s="949">
        <v>9136</v>
      </c>
      <c r="E34" s="950">
        <v>1308</v>
      </c>
      <c r="F34" s="950">
        <v>127</v>
      </c>
      <c r="G34" s="950">
        <v>322</v>
      </c>
      <c r="H34" s="950">
        <v>272</v>
      </c>
      <c r="I34" s="950">
        <v>213</v>
      </c>
      <c r="J34" s="950">
        <v>225</v>
      </c>
      <c r="K34" s="951">
        <v>149</v>
      </c>
    </row>
    <row r="35" spans="1:11" ht="13.5" customHeight="1">
      <c r="A35" s="159"/>
      <c r="B35" s="159"/>
      <c r="C35" s="156" t="s">
        <v>1067</v>
      </c>
      <c r="D35" s="949">
        <v>3911</v>
      </c>
      <c r="E35" s="950">
        <v>567</v>
      </c>
      <c r="F35" s="950">
        <v>49</v>
      </c>
      <c r="G35" s="950">
        <v>181</v>
      </c>
      <c r="H35" s="950">
        <v>114</v>
      </c>
      <c r="I35" s="950">
        <v>62</v>
      </c>
      <c r="J35" s="950">
        <v>83</v>
      </c>
      <c r="K35" s="951">
        <v>78</v>
      </c>
    </row>
    <row r="36" spans="1:11" ht="13.5" customHeight="1">
      <c r="A36" s="159"/>
      <c r="B36" s="159"/>
      <c r="C36" s="156" t="s">
        <v>1068</v>
      </c>
      <c r="D36" s="949">
        <v>3123</v>
      </c>
      <c r="E36" s="950">
        <v>377</v>
      </c>
      <c r="F36" s="950">
        <v>42</v>
      </c>
      <c r="G36" s="950">
        <v>133</v>
      </c>
      <c r="H36" s="950">
        <v>68</v>
      </c>
      <c r="I36" s="950">
        <v>39</v>
      </c>
      <c r="J36" s="950">
        <v>54</v>
      </c>
      <c r="K36" s="951">
        <v>41</v>
      </c>
    </row>
    <row r="37" spans="1:11" ht="13.5" customHeight="1">
      <c r="A37" s="159"/>
      <c r="B37" s="159"/>
      <c r="C37" s="156" t="s">
        <v>1072</v>
      </c>
      <c r="D37" s="949">
        <v>5719</v>
      </c>
      <c r="E37" s="950">
        <v>752</v>
      </c>
      <c r="F37" s="950">
        <v>50</v>
      </c>
      <c r="G37" s="950">
        <v>191</v>
      </c>
      <c r="H37" s="950">
        <v>157</v>
      </c>
      <c r="I37" s="950">
        <v>116</v>
      </c>
      <c r="J37" s="950">
        <v>112</v>
      </c>
      <c r="K37" s="951">
        <v>126</v>
      </c>
    </row>
    <row r="38" spans="1:11" ht="13.5" customHeight="1">
      <c r="A38" s="159"/>
      <c r="B38" s="159"/>
      <c r="C38" s="156" t="s">
        <v>1073</v>
      </c>
      <c r="D38" s="949">
        <v>2455</v>
      </c>
      <c r="E38" s="950">
        <v>330</v>
      </c>
      <c r="F38" s="950">
        <v>31</v>
      </c>
      <c r="G38" s="950">
        <v>94</v>
      </c>
      <c r="H38" s="950">
        <v>64</v>
      </c>
      <c r="I38" s="950">
        <v>51</v>
      </c>
      <c r="J38" s="950">
        <v>54</v>
      </c>
      <c r="K38" s="951">
        <v>36</v>
      </c>
    </row>
    <row r="39" spans="1:11" ht="13.5" customHeight="1">
      <c r="A39" s="159"/>
      <c r="B39" s="159"/>
      <c r="C39" s="156" t="s">
        <v>1074</v>
      </c>
      <c r="D39" s="949">
        <v>2957</v>
      </c>
      <c r="E39" s="950">
        <v>377</v>
      </c>
      <c r="F39" s="950">
        <v>25</v>
      </c>
      <c r="G39" s="950">
        <v>113</v>
      </c>
      <c r="H39" s="950">
        <v>86</v>
      </c>
      <c r="I39" s="950">
        <v>36</v>
      </c>
      <c r="J39" s="950">
        <v>41</v>
      </c>
      <c r="K39" s="951">
        <v>76</v>
      </c>
    </row>
    <row r="40" spans="1:11" ht="13.5" customHeight="1">
      <c r="A40" s="159"/>
      <c r="B40" s="159"/>
      <c r="C40" s="156" t="s">
        <v>1075</v>
      </c>
      <c r="D40" s="949">
        <v>3021</v>
      </c>
      <c r="E40" s="950">
        <v>424</v>
      </c>
      <c r="F40" s="950">
        <v>32</v>
      </c>
      <c r="G40" s="950">
        <v>140</v>
      </c>
      <c r="H40" s="950">
        <v>64</v>
      </c>
      <c r="I40" s="950">
        <v>63</v>
      </c>
      <c r="J40" s="950">
        <v>67</v>
      </c>
      <c r="K40" s="951">
        <v>58</v>
      </c>
    </row>
    <row r="41" spans="1:11" ht="13.5" customHeight="1">
      <c r="A41" s="159"/>
      <c r="B41" s="159"/>
      <c r="C41" s="156" t="s">
        <v>1078</v>
      </c>
      <c r="D41" s="949">
        <v>2605</v>
      </c>
      <c r="E41" s="950">
        <v>330</v>
      </c>
      <c r="F41" s="950">
        <v>30</v>
      </c>
      <c r="G41" s="950">
        <v>120</v>
      </c>
      <c r="H41" s="950">
        <v>52</v>
      </c>
      <c r="I41" s="950">
        <v>43</v>
      </c>
      <c r="J41" s="950">
        <v>48</v>
      </c>
      <c r="K41" s="951">
        <v>37</v>
      </c>
    </row>
    <row r="42" spans="1:11" ht="13.5" customHeight="1">
      <c r="A42" s="159"/>
      <c r="B42" s="159"/>
      <c r="C42" s="156" t="s">
        <v>1079</v>
      </c>
      <c r="D42" s="949">
        <v>1933</v>
      </c>
      <c r="E42" s="950">
        <v>232</v>
      </c>
      <c r="F42" s="950">
        <v>15</v>
      </c>
      <c r="G42" s="950">
        <v>75</v>
      </c>
      <c r="H42" s="950">
        <v>43</v>
      </c>
      <c r="I42" s="950">
        <v>24</v>
      </c>
      <c r="J42" s="950">
        <v>36</v>
      </c>
      <c r="K42" s="951">
        <v>39</v>
      </c>
    </row>
    <row r="43" spans="1:11" ht="13.5" customHeight="1">
      <c r="A43" s="159"/>
      <c r="B43" s="159"/>
      <c r="C43" s="156" t="s">
        <v>1080</v>
      </c>
      <c r="D43" s="949">
        <v>3219</v>
      </c>
      <c r="E43" s="950">
        <v>359</v>
      </c>
      <c r="F43" s="950">
        <v>11</v>
      </c>
      <c r="G43" s="950">
        <v>97</v>
      </c>
      <c r="H43" s="950">
        <v>80</v>
      </c>
      <c r="I43" s="950">
        <v>43</v>
      </c>
      <c r="J43" s="950">
        <v>64</v>
      </c>
      <c r="K43" s="951">
        <v>64</v>
      </c>
    </row>
    <row r="44" spans="1:11" ht="13.5" customHeight="1">
      <c r="A44" s="159"/>
      <c r="B44" s="159"/>
      <c r="C44" s="156" t="s">
        <v>1081</v>
      </c>
      <c r="D44" s="949">
        <v>1961</v>
      </c>
      <c r="E44" s="950">
        <v>275</v>
      </c>
      <c r="F44" s="950">
        <v>38</v>
      </c>
      <c r="G44" s="950">
        <v>67</v>
      </c>
      <c r="H44" s="950">
        <v>56</v>
      </c>
      <c r="I44" s="950">
        <v>29</v>
      </c>
      <c r="J44" s="950">
        <v>45</v>
      </c>
      <c r="K44" s="951">
        <v>40</v>
      </c>
    </row>
    <row r="45" spans="1:11" ht="13.5" customHeight="1">
      <c r="A45" s="159"/>
      <c r="B45" s="159"/>
      <c r="C45" s="156" t="s">
        <v>1082</v>
      </c>
      <c r="D45" s="949">
        <v>2942</v>
      </c>
      <c r="E45" s="950">
        <v>301</v>
      </c>
      <c r="F45" s="950">
        <v>12</v>
      </c>
      <c r="G45" s="950">
        <v>58</v>
      </c>
      <c r="H45" s="950">
        <v>66</v>
      </c>
      <c r="I45" s="950">
        <v>58</v>
      </c>
      <c r="J45" s="950">
        <v>51</v>
      </c>
      <c r="K45" s="951">
        <v>56</v>
      </c>
    </row>
    <row r="46" spans="1:11" ht="13.5" customHeight="1">
      <c r="A46" s="159"/>
      <c r="B46" s="159"/>
      <c r="C46" s="156" t="s">
        <v>1083</v>
      </c>
      <c r="D46" s="949">
        <v>1251</v>
      </c>
      <c r="E46" s="950">
        <v>198</v>
      </c>
      <c r="F46" s="950">
        <v>27</v>
      </c>
      <c r="G46" s="950">
        <v>59</v>
      </c>
      <c r="H46" s="950">
        <v>29</v>
      </c>
      <c r="I46" s="950">
        <v>25</v>
      </c>
      <c r="J46" s="950">
        <v>27</v>
      </c>
      <c r="K46" s="951">
        <v>31</v>
      </c>
    </row>
    <row r="47" spans="1:11" ht="13.5" customHeight="1">
      <c r="A47" s="159"/>
      <c r="B47" s="159"/>
      <c r="C47" s="156" t="s">
        <v>1084</v>
      </c>
      <c r="D47" s="949">
        <v>1639</v>
      </c>
      <c r="E47" s="950">
        <v>204</v>
      </c>
      <c r="F47" s="950">
        <v>12</v>
      </c>
      <c r="G47" s="950">
        <v>57</v>
      </c>
      <c r="H47" s="950">
        <v>37</v>
      </c>
      <c r="I47" s="950">
        <v>26</v>
      </c>
      <c r="J47" s="950">
        <v>40</v>
      </c>
      <c r="K47" s="951">
        <v>32</v>
      </c>
    </row>
    <row r="48" spans="1:11" ht="13.5" customHeight="1">
      <c r="A48" s="159"/>
      <c r="B48" s="159"/>
      <c r="C48" s="156" t="s">
        <v>1085</v>
      </c>
      <c r="D48" s="949">
        <v>1800</v>
      </c>
      <c r="E48" s="950">
        <v>220</v>
      </c>
      <c r="F48" s="950">
        <v>10</v>
      </c>
      <c r="G48" s="950">
        <v>57</v>
      </c>
      <c r="H48" s="950">
        <v>38</v>
      </c>
      <c r="I48" s="950">
        <v>35</v>
      </c>
      <c r="J48" s="950">
        <v>38</v>
      </c>
      <c r="K48" s="951">
        <v>42</v>
      </c>
    </row>
    <row r="49" spans="1:11" ht="13.5" customHeight="1">
      <c r="A49" s="159"/>
      <c r="B49" s="159"/>
      <c r="C49" s="156" t="s">
        <v>1089</v>
      </c>
      <c r="D49" s="949">
        <v>6643</v>
      </c>
      <c r="E49" s="950">
        <v>865</v>
      </c>
      <c r="F49" s="950">
        <v>107</v>
      </c>
      <c r="G49" s="950">
        <v>249</v>
      </c>
      <c r="H49" s="950">
        <v>134</v>
      </c>
      <c r="I49" s="950">
        <v>96</v>
      </c>
      <c r="J49" s="950">
        <v>151</v>
      </c>
      <c r="K49" s="951">
        <v>128</v>
      </c>
    </row>
    <row r="50" spans="1:11" ht="13.5" customHeight="1">
      <c r="A50" s="159"/>
      <c r="B50" s="159"/>
      <c r="C50" s="156" t="s">
        <v>1090</v>
      </c>
      <c r="D50" s="949">
        <v>5527</v>
      </c>
      <c r="E50" s="950">
        <v>728</v>
      </c>
      <c r="F50" s="950">
        <v>62</v>
      </c>
      <c r="G50" s="950">
        <v>187</v>
      </c>
      <c r="H50" s="950">
        <v>169</v>
      </c>
      <c r="I50" s="950">
        <v>107</v>
      </c>
      <c r="J50" s="950">
        <v>98</v>
      </c>
      <c r="K50" s="951">
        <v>105</v>
      </c>
    </row>
    <row r="51" spans="1:11" ht="13.5" customHeight="1">
      <c r="A51" s="159"/>
      <c r="B51" s="159"/>
      <c r="C51" s="156" t="s">
        <v>1091</v>
      </c>
      <c r="D51" s="949">
        <v>3020</v>
      </c>
      <c r="E51" s="950">
        <v>392</v>
      </c>
      <c r="F51" s="950">
        <v>31</v>
      </c>
      <c r="G51" s="950">
        <v>100</v>
      </c>
      <c r="H51" s="950">
        <v>81</v>
      </c>
      <c r="I51" s="950">
        <v>61</v>
      </c>
      <c r="J51" s="950">
        <v>65</v>
      </c>
      <c r="K51" s="951">
        <v>54</v>
      </c>
    </row>
    <row r="52" spans="1:11" ht="13.5" customHeight="1">
      <c r="A52" s="159"/>
      <c r="B52" s="159"/>
      <c r="C52" s="156" t="s">
        <v>1092</v>
      </c>
      <c r="D52" s="949">
        <v>4904</v>
      </c>
      <c r="E52" s="950">
        <v>690</v>
      </c>
      <c r="F52" s="950">
        <v>78</v>
      </c>
      <c r="G52" s="950">
        <v>253</v>
      </c>
      <c r="H52" s="950">
        <v>119</v>
      </c>
      <c r="I52" s="950">
        <v>69</v>
      </c>
      <c r="J52" s="950">
        <v>75</v>
      </c>
      <c r="K52" s="951">
        <v>96</v>
      </c>
    </row>
    <row r="53" spans="1:11" ht="13.5" customHeight="1">
      <c r="A53" s="159"/>
      <c r="B53" s="159"/>
      <c r="C53" s="156" t="s">
        <v>1093</v>
      </c>
      <c r="D53" s="949">
        <v>2748</v>
      </c>
      <c r="E53" s="950">
        <v>302</v>
      </c>
      <c r="F53" s="950">
        <v>27</v>
      </c>
      <c r="G53" s="950">
        <v>90</v>
      </c>
      <c r="H53" s="950">
        <v>40</v>
      </c>
      <c r="I53" s="950">
        <v>23</v>
      </c>
      <c r="J53" s="950">
        <v>76</v>
      </c>
      <c r="K53" s="951">
        <v>46</v>
      </c>
    </row>
    <row r="54" spans="1:11" ht="13.5" customHeight="1">
      <c r="A54" s="159"/>
      <c r="B54" s="159"/>
      <c r="C54" s="156" t="s">
        <v>1096</v>
      </c>
      <c r="D54" s="949">
        <v>2025</v>
      </c>
      <c r="E54" s="950">
        <v>307</v>
      </c>
      <c r="F54" s="950">
        <v>60</v>
      </c>
      <c r="G54" s="950">
        <v>90</v>
      </c>
      <c r="H54" s="950">
        <v>57</v>
      </c>
      <c r="I54" s="950">
        <v>34</v>
      </c>
      <c r="J54" s="950">
        <v>42</v>
      </c>
      <c r="K54" s="951">
        <v>24</v>
      </c>
    </row>
    <row r="55" spans="1:11" ht="13.5" customHeight="1">
      <c r="A55" s="159"/>
      <c r="B55" s="159"/>
      <c r="C55" s="156" t="s">
        <v>1097</v>
      </c>
      <c r="D55" s="949">
        <v>4735</v>
      </c>
      <c r="E55" s="950">
        <v>585</v>
      </c>
      <c r="F55" s="950">
        <v>62</v>
      </c>
      <c r="G55" s="950">
        <v>148</v>
      </c>
      <c r="H55" s="950">
        <v>121</v>
      </c>
      <c r="I55" s="950">
        <v>86</v>
      </c>
      <c r="J55" s="950">
        <v>65</v>
      </c>
      <c r="K55" s="951">
        <v>103</v>
      </c>
    </row>
    <row r="56" spans="1:11" ht="13.5" customHeight="1">
      <c r="A56" s="159"/>
      <c r="B56" s="159"/>
      <c r="C56" s="156" t="s">
        <v>1098</v>
      </c>
      <c r="D56" s="949">
        <v>3306</v>
      </c>
      <c r="E56" s="950">
        <v>490</v>
      </c>
      <c r="F56" s="950">
        <v>74</v>
      </c>
      <c r="G56" s="950">
        <v>138</v>
      </c>
      <c r="H56" s="950">
        <v>76</v>
      </c>
      <c r="I56" s="950">
        <v>60</v>
      </c>
      <c r="J56" s="950">
        <v>54</v>
      </c>
      <c r="K56" s="951">
        <v>88</v>
      </c>
    </row>
    <row r="57" spans="1:11" ht="13.5" customHeight="1">
      <c r="A57" s="159"/>
      <c r="B57" s="159"/>
      <c r="C57" s="156" t="s">
        <v>1099</v>
      </c>
      <c r="D57" s="949">
        <v>2667</v>
      </c>
      <c r="E57" s="950">
        <v>313</v>
      </c>
      <c r="F57" s="950">
        <v>28</v>
      </c>
      <c r="G57" s="950">
        <v>100</v>
      </c>
      <c r="H57" s="950">
        <v>67</v>
      </c>
      <c r="I57" s="950">
        <v>33</v>
      </c>
      <c r="J57" s="950">
        <v>35</v>
      </c>
      <c r="K57" s="951">
        <v>50</v>
      </c>
    </row>
    <row r="58" spans="1:11" ht="13.5" customHeight="1">
      <c r="A58" s="159"/>
      <c r="B58" s="159"/>
      <c r="C58" s="156" t="s">
        <v>1100</v>
      </c>
      <c r="D58" s="949">
        <v>2230</v>
      </c>
      <c r="E58" s="950">
        <v>311</v>
      </c>
      <c r="F58" s="950">
        <v>25</v>
      </c>
      <c r="G58" s="950">
        <v>98</v>
      </c>
      <c r="H58" s="950">
        <v>58</v>
      </c>
      <c r="I58" s="950">
        <v>33</v>
      </c>
      <c r="J58" s="950">
        <v>36</v>
      </c>
      <c r="K58" s="951">
        <v>61</v>
      </c>
    </row>
    <row r="59" spans="1:11" ht="13.5" customHeight="1">
      <c r="A59" s="159"/>
      <c r="B59" s="159"/>
      <c r="C59" s="156" t="s">
        <v>1101</v>
      </c>
      <c r="D59" s="949">
        <v>2168</v>
      </c>
      <c r="E59" s="950">
        <v>276</v>
      </c>
      <c r="F59" s="950">
        <v>34</v>
      </c>
      <c r="G59" s="950">
        <v>91</v>
      </c>
      <c r="H59" s="950">
        <v>42</v>
      </c>
      <c r="I59" s="950">
        <v>28</v>
      </c>
      <c r="J59" s="950">
        <v>33</v>
      </c>
      <c r="K59" s="951">
        <v>48</v>
      </c>
    </row>
    <row r="60" spans="1:11" ht="13.5" customHeight="1">
      <c r="A60" s="159"/>
      <c r="B60" s="159"/>
      <c r="C60" s="156" t="s">
        <v>1102</v>
      </c>
      <c r="D60" s="949">
        <v>1723</v>
      </c>
      <c r="E60" s="950">
        <v>260</v>
      </c>
      <c r="F60" s="950">
        <v>35</v>
      </c>
      <c r="G60" s="950">
        <v>82</v>
      </c>
      <c r="H60" s="950">
        <v>43</v>
      </c>
      <c r="I60" s="950">
        <v>23</v>
      </c>
      <c r="J60" s="950">
        <v>32</v>
      </c>
      <c r="K60" s="951">
        <v>45</v>
      </c>
    </row>
    <row r="61" spans="1:11" ht="13.5" customHeight="1">
      <c r="A61" s="159"/>
      <c r="B61" s="159"/>
      <c r="C61" s="156" t="s">
        <v>1103</v>
      </c>
      <c r="D61" s="949">
        <v>3371</v>
      </c>
      <c r="E61" s="950">
        <v>480</v>
      </c>
      <c r="F61" s="950">
        <v>76</v>
      </c>
      <c r="G61" s="950">
        <v>129</v>
      </c>
      <c r="H61" s="950">
        <v>74</v>
      </c>
      <c r="I61" s="950">
        <v>52</v>
      </c>
      <c r="J61" s="950">
        <v>66</v>
      </c>
      <c r="K61" s="951">
        <v>83</v>
      </c>
    </row>
    <row r="62" spans="1:11" ht="13.5" customHeight="1">
      <c r="A62" s="159"/>
      <c r="B62" s="159"/>
      <c r="C62" s="156" t="s">
        <v>1104</v>
      </c>
      <c r="D62" s="949">
        <v>5037</v>
      </c>
      <c r="E62" s="950">
        <v>616</v>
      </c>
      <c r="F62" s="950">
        <v>62</v>
      </c>
      <c r="G62" s="950">
        <v>170</v>
      </c>
      <c r="H62" s="950">
        <v>97</v>
      </c>
      <c r="I62" s="950">
        <v>93</v>
      </c>
      <c r="J62" s="950">
        <v>79</v>
      </c>
      <c r="K62" s="951">
        <v>115</v>
      </c>
    </row>
    <row r="63" spans="1:11" ht="13.5" customHeight="1">
      <c r="A63" s="159"/>
      <c r="B63" s="159"/>
      <c r="C63" s="156" t="s">
        <v>1105</v>
      </c>
      <c r="D63" s="949">
        <v>2125</v>
      </c>
      <c r="E63" s="950">
        <v>262</v>
      </c>
      <c r="F63" s="950">
        <v>35</v>
      </c>
      <c r="G63" s="950">
        <v>65</v>
      </c>
      <c r="H63" s="950">
        <v>50</v>
      </c>
      <c r="I63" s="950">
        <v>16</v>
      </c>
      <c r="J63" s="950">
        <v>56</v>
      </c>
      <c r="K63" s="951">
        <v>40</v>
      </c>
    </row>
    <row r="64" spans="1:11" ht="13.5" customHeight="1">
      <c r="A64" s="159"/>
      <c r="B64" s="159"/>
      <c r="C64" s="156" t="s">
        <v>1106</v>
      </c>
      <c r="D64" s="949">
        <v>1613</v>
      </c>
      <c r="E64" s="950">
        <v>261</v>
      </c>
      <c r="F64" s="950">
        <v>44</v>
      </c>
      <c r="G64" s="950">
        <v>60</v>
      </c>
      <c r="H64" s="950">
        <v>48</v>
      </c>
      <c r="I64" s="950">
        <v>39</v>
      </c>
      <c r="J64" s="950">
        <v>36</v>
      </c>
      <c r="K64" s="951">
        <v>34</v>
      </c>
    </row>
    <row r="65" spans="1:11" ht="13.5" customHeight="1" thickBot="1">
      <c r="A65" s="159"/>
      <c r="B65" s="952"/>
      <c r="C65" s="953" t="s">
        <v>1107</v>
      </c>
      <c r="D65" s="954">
        <v>2010</v>
      </c>
      <c r="E65" s="955">
        <v>293</v>
      </c>
      <c r="F65" s="955">
        <v>35</v>
      </c>
      <c r="G65" s="955">
        <v>58</v>
      </c>
      <c r="H65" s="955">
        <v>55</v>
      </c>
      <c r="I65" s="955">
        <v>43</v>
      </c>
      <c r="J65" s="955">
        <v>55</v>
      </c>
      <c r="K65" s="956">
        <v>47</v>
      </c>
    </row>
    <row r="66" ht="12">
      <c r="B66" s="152" t="s">
        <v>44</v>
      </c>
    </row>
  </sheetData>
  <mergeCells count="24">
    <mergeCell ref="B17:C17"/>
    <mergeCell ref="B18:C18"/>
    <mergeCell ref="B19:C19"/>
    <mergeCell ref="B20:C20"/>
    <mergeCell ref="H14:H15"/>
    <mergeCell ref="I14:I15"/>
    <mergeCell ref="J14:J15"/>
    <mergeCell ref="K14:K15"/>
    <mergeCell ref="D14:D15"/>
    <mergeCell ref="E14:E15"/>
    <mergeCell ref="F14:F15"/>
    <mergeCell ref="G14:G15"/>
    <mergeCell ref="H12:H13"/>
    <mergeCell ref="I12:I13"/>
    <mergeCell ref="J12:J13"/>
    <mergeCell ref="K12:K13"/>
    <mergeCell ref="D12:D13"/>
    <mergeCell ref="E12:E13"/>
    <mergeCell ref="F12:F13"/>
    <mergeCell ref="G12:G13"/>
    <mergeCell ref="B5:C6"/>
    <mergeCell ref="E5:K5"/>
    <mergeCell ref="B8:C8"/>
    <mergeCell ref="B10:C10"/>
  </mergeCells>
  <printOptions/>
  <pageMargins left="0.75" right="0.75" top="1" bottom="1" header="0.512" footer="0.512"/>
  <pageSetup orientation="portrait" paperSize="9"/>
</worksheet>
</file>

<file path=xl/worksheets/sheet37.xml><?xml version="1.0" encoding="utf-8"?>
<worksheet xmlns="http://schemas.openxmlformats.org/spreadsheetml/2006/main" xmlns:r="http://schemas.openxmlformats.org/officeDocument/2006/relationships">
  <dimension ref="A2:F35"/>
  <sheetViews>
    <sheetView workbookViewId="0" topLeftCell="A1">
      <selection activeCell="A1" sqref="A1"/>
    </sheetView>
  </sheetViews>
  <sheetFormatPr defaultColWidth="9.00390625" defaultRowHeight="13.5"/>
  <cols>
    <col min="1" max="1" width="9.375" style="170" customWidth="1"/>
    <col min="2" max="3" width="4.125" style="170" customWidth="1"/>
    <col min="4" max="4" width="24.625" style="170" customWidth="1"/>
    <col min="5" max="5" width="26.625" style="170" customWidth="1"/>
    <col min="6" max="6" width="15.125" style="170" customWidth="1"/>
    <col min="7" max="16384" width="9.00390625" style="170" customWidth="1"/>
  </cols>
  <sheetData>
    <row r="1" ht="9.75" customHeight="1"/>
    <row r="2" ht="17.25">
      <c r="B2" s="310" t="s">
        <v>45</v>
      </c>
    </row>
    <row r="3" ht="7.5" customHeight="1">
      <c r="C3" s="310"/>
    </row>
    <row r="4" spans="3:6" ht="19.5" customHeight="1" thickBot="1">
      <c r="C4" s="958" t="s">
        <v>64</v>
      </c>
      <c r="E4" s="187"/>
      <c r="F4" s="959" t="s">
        <v>65</v>
      </c>
    </row>
    <row r="5" spans="1:6" ht="21" customHeight="1" thickTop="1">
      <c r="A5" s="187"/>
      <c r="B5" s="1301" t="s">
        <v>66</v>
      </c>
      <c r="C5" s="1301"/>
      <c r="D5" s="1301"/>
      <c r="E5" s="960" t="s">
        <v>67</v>
      </c>
      <c r="F5" s="961" t="s">
        <v>68</v>
      </c>
    </row>
    <row r="6" spans="1:6" ht="6" customHeight="1">
      <c r="A6" s="187"/>
      <c r="B6" s="187"/>
      <c r="C6" s="165"/>
      <c r="D6" s="165"/>
      <c r="E6" s="780"/>
      <c r="F6" s="564"/>
    </row>
    <row r="7" spans="1:6" ht="15" customHeight="1">
      <c r="A7" s="187"/>
      <c r="B7" s="1302" t="s">
        <v>862</v>
      </c>
      <c r="C7" s="1302"/>
      <c r="D7" s="1303"/>
      <c r="E7" s="962">
        <v>55799669.927</v>
      </c>
      <c r="F7" s="963">
        <v>100</v>
      </c>
    </row>
    <row r="8" spans="1:6" ht="6" customHeight="1">
      <c r="A8" s="187"/>
      <c r="B8" s="187"/>
      <c r="C8" s="165"/>
      <c r="D8" s="165"/>
      <c r="E8" s="964"/>
      <c r="F8" s="965"/>
    </row>
    <row r="9" spans="1:6" ht="15" customHeight="1">
      <c r="A9" s="187"/>
      <c r="B9" s="1304" t="s">
        <v>69</v>
      </c>
      <c r="C9" s="1305"/>
      <c r="D9" s="1305"/>
      <c r="E9" s="964">
        <v>23889695.693000004</v>
      </c>
      <c r="F9" s="966">
        <v>42.813327971749175</v>
      </c>
    </row>
    <row r="10" spans="1:6" s="183" customFormat="1" ht="15" customHeight="1">
      <c r="A10" s="378"/>
      <c r="B10" s="187"/>
      <c r="C10" s="1304" t="s">
        <v>70</v>
      </c>
      <c r="D10" s="1305"/>
      <c r="E10" s="967">
        <v>16019797.790000001</v>
      </c>
      <c r="F10" s="966">
        <v>28.70948486067736</v>
      </c>
    </row>
    <row r="11" spans="1:6" ht="15" customHeight="1">
      <c r="A11" s="187"/>
      <c r="B11" s="187"/>
      <c r="C11" s="184"/>
      <c r="D11" s="567" t="s">
        <v>71</v>
      </c>
      <c r="E11" s="967">
        <v>4008993.539</v>
      </c>
      <c r="F11" s="966">
        <v>7.184618733846941</v>
      </c>
    </row>
    <row r="12" spans="1:6" ht="15" customHeight="1">
      <c r="A12" s="187"/>
      <c r="B12" s="187"/>
      <c r="C12" s="184"/>
      <c r="D12" s="567" t="s">
        <v>72</v>
      </c>
      <c r="E12" s="968">
        <v>617002.533</v>
      </c>
      <c r="F12" s="966">
        <v>1.1057458472553592</v>
      </c>
    </row>
    <row r="13" spans="1:6" ht="15" customHeight="1">
      <c r="A13" s="187"/>
      <c r="B13" s="187"/>
      <c r="C13" s="184"/>
      <c r="D13" s="567" t="s">
        <v>73</v>
      </c>
      <c r="E13" s="968">
        <v>1043342.644</v>
      </c>
      <c r="F13" s="966">
        <v>1.8698007449953635</v>
      </c>
    </row>
    <row r="14" spans="1:6" ht="15" customHeight="1">
      <c r="A14" s="187"/>
      <c r="B14" s="187"/>
      <c r="C14" s="184"/>
      <c r="D14" s="567" t="s">
        <v>74</v>
      </c>
      <c r="E14" s="968">
        <v>39832.461</v>
      </c>
      <c r="F14" s="966">
        <v>0.07138476097100731</v>
      </c>
    </row>
    <row r="15" spans="1:6" ht="15" customHeight="1">
      <c r="A15" s="187"/>
      <c r="B15" s="187"/>
      <c r="C15" s="184"/>
      <c r="D15" s="567" t="s">
        <v>75</v>
      </c>
      <c r="E15" s="968">
        <v>5400843.423</v>
      </c>
      <c r="F15" s="966">
        <v>9.678988119581462</v>
      </c>
    </row>
    <row r="16" spans="1:6" ht="15" customHeight="1">
      <c r="A16" s="187"/>
      <c r="B16" s="187"/>
      <c r="C16" s="184"/>
      <c r="D16" s="567" t="s">
        <v>76</v>
      </c>
      <c r="E16" s="967">
        <v>3644392.678</v>
      </c>
      <c r="F16" s="966">
        <v>6.531208307805015</v>
      </c>
    </row>
    <row r="17" spans="1:6" ht="15" customHeight="1">
      <c r="A17" s="187"/>
      <c r="B17" s="187"/>
      <c r="C17" s="567"/>
      <c r="D17" s="567" t="s">
        <v>77</v>
      </c>
      <c r="E17" s="967">
        <v>1265390.512</v>
      </c>
      <c r="F17" s="966">
        <v>2.2677383462222074</v>
      </c>
    </row>
    <row r="18" spans="1:6" ht="15" customHeight="1">
      <c r="A18" s="187"/>
      <c r="B18" s="187"/>
      <c r="C18" s="1304" t="s">
        <v>78</v>
      </c>
      <c r="D18" s="1305"/>
      <c r="E18" s="967">
        <v>4051920.1059999997</v>
      </c>
      <c r="F18" s="966">
        <v>7.261548520449907</v>
      </c>
    </row>
    <row r="19" spans="1:6" ht="15" customHeight="1">
      <c r="A19" s="187"/>
      <c r="B19" s="187"/>
      <c r="C19" s="567"/>
      <c r="D19" s="567" t="s">
        <v>79</v>
      </c>
      <c r="E19" s="967">
        <v>3450358.144</v>
      </c>
      <c r="F19" s="966">
        <v>6.183474111072585</v>
      </c>
    </row>
    <row r="20" spans="1:6" ht="15" customHeight="1">
      <c r="A20" s="187"/>
      <c r="B20" s="187"/>
      <c r="C20" s="567"/>
      <c r="D20" s="567" t="s">
        <v>80</v>
      </c>
      <c r="E20" s="967">
        <v>601561.962</v>
      </c>
      <c r="F20" s="966">
        <v>1.0780744093773214</v>
      </c>
    </row>
    <row r="21" spans="1:6" ht="15" customHeight="1">
      <c r="A21" s="187"/>
      <c r="B21" s="187"/>
      <c r="C21" s="1304" t="s">
        <v>81</v>
      </c>
      <c r="D21" s="1305"/>
      <c r="E21" s="967">
        <v>3380119.477</v>
      </c>
      <c r="F21" s="966">
        <v>6.0575976191652146</v>
      </c>
    </row>
    <row r="22" spans="1:6" ht="15" customHeight="1">
      <c r="A22" s="187"/>
      <c r="B22" s="187"/>
      <c r="C22" s="187"/>
      <c r="D22" s="567" t="s">
        <v>82</v>
      </c>
      <c r="E22" s="967">
        <v>2099456</v>
      </c>
      <c r="F22" s="966">
        <v>3.7624882060173768</v>
      </c>
    </row>
    <row r="23" spans="1:6" ht="15" customHeight="1">
      <c r="A23" s="187"/>
      <c r="B23" s="187"/>
      <c r="C23" s="187"/>
      <c r="D23" s="567" t="s">
        <v>83</v>
      </c>
      <c r="E23" s="967">
        <v>246559.08</v>
      </c>
      <c r="F23" s="966">
        <v>0.4418647642944148</v>
      </c>
    </row>
    <row r="24" spans="1:6" ht="15" customHeight="1">
      <c r="A24" s="187"/>
      <c r="B24" s="187"/>
      <c r="C24" s="187"/>
      <c r="D24" s="567" t="s">
        <v>84</v>
      </c>
      <c r="E24" s="967">
        <v>1034104.397</v>
      </c>
      <c r="F24" s="966">
        <v>1.8532446488534224</v>
      </c>
    </row>
    <row r="25" spans="1:6" ht="15" customHeight="1">
      <c r="A25" s="187"/>
      <c r="B25" s="187"/>
      <c r="C25" s="1304" t="s">
        <v>85</v>
      </c>
      <c r="D25" s="1305"/>
      <c r="E25" s="967">
        <v>97907.491</v>
      </c>
      <c r="F25" s="966">
        <v>0.17546249131596586</v>
      </c>
    </row>
    <row r="26" spans="1:6" ht="15" customHeight="1">
      <c r="A26" s="187"/>
      <c r="B26" s="187"/>
      <c r="C26" s="1304" t="s">
        <v>86</v>
      </c>
      <c r="D26" s="1305"/>
      <c r="E26" s="967">
        <v>339950.829</v>
      </c>
      <c r="F26" s="966">
        <v>0.609234480140727</v>
      </c>
    </row>
    <row r="27" spans="1:6" ht="15" customHeight="1">
      <c r="A27" s="187"/>
      <c r="B27" s="187"/>
      <c r="C27" s="187"/>
      <c r="D27" s="567"/>
      <c r="E27" s="967"/>
      <c r="F27" s="966"/>
    </row>
    <row r="28" spans="1:6" ht="15" customHeight="1">
      <c r="A28" s="187"/>
      <c r="B28" s="1304" t="s">
        <v>87</v>
      </c>
      <c r="C28" s="1305"/>
      <c r="D28" s="1305"/>
      <c r="E28" s="967">
        <v>31653749.114</v>
      </c>
      <c r="F28" s="966">
        <v>56.7274845091576</v>
      </c>
    </row>
    <row r="29" spans="1:6" ht="15" customHeight="1">
      <c r="A29" s="187"/>
      <c r="B29" s="187"/>
      <c r="C29" s="1304" t="s">
        <v>88</v>
      </c>
      <c r="D29" s="1305"/>
      <c r="E29" s="967">
        <v>18895263.213</v>
      </c>
      <c r="F29" s="966">
        <v>33.862679183801184</v>
      </c>
    </row>
    <row r="30" spans="1:6" ht="15" customHeight="1">
      <c r="A30" s="187"/>
      <c r="B30" s="187"/>
      <c r="C30" s="1304" t="s">
        <v>89</v>
      </c>
      <c r="D30" s="1305"/>
      <c r="E30" s="967">
        <v>10591837.795</v>
      </c>
      <c r="F30" s="966">
        <v>18.981900446466415</v>
      </c>
    </row>
    <row r="31" spans="1:6" ht="15" customHeight="1">
      <c r="A31" s="187"/>
      <c r="B31" s="187"/>
      <c r="C31" s="1304" t="s">
        <v>90</v>
      </c>
      <c r="D31" s="1305"/>
      <c r="E31" s="967">
        <v>2166648.106</v>
      </c>
      <c r="F31" s="966">
        <v>3.882904878890002</v>
      </c>
    </row>
    <row r="32" spans="1:6" ht="15" customHeight="1">
      <c r="A32" s="187"/>
      <c r="B32" s="187"/>
      <c r="C32" s="187"/>
      <c r="D32" s="567"/>
      <c r="E32" s="967"/>
      <c r="F32" s="966"/>
    </row>
    <row r="33" spans="1:6" ht="15" customHeight="1">
      <c r="A33" s="187"/>
      <c r="B33" s="1304" t="s">
        <v>91</v>
      </c>
      <c r="C33" s="1305"/>
      <c r="D33" s="1305"/>
      <c r="E33" s="967">
        <v>256225.12</v>
      </c>
      <c r="F33" s="966">
        <v>0.4591875190932256</v>
      </c>
    </row>
    <row r="34" spans="1:6" ht="15" customHeight="1">
      <c r="A34" s="187"/>
      <c r="B34" s="289"/>
      <c r="C34" s="289"/>
      <c r="D34" s="957"/>
      <c r="E34" s="969"/>
      <c r="F34" s="970"/>
    </row>
    <row r="35" ht="15" customHeight="1">
      <c r="C35" s="170" t="s">
        <v>44</v>
      </c>
    </row>
  </sheetData>
  <mergeCells count="13">
    <mergeCell ref="B33:D33"/>
    <mergeCell ref="B28:D28"/>
    <mergeCell ref="C29:D29"/>
    <mergeCell ref="C30:D30"/>
    <mergeCell ref="C31:D31"/>
    <mergeCell ref="C18:D18"/>
    <mergeCell ref="C21:D21"/>
    <mergeCell ref="C25:D25"/>
    <mergeCell ref="C26:D26"/>
    <mergeCell ref="B5:D5"/>
    <mergeCell ref="B7:D7"/>
    <mergeCell ref="B9:D9"/>
    <mergeCell ref="C10:D10"/>
  </mergeCells>
  <printOptions/>
  <pageMargins left="0.75" right="0.75" top="1" bottom="1" header="0.512" footer="0.512"/>
  <pageSetup orientation="portrait" paperSize="9"/>
</worksheet>
</file>

<file path=xl/worksheets/sheet38.xml><?xml version="1.0" encoding="utf-8"?>
<worksheet xmlns="http://schemas.openxmlformats.org/spreadsheetml/2006/main" xmlns:r="http://schemas.openxmlformats.org/officeDocument/2006/relationships">
  <dimension ref="A2:AB59"/>
  <sheetViews>
    <sheetView workbookViewId="0" topLeftCell="A1">
      <selection activeCell="A1" sqref="A1"/>
    </sheetView>
  </sheetViews>
  <sheetFormatPr defaultColWidth="9.00390625" defaultRowHeight="13.5"/>
  <cols>
    <col min="1" max="1" width="2.625" style="1153" customWidth="1"/>
    <col min="2" max="2" width="1.625" style="1153" customWidth="1"/>
    <col min="3" max="3" width="8.125" style="170" customWidth="1"/>
    <col min="4" max="14" width="7.625" style="170" customWidth="1"/>
    <col min="15" max="15" width="2.625" style="187" customWidth="1"/>
    <col min="16" max="26" width="7.625" style="170" customWidth="1"/>
    <col min="27" max="27" width="1.625" style="170" customWidth="1"/>
    <col min="28" max="28" width="8.125" style="170" customWidth="1"/>
    <col min="29" max="16384" width="9.00390625" style="170" customWidth="1"/>
  </cols>
  <sheetData>
    <row r="1" ht="9.75" customHeight="1"/>
    <row r="2" ht="17.25">
      <c r="B2" s="1154" t="s">
        <v>45</v>
      </c>
    </row>
    <row r="3" ht="7.5" customHeight="1">
      <c r="B3" s="311"/>
    </row>
    <row r="4" spans="3:14" ht="19.5" customHeight="1">
      <c r="C4" s="958" t="s">
        <v>92</v>
      </c>
      <c r="D4" s="958"/>
      <c r="E4" s="187"/>
      <c r="G4" s="187"/>
      <c r="H4" s="187"/>
      <c r="I4" s="187"/>
      <c r="J4" s="187"/>
      <c r="N4" s="959" t="s">
        <v>93</v>
      </c>
    </row>
    <row r="5" spans="1:28" ht="13.5" customHeight="1">
      <c r="A5" s="176"/>
      <c r="B5" s="1178" t="s">
        <v>94</v>
      </c>
      <c r="C5" s="1178"/>
      <c r="D5" s="411"/>
      <c r="E5" s="1155"/>
      <c r="F5" s="1155"/>
      <c r="G5" s="971"/>
      <c r="H5" s="1156"/>
      <c r="I5" s="1155"/>
      <c r="J5" s="1155"/>
      <c r="K5" s="1155"/>
      <c r="L5" s="1155"/>
      <c r="M5" s="1155"/>
      <c r="N5" s="971"/>
      <c r="P5" s="470"/>
      <c r="Q5" s="1157"/>
      <c r="R5" s="1155" t="s">
        <v>95</v>
      </c>
      <c r="S5" s="1155"/>
      <c r="T5" s="1155"/>
      <c r="U5" s="971"/>
      <c r="V5" s="1157"/>
      <c r="W5" s="971"/>
      <c r="X5" s="1157"/>
      <c r="Y5" s="971"/>
      <c r="Z5" s="1157"/>
      <c r="AA5" s="1178" t="s">
        <v>94</v>
      </c>
      <c r="AB5" s="1178"/>
    </row>
    <row r="6" spans="1:28" ht="13.5" customHeight="1">
      <c r="A6" s="176"/>
      <c r="B6" s="1280"/>
      <c r="C6" s="1280"/>
      <c r="D6" s="1158" t="s">
        <v>51</v>
      </c>
      <c r="E6" s="1159" t="s">
        <v>96</v>
      </c>
      <c r="F6" s="1086" t="s">
        <v>97</v>
      </c>
      <c r="G6" s="1159" t="s">
        <v>98</v>
      </c>
      <c r="H6" s="1160" t="s">
        <v>99</v>
      </c>
      <c r="I6" s="813" t="s">
        <v>100</v>
      </c>
      <c r="J6" s="1086" t="s">
        <v>101</v>
      </c>
      <c r="K6" s="1159" t="s">
        <v>102</v>
      </c>
      <c r="L6" s="813" t="s">
        <v>103</v>
      </c>
      <c r="M6" s="1086" t="s">
        <v>104</v>
      </c>
      <c r="N6" s="972" t="s">
        <v>104</v>
      </c>
      <c r="P6" s="1161" t="s">
        <v>105</v>
      </c>
      <c r="Q6" s="1164"/>
      <c r="R6" s="1165" t="s">
        <v>106</v>
      </c>
      <c r="S6" s="813" t="s">
        <v>107</v>
      </c>
      <c r="T6" s="813" t="s">
        <v>108</v>
      </c>
      <c r="U6" s="813" t="s">
        <v>109</v>
      </c>
      <c r="V6" s="1164"/>
      <c r="W6" s="813" t="s">
        <v>109</v>
      </c>
      <c r="X6" s="1164"/>
      <c r="Y6" s="813" t="s">
        <v>110</v>
      </c>
      <c r="Z6" s="1164"/>
      <c r="AA6" s="1280"/>
      <c r="AB6" s="1280"/>
    </row>
    <row r="7" spans="1:28" s="1170" customFormat="1" ht="13.5" customHeight="1">
      <c r="A7" s="1166"/>
      <c r="B7" s="1098"/>
      <c r="C7" s="1098"/>
      <c r="D7" s="1167"/>
      <c r="E7" s="1167"/>
      <c r="F7" s="1168" t="s">
        <v>111</v>
      </c>
      <c r="G7" s="1167"/>
      <c r="H7" s="976" t="s">
        <v>112</v>
      </c>
      <c r="I7" s="976" t="s">
        <v>113</v>
      </c>
      <c r="J7" s="1168" t="s">
        <v>114</v>
      </c>
      <c r="K7" s="1167"/>
      <c r="L7" s="976" t="s">
        <v>113</v>
      </c>
      <c r="M7" s="1168" t="s">
        <v>115</v>
      </c>
      <c r="N7" s="973" t="s">
        <v>116</v>
      </c>
      <c r="O7" s="974"/>
      <c r="P7" s="1169" t="s">
        <v>117</v>
      </c>
      <c r="Q7" s="976" t="s">
        <v>118</v>
      </c>
      <c r="R7" s="976" t="s">
        <v>119</v>
      </c>
      <c r="S7" s="976" t="s">
        <v>120</v>
      </c>
      <c r="T7" s="976" t="s">
        <v>121</v>
      </c>
      <c r="U7" s="976" t="s">
        <v>122</v>
      </c>
      <c r="V7" s="976" t="s">
        <v>123</v>
      </c>
      <c r="W7" s="976" t="s">
        <v>124</v>
      </c>
      <c r="X7" s="976" t="s">
        <v>123</v>
      </c>
      <c r="Y7" s="976" t="s">
        <v>125</v>
      </c>
      <c r="Z7" s="976" t="s">
        <v>126</v>
      </c>
      <c r="AA7" s="1098"/>
      <c r="AB7" s="1098"/>
    </row>
    <row r="8" spans="1:28" s="183" customFormat="1" ht="13.5" customHeight="1">
      <c r="A8" s="465"/>
      <c r="B8" s="1201" t="s">
        <v>854</v>
      </c>
      <c r="C8" s="1306"/>
      <c r="D8" s="1171">
        <v>3001</v>
      </c>
      <c r="E8" s="1171">
        <v>187</v>
      </c>
      <c r="F8" s="1171">
        <v>40</v>
      </c>
      <c r="G8" s="1171">
        <v>358</v>
      </c>
      <c r="H8" s="1171">
        <v>40</v>
      </c>
      <c r="I8" s="1171">
        <v>193</v>
      </c>
      <c r="J8" s="1171">
        <v>1337</v>
      </c>
      <c r="K8" s="1171">
        <v>149</v>
      </c>
      <c r="L8" s="1171">
        <v>52</v>
      </c>
      <c r="M8" s="1171">
        <v>79</v>
      </c>
      <c r="N8" s="977">
        <v>51</v>
      </c>
      <c r="O8" s="978"/>
      <c r="P8" s="848">
        <v>49</v>
      </c>
      <c r="Q8" s="1171">
        <v>786</v>
      </c>
      <c r="R8" s="1171">
        <v>5</v>
      </c>
      <c r="S8" s="1171">
        <v>76</v>
      </c>
      <c r="T8" s="1171">
        <v>294</v>
      </c>
      <c r="U8" s="1171">
        <v>74</v>
      </c>
      <c r="V8" s="1171">
        <v>5612</v>
      </c>
      <c r="W8" s="1171">
        <v>36</v>
      </c>
      <c r="X8" s="1171">
        <v>3391</v>
      </c>
      <c r="Y8" s="1171">
        <v>21</v>
      </c>
      <c r="Z8" s="1171">
        <v>531</v>
      </c>
      <c r="AA8" s="1232" t="s">
        <v>127</v>
      </c>
      <c r="AB8" s="1233"/>
    </row>
    <row r="9" spans="1:28" ht="13.5" customHeight="1">
      <c r="A9" s="176"/>
      <c r="B9" s="564"/>
      <c r="C9" s="177"/>
      <c r="D9" s="643"/>
      <c r="E9" s="967"/>
      <c r="F9" s="967"/>
      <c r="G9" s="967"/>
      <c r="H9" s="967"/>
      <c r="I9" s="967"/>
      <c r="J9" s="967"/>
      <c r="K9" s="967"/>
      <c r="L9" s="967"/>
      <c r="M9" s="967"/>
      <c r="N9" s="979"/>
      <c r="O9" s="980"/>
      <c r="P9" s="838"/>
      <c r="Q9" s="967"/>
      <c r="R9" s="967"/>
      <c r="S9" s="967"/>
      <c r="T9" s="967"/>
      <c r="U9" s="967"/>
      <c r="V9" s="967"/>
      <c r="W9" s="967"/>
      <c r="X9" s="967"/>
      <c r="Y9" s="967"/>
      <c r="Z9" s="967"/>
      <c r="AA9" s="564"/>
      <c r="AB9" s="177"/>
    </row>
    <row r="10" spans="1:28" ht="13.5" customHeight="1">
      <c r="A10" s="176"/>
      <c r="B10" s="1307" t="s">
        <v>38</v>
      </c>
      <c r="C10" s="1303"/>
      <c r="D10" s="1171">
        <v>1391</v>
      </c>
      <c r="E10" s="1171">
        <v>68</v>
      </c>
      <c r="F10" s="1171">
        <v>17</v>
      </c>
      <c r="G10" s="1171">
        <v>186</v>
      </c>
      <c r="H10" s="1171">
        <v>19</v>
      </c>
      <c r="I10" s="1171">
        <v>111</v>
      </c>
      <c r="J10" s="1171">
        <v>663</v>
      </c>
      <c r="K10" s="1171">
        <v>47</v>
      </c>
      <c r="L10" s="1171">
        <v>24</v>
      </c>
      <c r="M10" s="1171">
        <v>31</v>
      </c>
      <c r="N10" s="977">
        <v>19</v>
      </c>
      <c r="O10" s="978"/>
      <c r="P10" s="848">
        <v>16</v>
      </c>
      <c r="Q10" s="1171">
        <v>318</v>
      </c>
      <c r="R10" s="1171">
        <v>3</v>
      </c>
      <c r="S10" s="1171">
        <v>32</v>
      </c>
      <c r="T10" s="1171">
        <v>123</v>
      </c>
      <c r="U10" s="1171">
        <v>29</v>
      </c>
      <c r="V10" s="1171">
        <v>2210</v>
      </c>
      <c r="W10" s="1171">
        <v>15</v>
      </c>
      <c r="X10" s="1171">
        <v>1443</v>
      </c>
      <c r="Y10" s="1171">
        <v>7</v>
      </c>
      <c r="Z10" s="1171">
        <v>166</v>
      </c>
      <c r="AA10" s="1307" t="s">
        <v>38</v>
      </c>
      <c r="AB10" s="1303"/>
    </row>
    <row r="11" spans="1:28" ht="13.5" customHeight="1">
      <c r="A11" s="176"/>
      <c r="B11" s="1307" t="s">
        <v>39</v>
      </c>
      <c r="C11" s="1303"/>
      <c r="D11" s="1171">
        <v>212</v>
      </c>
      <c r="E11" s="1171">
        <v>16</v>
      </c>
      <c r="F11" s="1171">
        <v>4</v>
      </c>
      <c r="G11" s="1171">
        <v>21</v>
      </c>
      <c r="H11" s="1171">
        <v>2</v>
      </c>
      <c r="I11" s="1171">
        <v>9</v>
      </c>
      <c r="J11" s="1171">
        <v>81</v>
      </c>
      <c r="K11" s="1171">
        <v>15</v>
      </c>
      <c r="L11" s="1171">
        <v>5</v>
      </c>
      <c r="M11" s="1171">
        <v>10</v>
      </c>
      <c r="N11" s="977">
        <v>5</v>
      </c>
      <c r="O11" s="978"/>
      <c r="P11" s="848">
        <v>1</v>
      </c>
      <c r="Q11" s="1171">
        <v>9</v>
      </c>
      <c r="R11" s="1171">
        <v>0</v>
      </c>
      <c r="S11" s="1171">
        <v>2</v>
      </c>
      <c r="T11" s="1171">
        <v>28</v>
      </c>
      <c r="U11" s="1171">
        <v>10</v>
      </c>
      <c r="V11" s="1171">
        <v>726</v>
      </c>
      <c r="W11" s="1171">
        <v>4</v>
      </c>
      <c r="X11" s="1171">
        <v>310</v>
      </c>
      <c r="Y11" s="1171">
        <v>1</v>
      </c>
      <c r="Z11" s="1171">
        <v>48</v>
      </c>
      <c r="AA11" s="1307" t="s">
        <v>39</v>
      </c>
      <c r="AB11" s="1303"/>
    </row>
    <row r="12" spans="1:28" ht="13.5" customHeight="1">
      <c r="A12" s="176"/>
      <c r="B12" s="1307" t="s">
        <v>128</v>
      </c>
      <c r="C12" s="1303"/>
      <c r="D12" s="1171">
        <v>594</v>
      </c>
      <c r="E12" s="1171">
        <v>45</v>
      </c>
      <c r="F12" s="1171">
        <v>8</v>
      </c>
      <c r="G12" s="1171">
        <v>56</v>
      </c>
      <c r="H12" s="1171">
        <v>11</v>
      </c>
      <c r="I12" s="1171">
        <v>34</v>
      </c>
      <c r="J12" s="1171">
        <v>246</v>
      </c>
      <c r="K12" s="1171">
        <v>42</v>
      </c>
      <c r="L12" s="1171">
        <v>7</v>
      </c>
      <c r="M12" s="1171">
        <v>16</v>
      </c>
      <c r="N12" s="977">
        <v>9</v>
      </c>
      <c r="O12" s="978"/>
      <c r="P12" s="848">
        <v>13</v>
      </c>
      <c r="Q12" s="1171">
        <v>180</v>
      </c>
      <c r="R12" s="1171">
        <v>1</v>
      </c>
      <c r="S12" s="1171">
        <v>21</v>
      </c>
      <c r="T12" s="1171">
        <v>69</v>
      </c>
      <c r="U12" s="1171">
        <v>15</v>
      </c>
      <c r="V12" s="1171">
        <v>1230</v>
      </c>
      <c r="W12" s="1171">
        <v>8</v>
      </c>
      <c r="X12" s="1171">
        <v>808</v>
      </c>
      <c r="Y12" s="1171">
        <v>4</v>
      </c>
      <c r="Z12" s="1171">
        <v>139</v>
      </c>
      <c r="AA12" s="1307" t="s">
        <v>128</v>
      </c>
      <c r="AB12" s="1303"/>
    </row>
    <row r="13" spans="1:28" ht="13.5" customHeight="1">
      <c r="A13" s="176"/>
      <c r="B13" s="1307" t="s">
        <v>129</v>
      </c>
      <c r="C13" s="1303"/>
      <c r="D13" s="1171">
        <v>804</v>
      </c>
      <c r="E13" s="1171">
        <v>58</v>
      </c>
      <c r="F13" s="1171">
        <v>11</v>
      </c>
      <c r="G13" s="1171">
        <v>95</v>
      </c>
      <c r="H13" s="1171">
        <v>8</v>
      </c>
      <c r="I13" s="1171">
        <v>39</v>
      </c>
      <c r="J13" s="1171">
        <v>347</v>
      </c>
      <c r="K13" s="1171">
        <v>45</v>
      </c>
      <c r="L13" s="1171">
        <v>16</v>
      </c>
      <c r="M13" s="1171">
        <v>22</v>
      </c>
      <c r="N13" s="977">
        <v>18</v>
      </c>
      <c r="O13" s="978"/>
      <c r="P13" s="848">
        <v>19</v>
      </c>
      <c r="Q13" s="1171">
        <v>279</v>
      </c>
      <c r="R13" s="1171">
        <v>1</v>
      </c>
      <c r="S13" s="1171">
        <v>21</v>
      </c>
      <c r="T13" s="1171">
        <v>74</v>
      </c>
      <c r="U13" s="1171">
        <v>20</v>
      </c>
      <c r="V13" s="1171">
        <v>1446</v>
      </c>
      <c r="W13" s="1171">
        <v>9</v>
      </c>
      <c r="X13" s="1171">
        <v>830</v>
      </c>
      <c r="Y13" s="1171">
        <v>9</v>
      </c>
      <c r="Z13" s="1171">
        <v>178</v>
      </c>
      <c r="AA13" s="1307" t="s">
        <v>129</v>
      </c>
      <c r="AB13" s="1303"/>
    </row>
    <row r="14" spans="1:28" ht="13.5" customHeight="1">
      <c r="A14" s="176"/>
      <c r="B14" s="564"/>
      <c r="C14" s="177"/>
      <c r="D14" s="643"/>
      <c r="E14" s="967"/>
      <c r="F14" s="967"/>
      <c r="G14" s="967"/>
      <c r="H14" s="967"/>
      <c r="I14" s="967"/>
      <c r="J14" s="967"/>
      <c r="K14" s="967"/>
      <c r="L14" s="967"/>
      <c r="M14" s="1086"/>
      <c r="N14" s="972"/>
      <c r="P14" s="164"/>
      <c r="Q14" s="1086"/>
      <c r="R14" s="1086"/>
      <c r="S14" s="1086"/>
      <c r="T14" s="1086"/>
      <c r="U14" s="1086"/>
      <c r="V14" s="1086"/>
      <c r="W14" s="1086"/>
      <c r="X14" s="1086"/>
      <c r="Y14" s="1086"/>
      <c r="Z14" s="1086"/>
      <c r="AA14" s="564"/>
      <c r="AB14" s="177"/>
    </row>
    <row r="15" spans="1:28" ht="13.5" customHeight="1">
      <c r="A15" s="176"/>
      <c r="B15" s="564"/>
      <c r="C15" s="177" t="s">
        <v>1064</v>
      </c>
      <c r="D15" s="968">
        <v>661</v>
      </c>
      <c r="E15" s="967">
        <v>32</v>
      </c>
      <c r="F15" s="967">
        <v>5</v>
      </c>
      <c r="G15" s="967">
        <v>88</v>
      </c>
      <c r="H15" s="967">
        <v>9</v>
      </c>
      <c r="I15" s="967">
        <v>48</v>
      </c>
      <c r="J15" s="967">
        <v>347</v>
      </c>
      <c r="K15" s="967">
        <v>22</v>
      </c>
      <c r="L15" s="967">
        <v>9</v>
      </c>
      <c r="M15" s="967">
        <v>11</v>
      </c>
      <c r="N15" s="979">
        <v>5</v>
      </c>
      <c r="O15" s="980"/>
      <c r="P15" s="838">
        <v>8</v>
      </c>
      <c r="Q15" s="967">
        <v>156</v>
      </c>
      <c r="R15" s="967">
        <v>2</v>
      </c>
      <c r="S15" s="967">
        <v>17</v>
      </c>
      <c r="T15" s="967">
        <v>49</v>
      </c>
      <c r="U15" s="967">
        <v>10</v>
      </c>
      <c r="V15" s="967">
        <v>760</v>
      </c>
      <c r="W15" s="967">
        <v>4</v>
      </c>
      <c r="X15" s="967">
        <v>400</v>
      </c>
      <c r="Y15" s="967">
        <v>4</v>
      </c>
      <c r="Z15" s="967">
        <v>98</v>
      </c>
      <c r="AA15" s="564"/>
      <c r="AB15" s="177" t="s">
        <v>1064</v>
      </c>
    </row>
    <row r="16" spans="1:28" ht="13.5" customHeight="1">
      <c r="A16" s="176"/>
      <c r="B16" s="564"/>
      <c r="C16" s="177" t="s">
        <v>1086</v>
      </c>
      <c r="D16" s="968">
        <v>262</v>
      </c>
      <c r="E16" s="967">
        <v>26</v>
      </c>
      <c r="F16" s="967">
        <v>4</v>
      </c>
      <c r="G16" s="967">
        <v>27</v>
      </c>
      <c r="H16" s="967">
        <v>3</v>
      </c>
      <c r="I16" s="967">
        <v>14</v>
      </c>
      <c r="J16" s="967">
        <v>103</v>
      </c>
      <c r="K16" s="967">
        <v>23</v>
      </c>
      <c r="L16" s="967">
        <v>1</v>
      </c>
      <c r="M16" s="967">
        <v>5</v>
      </c>
      <c r="N16" s="979">
        <v>3</v>
      </c>
      <c r="O16" s="980"/>
      <c r="P16" s="838">
        <v>9</v>
      </c>
      <c r="Q16" s="967">
        <v>117</v>
      </c>
      <c r="R16" s="967">
        <v>0</v>
      </c>
      <c r="S16" s="967">
        <v>11</v>
      </c>
      <c r="T16" s="967">
        <v>25</v>
      </c>
      <c r="U16" s="967">
        <v>5</v>
      </c>
      <c r="V16" s="967">
        <v>380</v>
      </c>
      <c r="W16" s="967">
        <v>3</v>
      </c>
      <c r="X16" s="967">
        <v>350</v>
      </c>
      <c r="Y16" s="967">
        <v>3</v>
      </c>
      <c r="Z16" s="967">
        <v>49</v>
      </c>
      <c r="AA16" s="564"/>
      <c r="AB16" s="177" t="s">
        <v>1086</v>
      </c>
    </row>
    <row r="17" spans="1:28" ht="13.5" customHeight="1">
      <c r="A17" s="176"/>
      <c r="B17" s="564"/>
      <c r="C17" s="177" t="s">
        <v>1094</v>
      </c>
      <c r="D17" s="968">
        <v>264</v>
      </c>
      <c r="E17" s="967">
        <v>22</v>
      </c>
      <c r="F17" s="967">
        <v>6</v>
      </c>
      <c r="G17" s="967">
        <v>28</v>
      </c>
      <c r="H17" s="967">
        <v>2</v>
      </c>
      <c r="I17" s="968">
        <v>11</v>
      </c>
      <c r="J17" s="967">
        <v>129</v>
      </c>
      <c r="K17" s="967">
        <v>14</v>
      </c>
      <c r="L17" s="967">
        <v>3</v>
      </c>
      <c r="M17" s="967">
        <v>4</v>
      </c>
      <c r="N17" s="979">
        <v>5</v>
      </c>
      <c r="O17" s="980"/>
      <c r="P17" s="838">
        <v>6</v>
      </c>
      <c r="Q17" s="967">
        <v>126</v>
      </c>
      <c r="R17" s="967">
        <v>0</v>
      </c>
      <c r="S17" s="967">
        <v>8</v>
      </c>
      <c r="T17" s="967">
        <v>20</v>
      </c>
      <c r="U17" s="967">
        <v>3</v>
      </c>
      <c r="V17" s="967">
        <v>236</v>
      </c>
      <c r="W17" s="967">
        <v>2</v>
      </c>
      <c r="X17" s="967">
        <v>200</v>
      </c>
      <c r="Y17" s="967">
        <v>3</v>
      </c>
      <c r="Z17" s="967">
        <v>62</v>
      </c>
      <c r="AA17" s="564"/>
      <c r="AB17" s="177" t="s">
        <v>1094</v>
      </c>
    </row>
    <row r="18" spans="1:28" ht="13.5" customHeight="1">
      <c r="A18" s="176"/>
      <c r="B18" s="564"/>
      <c r="C18" s="177" t="s">
        <v>1095</v>
      </c>
      <c r="D18" s="968">
        <v>304</v>
      </c>
      <c r="E18" s="967">
        <v>22</v>
      </c>
      <c r="F18" s="967">
        <v>2</v>
      </c>
      <c r="G18" s="967">
        <v>40</v>
      </c>
      <c r="H18" s="967">
        <v>3</v>
      </c>
      <c r="I18" s="967">
        <v>16</v>
      </c>
      <c r="J18" s="967">
        <v>136</v>
      </c>
      <c r="K18" s="967">
        <v>11</v>
      </c>
      <c r="L18" s="967">
        <v>7</v>
      </c>
      <c r="M18" s="967">
        <v>5</v>
      </c>
      <c r="N18" s="979">
        <v>7</v>
      </c>
      <c r="O18" s="980"/>
      <c r="P18" s="838">
        <v>5</v>
      </c>
      <c r="Q18" s="967">
        <v>54</v>
      </c>
      <c r="R18" s="967">
        <v>0</v>
      </c>
      <c r="S18" s="967">
        <v>11</v>
      </c>
      <c r="T18" s="967">
        <v>31</v>
      </c>
      <c r="U18" s="967">
        <v>4</v>
      </c>
      <c r="V18" s="967">
        <v>370</v>
      </c>
      <c r="W18" s="967">
        <v>3</v>
      </c>
      <c r="X18" s="967">
        <v>270</v>
      </c>
      <c r="Y18" s="967">
        <v>4</v>
      </c>
      <c r="Z18" s="967">
        <v>28</v>
      </c>
      <c r="AA18" s="564"/>
      <c r="AB18" s="177" t="s">
        <v>1095</v>
      </c>
    </row>
    <row r="19" spans="1:28" ht="13.5" customHeight="1">
      <c r="A19" s="176"/>
      <c r="B19" s="564"/>
      <c r="C19" s="177" t="s">
        <v>1076</v>
      </c>
      <c r="D19" s="968">
        <v>111</v>
      </c>
      <c r="E19" s="967">
        <v>7</v>
      </c>
      <c r="F19" s="967">
        <v>2</v>
      </c>
      <c r="G19" s="967">
        <v>12</v>
      </c>
      <c r="H19" s="967">
        <v>2</v>
      </c>
      <c r="I19" s="968">
        <v>4</v>
      </c>
      <c r="J19" s="967">
        <v>51</v>
      </c>
      <c r="K19" s="967">
        <v>6</v>
      </c>
      <c r="L19" s="967">
        <v>3</v>
      </c>
      <c r="M19" s="967">
        <v>2</v>
      </c>
      <c r="N19" s="979">
        <v>3</v>
      </c>
      <c r="O19" s="980"/>
      <c r="P19" s="838">
        <v>0</v>
      </c>
      <c r="Q19" s="967">
        <v>0</v>
      </c>
      <c r="R19" s="967">
        <v>0</v>
      </c>
      <c r="S19" s="967">
        <v>2</v>
      </c>
      <c r="T19" s="967">
        <v>14</v>
      </c>
      <c r="U19" s="967">
        <v>2</v>
      </c>
      <c r="V19" s="967">
        <v>160</v>
      </c>
      <c r="W19" s="967">
        <v>2</v>
      </c>
      <c r="X19" s="967">
        <v>160</v>
      </c>
      <c r="Y19" s="967">
        <v>1</v>
      </c>
      <c r="Z19" s="967">
        <v>48</v>
      </c>
      <c r="AA19" s="564"/>
      <c r="AB19" s="177" t="s">
        <v>1076</v>
      </c>
    </row>
    <row r="20" spans="1:28" ht="13.5" customHeight="1">
      <c r="A20" s="176"/>
      <c r="B20" s="564"/>
      <c r="C20" s="177" t="s">
        <v>1069</v>
      </c>
      <c r="D20" s="968">
        <v>94</v>
      </c>
      <c r="E20" s="967">
        <v>5</v>
      </c>
      <c r="F20" s="967">
        <v>1</v>
      </c>
      <c r="G20" s="967">
        <v>11</v>
      </c>
      <c r="H20" s="967">
        <v>1</v>
      </c>
      <c r="I20" s="967">
        <v>7</v>
      </c>
      <c r="J20" s="967">
        <v>50</v>
      </c>
      <c r="K20" s="967">
        <v>2</v>
      </c>
      <c r="L20" s="967">
        <v>1</v>
      </c>
      <c r="M20" s="967">
        <v>2</v>
      </c>
      <c r="N20" s="979">
        <v>1</v>
      </c>
      <c r="O20" s="980"/>
      <c r="P20" s="838">
        <v>1</v>
      </c>
      <c r="Q20" s="967">
        <v>18</v>
      </c>
      <c r="R20" s="967">
        <v>1</v>
      </c>
      <c r="S20" s="967">
        <v>3</v>
      </c>
      <c r="T20" s="967">
        <v>6</v>
      </c>
      <c r="U20" s="967">
        <v>2</v>
      </c>
      <c r="V20" s="967">
        <v>160</v>
      </c>
      <c r="W20" s="967">
        <v>1</v>
      </c>
      <c r="X20" s="967">
        <v>100</v>
      </c>
      <c r="Y20" s="967">
        <v>0</v>
      </c>
      <c r="Z20" s="967">
        <v>0</v>
      </c>
      <c r="AA20" s="564"/>
      <c r="AB20" s="177" t="s">
        <v>1069</v>
      </c>
    </row>
    <row r="21" spans="1:28" ht="13.5" customHeight="1">
      <c r="A21" s="176"/>
      <c r="B21" s="564"/>
      <c r="C21" s="177" t="s">
        <v>1065</v>
      </c>
      <c r="D21" s="968">
        <v>89</v>
      </c>
      <c r="E21" s="967">
        <v>5</v>
      </c>
      <c r="F21" s="967">
        <v>2</v>
      </c>
      <c r="G21" s="967">
        <v>12</v>
      </c>
      <c r="H21" s="967">
        <v>2</v>
      </c>
      <c r="I21" s="967">
        <v>6</v>
      </c>
      <c r="J21" s="967">
        <v>38</v>
      </c>
      <c r="K21" s="967">
        <v>3</v>
      </c>
      <c r="L21" s="967">
        <v>2</v>
      </c>
      <c r="M21" s="967">
        <v>2</v>
      </c>
      <c r="N21" s="979">
        <v>3</v>
      </c>
      <c r="O21" s="980"/>
      <c r="P21" s="838">
        <v>2</v>
      </c>
      <c r="Q21" s="967">
        <v>36</v>
      </c>
      <c r="R21" s="967">
        <v>0</v>
      </c>
      <c r="S21" s="967">
        <v>1</v>
      </c>
      <c r="T21" s="967">
        <v>9</v>
      </c>
      <c r="U21" s="967">
        <v>2</v>
      </c>
      <c r="V21" s="967">
        <v>160</v>
      </c>
      <c r="W21" s="967">
        <v>1</v>
      </c>
      <c r="X21" s="967">
        <v>100</v>
      </c>
      <c r="Y21" s="967">
        <v>1</v>
      </c>
      <c r="Z21" s="967">
        <v>16</v>
      </c>
      <c r="AA21" s="564"/>
      <c r="AB21" s="177" t="s">
        <v>1065</v>
      </c>
    </row>
    <row r="22" spans="1:28" ht="13.5" customHeight="1">
      <c r="A22" s="176"/>
      <c r="B22" s="564"/>
      <c r="C22" s="177" t="s">
        <v>1070</v>
      </c>
      <c r="D22" s="968">
        <v>49</v>
      </c>
      <c r="E22" s="967">
        <v>3</v>
      </c>
      <c r="F22" s="967">
        <v>1</v>
      </c>
      <c r="G22" s="967">
        <v>5</v>
      </c>
      <c r="H22" s="967">
        <v>1</v>
      </c>
      <c r="I22" s="967">
        <v>1</v>
      </c>
      <c r="J22" s="967">
        <v>22</v>
      </c>
      <c r="K22" s="967">
        <v>3</v>
      </c>
      <c r="L22" s="967">
        <v>1</v>
      </c>
      <c r="M22" s="967">
        <v>2</v>
      </c>
      <c r="N22" s="979">
        <v>1</v>
      </c>
      <c r="O22" s="980"/>
      <c r="P22" s="838">
        <v>0</v>
      </c>
      <c r="Q22" s="967">
        <v>0</v>
      </c>
      <c r="R22" s="967">
        <v>0</v>
      </c>
      <c r="S22" s="967">
        <v>0</v>
      </c>
      <c r="T22" s="967">
        <v>8</v>
      </c>
      <c r="U22" s="967">
        <v>1</v>
      </c>
      <c r="V22" s="967">
        <v>80</v>
      </c>
      <c r="W22" s="967">
        <v>1</v>
      </c>
      <c r="X22" s="967">
        <v>100</v>
      </c>
      <c r="Y22" s="967">
        <v>0</v>
      </c>
      <c r="Z22" s="967">
        <v>0</v>
      </c>
      <c r="AA22" s="564"/>
      <c r="AB22" s="177" t="s">
        <v>1070</v>
      </c>
    </row>
    <row r="23" spans="1:28" ht="13.5" customHeight="1">
      <c r="A23" s="176"/>
      <c r="B23" s="564"/>
      <c r="C23" s="177" t="s">
        <v>1087</v>
      </c>
      <c r="D23" s="968">
        <v>90</v>
      </c>
      <c r="E23" s="967">
        <v>7</v>
      </c>
      <c r="F23" s="967">
        <v>2</v>
      </c>
      <c r="G23" s="967">
        <v>12</v>
      </c>
      <c r="H23" s="967">
        <v>1</v>
      </c>
      <c r="I23" s="968">
        <v>7</v>
      </c>
      <c r="J23" s="967">
        <v>37</v>
      </c>
      <c r="K23" s="967">
        <v>3</v>
      </c>
      <c r="L23" s="967">
        <v>1</v>
      </c>
      <c r="M23" s="967">
        <v>2</v>
      </c>
      <c r="N23" s="979">
        <v>1</v>
      </c>
      <c r="O23" s="980"/>
      <c r="P23" s="838">
        <v>2</v>
      </c>
      <c r="Q23" s="967">
        <v>36</v>
      </c>
      <c r="R23" s="967">
        <v>0</v>
      </c>
      <c r="S23" s="967">
        <v>3</v>
      </c>
      <c r="T23" s="967">
        <v>10</v>
      </c>
      <c r="U23" s="967">
        <v>2</v>
      </c>
      <c r="V23" s="967">
        <v>210</v>
      </c>
      <c r="W23" s="967">
        <v>1</v>
      </c>
      <c r="X23" s="967">
        <v>120</v>
      </c>
      <c r="Y23" s="967">
        <v>0</v>
      </c>
      <c r="Z23" s="967">
        <v>0</v>
      </c>
      <c r="AA23" s="564"/>
      <c r="AB23" s="177" t="s">
        <v>1087</v>
      </c>
    </row>
    <row r="24" spans="1:28" ht="13.5" customHeight="1">
      <c r="A24" s="176"/>
      <c r="B24" s="564"/>
      <c r="C24" s="177" t="s">
        <v>1066</v>
      </c>
      <c r="D24" s="968">
        <v>145</v>
      </c>
      <c r="E24" s="967">
        <v>9</v>
      </c>
      <c r="F24" s="967">
        <v>3</v>
      </c>
      <c r="G24" s="967">
        <v>19</v>
      </c>
      <c r="H24" s="967">
        <v>3</v>
      </c>
      <c r="I24" s="967">
        <v>11</v>
      </c>
      <c r="J24" s="967">
        <v>63</v>
      </c>
      <c r="K24" s="967">
        <v>5</v>
      </c>
      <c r="L24" s="967">
        <v>3</v>
      </c>
      <c r="M24" s="967">
        <v>3</v>
      </c>
      <c r="N24" s="979">
        <v>2</v>
      </c>
      <c r="O24" s="980"/>
      <c r="P24" s="838">
        <v>2</v>
      </c>
      <c r="Q24" s="967">
        <v>27</v>
      </c>
      <c r="R24" s="967">
        <v>0</v>
      </c>
      <c r="S24" s="967">
        <v>4</v>
      </c>
      <c r="T24" s="967">
        <v>16</v>
      </c>
      <c r="U24" s="967">
        <v>3</v>
      </c>
      <c r="V24" s="967">
        <v>240</v>
      </c>
      <c r="W24" s="967">
        <v>2</v>
      </c>
      <c r="X24" s="967">
        <v>200</v>
      </c>
      <c r="Y24" s="967">
        <v>0</v>
      </c>
      <c r="Z24" s="967">
        <v>0</v>
      </c>
      <c r="AA24" s="564"/>
      <c r="AB24" s="177" t="s">
        <v>1066</v>
      </c>
    </row>
    <row r="25" spans="1:28" ht="13.5" customHeight="1">
      <c r="A25" s="176"/>
      <c r="B25" s="564"/>
      <c r="C25" s="177" t="s">
        <v>1071</v>
      </c>
      <c r="D25" s="968">
        <v>116</v>
      </c>
      <c r="E25" s="967">
        <v>3</v>
      </c>
      <c r="F25" s="967">
        <v>2</v>
      </c>
      <c r="G25" s="967">
        <v>22</v>
      </c>
      <c r="H25" s="967">
        <v>1</v>
      </c>
      <c r="I25" s="968">
        <v>19</v>
      </c>
      <c r="J25" s="967">
        <v>48</v>
      </c>
      <c r="K25" s="967">
        <v>3</v>
      </c>
      <c r="L25" s="967">
        <v>2</v>
      </c>
      <c r="M25" s="967">
        <v>2</v>
      </c>
      <c r="N25" s="979">
        <v>1</v>
      </c>
      <c r="O25" s="980"/>
      <c r="P25" s="838">
        <v>0</v>
      </c>
      <c r="Q25" s="967">
        <v>0</v>
      </c>
      <c r="R25" s="967">
        <v>0</v>
      </c>
      <c r="S25" s="967">
        <v>2</v>
      </c>
      <c r="T25" s="967">
        <v>9</v>
      </c>
      <c r="U25" s="967">
        <v>2</v>
      </c>
      <c r="V25" s="967">
        <v>130</v>
      </c>
      <c r="W25" s="967">
        <v>1</v>
      </c>
      <c r="X25" s="967">
        <v>100</v>
      </c>
      <c r="Y25" s="967">
        <v>0</v>
      </c>
      <c r="Z25" s="967">
        <v>0</v>
      </c>
      <c r="AA25" s="564"/>
      <c r="AB25" s="177" t="s">
        <v>1071</v>
      </c>
    </row>
    <row r="26" spans="1:28" ht="13.5" customHeight="1">
      <c r="A26" s="176"/>
      <c r="B26" s="564"/>
      <c r="C26" s="177" t="s">
        <v>1077</v>
      </c>
      <c r="D26" s="968">
        <v>45</v>
      </c>
      <c r="E26" s="967">
        <v>2</v>
      </c>
      <c r="F26" s="967">
        <v>2</v>
      </c>
      <c r="G26" s="967">
        <v>7</v>
      </c>
      <c r="H26" s="967">
        <v>1</v>
      </c>
      <c r="I26" s="967">
        <v>5</v>
      </c>
      <c r="J26" s="967">
        <v>13</v>
      </c>
      <c r="K26" s="967">
        <v>2</v>
      </c>
      <c r="L26" s="967">
        <v>2</v>
      </c>
      <c r="M26" s="967">
        <v>1</v>
      </c>
      <c r="N26" s="979">
        <v>2</v>
      </c>
      <c r="O26" s="980"/>
      <c r="P26" s="838">
        <v>1</v>
      </c>
      <c r="Q26" s="967">
        <v>18</v>
      </c>
      <c r="R26" s="967">
        <v>0</v>
      </c>
      <c r="S26" s="967">
        <v>0</v>
      </c>
      <c r="T26" s="967">
        <v>5</v>
      </c>
      <c r="U26" s="967">
        <v>1</v>
      </c>
      <c r="V26" s="967">
        <v>80</v>
      </c>
      <c r="W26" s="967">
        <v>1</v>
      </c>
      <c r="X26" s="967">
        <v>100</v>
      </c>
      <c r="Y26" s="967">
        <v>1</v>
      </c>
      <c r="Z26" s="967">
        <v>40</v>
      </c>
      <c r="AA26" s="564"/>
      <c r="AB26" s="177" t="s">
        <v>1077</v>
      </c>
    </row>
    <row r="27" spans="1:28" ht="13.5" customHeight="1">
      <c r="A27" s="176"/>
      <c r="B27" s="564"/>
      <c r="C27" s="177" t="s">
        <v>1088</v>
      </c>
      <c r="D27" s="968">
        <v>74</v>
      </c>
      <c r="E27" s="967">
        <v>3</v>
      </c>
      <c r="F27" s="967">
        <v>0</v>
      </c>
      <c r="G27" s="967">
        <v>3</v>
      </c>
      <c r="H27" s="967">
        <v>2</v>
      </c>
      <c r="I27" s="968">
        <v>2</v>
      </c>
      <c r="J27" s="967">
        <v>38</v>
      </c>
      <c r="K27" s="967">
        <v>5</v>
      </c>
      <c r="L27" s="967">
        <v>2</v>
      </c>
      <c r="M27" s="967">
        <v>2</v>
      </c>
      <c r="N27" s="979">
        <v>2</v>
      </c>
      <c r="O27" s="980"/>
      <c r="P27" s="838">
        <v>1</v>
      </c>
      <c r="Q27" s="967">
        <v>9</v>
      </c>
      <c r="R27" s="967">
        <v>1</v>
      </c>
      <c r="S27" s="967">
        <v>2</v>
      </c>
      <c r="T27" s="967">
        <v>9</v>
      </c>
      <c r="U27" s="967">
        <v>2</v>
      </c>
      <c r="V27" s="967">
        <v>160</v>
      </c>
      <c r="W27" s="967">
        <v>2</v>
      </c>
      <c r="X27" s="967">
        <v>188</v>
      </c>
      <c r="Y27" s="967">
        <v>0</v>
      </c>
      <c r="Z27" s="967">
        <v>0</v>
      </c>
      <c r="AA27" s="564"/>
      <c r="AB27" s="177" t="s">
        <v>1088</v>
      </c>
    </row>
    <row r="28" spans="1:28" ht="13.5" customHeight="1">
      <c r="A28" s="176"/>
      <c r="B28" s="564"/>
      <c r="C28" s="177" t="s">
        <v>1067</v>
      </c>
      <c r="D28" s="968">
        <v>38</v>
      </c>
      <c r="E28" s="967">
        <v>3</v>
      </c>
      <c r="F28" s="967">
        <v>0</v>
      </c>
      <c r="G28" s="967">
        <v>5</v>
      </c>
      <c r="H28" s="967">
        <v>1</v>
      </c>
      <c r="I28" s="967">
        <v>0</v>
      </c>
      <c r="J28" s="967">
        <v>17</v>
      </c>
      <c r="K28" s="967">
        <v>1</v>
      </c>
      <c r="L28" s="967">
        <v>2</v>
      </c>
      <c r="M28" s="967">
        <v>1</v>
      </c>
      <c r="N28" s="979">
        <v>1</v>
      </c>
      <c r="O28" s="980"/>
      <c r="P28" s="838">
        <v>1</v>
      </c>
      <c r="Q28" s="967">
        <v>54</v>
      </c>
      <c r="R28" s="967">
        <v>0</v>
      </c>
      <c r="S28" s="967">
        <v>2</v>
      </c>
      <c r="T28" s="967">
        <v>3</v>
      </c>
      <c r="U28" s="967">
        <v>1</v>
      </c>
      <c r="V28" s="967">
        <v>80</v>
      </c>
      <c r="W28" s="967">
        <v>1</v>
      </c>
      <c r="X28" s="967">
        <v>100</v>
      </c>
      <c r="Y28" s="967">
        <v>0</v>
      </c>
      <c r="Z28" s="967">
        <v>0</v>
      </c>
      <c r="AA28" s="564"/>
      <c r="AB28" s="177" t="s">
        <v>1067</v>
      </c>
    </row>
    <row r="29" spans="1:28" ht="13.5" customHeight="1">
      <c r="A29" s="176"/>
      <c r="B29" s="564"/>
      <c r="C29" s="177" t="s">
        <v>1068</v>
      </c>
      <c r="D29" s="968">
        <v>21</v>
      </c>
      <c r="E29" s="967">
        <v>1</v>
      </c>
      <c r="F29" s="967">
        <v>0</v>
      </c>
      <c r="G29" s="967">
        <v>3</v>
      </c>
      <c r="H29" s="967">
        <v>0</v>
      </c>
      <c r="I29" s="967">
        <v>2</v>
      </c>
      <c r="J29" s="967">
        <v>9</v>
      </c>
      <c r="K29" s="967">
        <v>1</v>
      </c>
      <c r="L29" s="967">
        <v>0</v>
      </c>
      <c r="M29" s="967">
        <v>1</v>
      </c>
      <c r="N29" s="979">
        <v>0</v>
      </c>
      <c r="O29" s="980"/>
      <c r="P29" s="838">
        <v>0</v>
      </c>
      <c r="Q29" s="967">
        <v>0</v>
      </c>
      <c r="R29" s="967">
        <v>0</v>
      </c>
      <c r="S29" s="967">
        <v>0</v>
      </c>
      <c r="T29" s="967">
        <v>3</v>
      </c>
      <c r="U29" s="967">
        <v>1</v>
      </c>
      <c r="V29" s="967">
        <v>80</v>
      </c>
      <c r="W29" s="967">
        <v>0</v>
      </c>
      <c r="X29" s="967">
        <v>0</v>
      </c>
      <c r="Y29" s="967">
        <v>0</v>
      </c>
      <c r="Z29" s="967">
        <v>0</v>
      </c>
      <c r="AA29" s="564"/>
      <c r="AB29" s="177" t="s">
        <v>1068</v>
      </c>
    </row>
    <row r="30" spans="1:28" ht="13.5" customHeight="1">
      <c r="A30" s="176"/>
      <c r="B30" s="564"/>
      <c r="C30" s="177" t="s">
        <v>1072</v>
      </c>
      <c r="D30" s="968">
        <v>48</v>
      </c>
      <c r="E30" s="967">
        <v>1</v>
      </c>
      <c r="F30" s="967">
        <v>0</v>
      </c>
      <c r="G30" s="967">
        <v>5</v>
      </c>
      <c r="H30" s="967">
        <v>0</v>
      </c>
      <c r="I30" s="967">
        <v>4</v>
      </c>
      <c r="J30" s="967">
        <v>28</v>
      </c>
      <c r="K30" s="967">
        <v>1</v>
      </c>
      <c r="L30" s="967">
        <v>1</v>
      </c>
      <c r="M30" s="967">
        <v>1</v>
      </c>
      <c r="N30" s="979">
        <v>1</v>
      </c>
      <c r="O30" s="980"/>
      <c r="P30" s="838">
        <v>0</v>
      </c>
      <c r="Q30" s="967">
        <v>0</v>
      </c>
      <c r="R30" s="967">
        <v>0</v>
      </c>
      <c r="S30" s="967">
        <v>1</v>
      </c>
      <c r="T30" s="967">
        <v>3</v>
      </c>
      <c r="U30" s="967">
        <v>1</v>
      </c>
      <c r="V30" s="967">
        <v>80</v>
      </c>
      <c r="W30" s="967">
        <v>1</v>
      </c>
      <c r="X30" s="967">
        <v>100</v>
      </c>
      <c r="Y30" s="967">
        <v>0</v>
      </c>
      <c r="Z30" s="967">
        <v>0</v>
      </c>
      <c r="AA30" s="564"/>
      <c r="AB30" s="177" t="s">
        <v>1072</v>
      </c>
    </row>
    <row r="31" spans="1:28" ht="13.5" customHeight="1">
      <c r="A31" s="176"/>
      <c r="B31" s="564"/>
      <c r="C31" s="177" t="s">
        <v>1073</v>
      </c>
      <c r="D31" s="968">
        <v>26</v>
      </c>
      <c r="E31" s="967">
        <v>1</v>
      </c>
      <c r="F31" s="967">
        <v>1</v>
      </c>
      <c r="G31" s="967">
        <v>4</v>
      </c>
      <c r="H31" s="967">
        <v>0</v>
      </c>
      <c r="I31" s="967">
        <v>4</v>
      </c>
      <c r="J31" s="967">
        <v>8</v>
      </c>
      <c r="K31" s="967">
        <v>1</v>
      </c>
      <c r="L31" s="967">
        <v>0</v>
      </c>
      <c r="M31" s="967">
        <v>1</v>
      </c>
      <c r="N31" s="979">
        <v>0</v>
      </c>
      <c r="O31" s="980"/>
      <c r="P31" s="838">
        <v>0</v>
      </c>
      <c r="Q31" s="967">
        <v>0</v>
      </c>
      <c r="R31" s="967">
        <v>0</v>
      </c>
      <c r="S31" s="967">
        <v>0</v>
      </c>
      <c r="T31" s="967">
        <v>4</v>
      </c>
      <c r="U31" s="967">
        <v>1</v>
      </c>
      <c r="V31" s="967">
        <v>50</v>
      </c>
      <c r="W31" s="967">
        <v>1</v>
      </c>
      <c r="X31" s="967">
        <v>50</v>
      </c>
      <c r="Y31" s="967">
        <v>0</v>
      </c>
      <c r="Z31" s="967">
        <v>0</v>
      </c>
      <c r="AA31" s="564"/>
      <c r="AB31" s="177" t="s">
        <v>1073</v>
      </c>
    </row>
    <row r="32" spans="1:28" ht="13.5" customHeight="1">
      <c r="A32" s="176"/>
      <c r="B32" s="564"/>
      <c r="C32" s="177" t="s">
        <v>1074</v>
      </c>
      <c r="D32" s="968">
        <v>18</v>
      </c>
      <c r="E32" s="967">
        <v>1</v>
      </c>
      <c r="F32" s="967">
        <v>0</v>
      </c>
      <c r="G32" s="967">
        <v>2</v>
      </c>
      <c r="H32" s="967">
        <v>0</v>
      </c>
      <c r="I32" s="967">
        <v>1</v>
      </c>
      <c r="J32" s="967">
        <v>7</v>
      </c>
      <c r="K32" s="967">
        <v>1</v>
      </c>
      <c r="L32" s="967">
        <v>0</v>
      </c>
      <c r="M32" s="967">
        <v>1</v>
      </c>
      <c r="N32" s="979">
        <v>0</v>
      </c>
      <c r="O32" s="980"/>
      <c r="P32" s="838">
        <v>0</v>
      </c>
      <c r="Q32" s="967">
        <v>0</v>
      </c>
      <c r="R32" s="967">
        <v>0</v>
      </c>
      <c r="S32" s="967">
        <v>1</v>
      </c>
      <c r="T32" s="967">
        <v>3</v>
      </c>
      <c r="U32" s="967">
        <v>1</v>
      </c>
      <c r="V32" s="967">
        <v>80</v>
      </c>
      <c r="W32" s="967">
        <v>0</v>
      </c>
      <c r="X32" s="967">
        <v>0</v>
      </c>
      <c r="Y32" s="967">
        <v>0</v>
      </c>
      <c r="Z32" s="967">
        <v>0</v>
      </c>
      <c r="AA32" s="564"/>
      <c r="AB32" s="177" t="s">
        <v>1074</v>
      </c>
    </row>
    <row r="33" spans="1:28" ht="13.5" customHeight="1">
      <c r="A33" s="176"/>
      <c r="B33" s="564"/>
      <c r="C33" s="177" t="s">
        <v>1075</v>
      </c>
      <c r="D33" s="968">
        <v>26</v>
      </c>
      <c r="E33" s="967">
        <v>1</v>
      </c>
      <c r="F33" s="967">
        <v>0</v>
      </c>
      <c r="G33" s="967">
        <v>2</v>
      </c>
      <c r="H33" s="967">
        <v>0</v>
      </c>
      <c r="I33" s="967">
        <v>2</v>
      </c>
      <c r="J33" s="967">
        <v>5</v>
      </c>
      <c r="K33" s="967">
        <v>1</v>
      </c>
      <c r="L33" s="967">
        <v>1</v>
      </c>
      <c r="M33" s="967">
        <v>2</v>
      </c>
      <c r="N33" s="979">
        <v>2</v>
      </c>
      <c r="O33" s="980"/>
      <c r="P33" s="838">
        <v>1</v>
      </c>
      <c r="Q33" s="967">
        <v>9</v>
      </c>
      <c r="R33" s="967">
        <v>0</v>
      </c>
      <c r="S33" s="967">
        <v>1</v>
      </c>
      <c r="T33" s="967">
        <v>4</v>
      </c>
      <c r="U33" s="967">
        <v>2</v>
      </c>
      <c r="V33" s="967">
        <v>180</v>
      </c>
      <c r="W33" s="967">
        <v>1</v>
      </c>
      <c r="X33" s="967">
        <v>93</v>
      </c>
      <c r="Y33" s="967">
        <v>1</v>
      </c>
      <c r="Z33" s="967">
        <v>12</v>
      </c>
      <c r="AA33" s="564"/>
      <c r="AB33" s="177" t="s">
        <v>1075</v>
      </c>
    </row>
    <row r="34" spans="1:28" ht="13.5" customHeight="1">
      <c r="A34" s="176"/>
      <c r="B34" s="564"/>
      <c r="C34" s="177" t="s">
        <v>1078</v>
      </c>
      <c r="D34" s="968">
        <v>15</v>
      </c>
      <c r="E34" s="967">
        <v>1</v>
      </c>
      <c r="F34" s="967">
        <v>0</v>
      </c>
      <c r="G34" s="967">
        <v>1</v>
      </c>
      <c r="H34" s="967">
        <v>0</v>
      </c>
      <c r="I34" s="967">
        <v>1</v>
      </c>
      <c r="J34" s="967">
        <v>8</v>
      </c>
      <c r="K34" s="967">
        <v>1</v>
      </c>
      <c r="L34" s="967">
        <v>0</v>
      </c>
      <c r="M34" s="967">
        <v>1</v>
      </c>
      <c r="N34" s="979">
        <v>0</v>
      </c>
      <c r="O34" s="980"/>
      <c r="P34" s="838">
        <v>0</v>
      </c>
      <c r="Q34" s="967">
        <v>0</v>
      </c>
      <c r="R34" s="967">
        <v>0</v>
      </c>
      <c r="S34" s="967">
        <v>0</v>
      </c>
      <c r="T34" s="967">
        <v>1</v>
      </c>
      <c r="U34" s="967">
        <v>1</v>
      </c>
      <c r="V34" s="967">
        <v>50</v>
      </c>
      <c r="W34" s="967">
        <v>0</v>
      </c>
      <c r="X34" s="967">
        <v>0</v>
      </c>
      <c r="Y34" s="967">
        <v>0</v>
      </c>
      <c r="Z34" s="967">
        <v>0</v>
      </c>
      <c r="AA34" s="564"/>
      <c r="AB34" s="177" t="s">
        <v>1078</v>
      </c>
    </row>
    <row r="35" spans="1:28" ht="13.5" customHeight="1">
      <c r="A35" s="176"/>
      <c r="B35" s="564"/>
      <c r="C35" s="177" t="s">
        <v>1079</v>
      </c>
      <c r="D35" s="968">
        <v>13</v>
      </c>
      <c r="E35" s="967">
        <v>2</v>
      </c>
      <c r="F35" s="967">
        <v>0</v>
      </c>
      <c r="G35" s="967">
        <v>1</v>
      </c>
      <c r="H35" s="967">
        <v>0</v>
      </c>
      <c r="I35" s="968">
        <v>1</v>
      </c>
      <c r="J35" s="967">
        <v>3</v>
      </c>
      <c r="K35" s="967">
        <v>2</v>
      </c>
      <c r="L35" s="967">
        <v>0</v>
      </c>
      <c r="M35" s="967">
        <v>1</v>
      </c>
      <c r="N35" s="979">
        <v>0</v>
      </c>
      <c r="O35" s="980"/>
      <c r="P35" s="838">
        <v>0</v>
      </c>
      <c r="Q35" s="967">
        <v>0</v>
      </c>
      <c r="R35" s="967">
        <v>0</v>
      </c>
      <c r="S35" s="967">
        <v>0</v>
      </c>
      <c r="T35" s="967">
        <v>2</v>
      </c>
      <c r="U35" s="967">
        <v>1</v>
      </c>
      <c r="V35" s="967">
        <v>50</v>
      </c>
      <c r="W35" s="967">
        <v>0</v>
      </c>
      <c r="X35" s="967">
        <v>0</v>
      </c>
      <c r="Y35" s="967">
        <v>0</v>
      </c>
      <c r="Z35" s="967">
        <v>0</v>
      </c>
      <c r="AA35" s="564"/>
      <c r="AB35" s="177" t="s">
        <v>1079</v>
      </c>
    </row>
    <row r="36" spans="1:28" ht="13.5" customHeight="1">
      <c r="A36" s="176"/>
      <c r="B36" s="564"/>
      <c r="C36" s="177" t="s">
        <v>1080</v>
      </c>
      <c r="D36" s="968">
        <v>30</v>
      </c>
      <c r="E36" s="967">
        <v>1</v>
      </c>
      <c r="F36" s="967">
        <v>1</v>
      </c>
      <c r="G36" s="967">
        <v>3</v>
      </c>
      <c r="H36" s="967">
        <v>0</v>
      </c>
      <c r="I36" s="967">
        <v>2</v>
      </c>
      <c r="J36" s="967">
        <v>10</v>
      </c>
      <c r="K36" s="967">
        <v>1</v>
      </c>
      <c r="L36" s="967">
        <v>1</v>
      </c>
      <c r="M36" s="967">
        <v>1</v>
      </c>
      <c r="N36" s="979">
        <v>1</v>
      </c>
      <c r="O36" s="980"/>
      <c r="P36" s="838">
        <v>1</v>
      </c>
      <c r="Q36" s="967">
        <v>9</v>
      </c>
      <c r="R36" s="967">
        <v>0</v>
      </c>
      <c r="S36" s="967">
        <v>0</v>
      </c>
      <c r="T36" s="967">
        <v>6</v>
      </c>
      <c r="U36" s="967">
        <v>1</v>
      </c>
      <c r="V36" s="967">
        <v>80</v>
      </c>
      <c r="W36" s="967">
        <v>1</v>
      </c>
      <c r="X36" s="967">
        <v>50</v>
      </c>
      <c r="Y36" s="967">
        <v>0</v>
      </c>
      <c r="Z36" s="967">
        <v>0</v>
      </c>
      <c r="AA36" s="564"/>
      <c r="AB36" s="177" t="s">
        <v>1080</v>
      </c>
    </row>
    <row r="37" spans="1:28" ht="13.5" customHeight="1">
      <c r="A37" s="176"/>
      <c r="B37" s="564"/>
      <c r="C37" s="177" t="s">
        <v>1081</v>
      </c>
      <c r="D37" s="968">
        <v>14</v>
      </c>
      <c r="E37" s="967">
        <v>1</v>
      </c>
      <c r="F37" s="967">
        <v>1</v>
      </c>
      <c r="G37" s="967">
        <v>1</v>
      </c>
      <c r="H37" s="967">
        <v>0</v>
      </c>
      <c r="I37" s="967">
        <v>0</v>
      </c>
      <c r="J37" s="967">
        <v>3</v>
      </c>
      <c r="K37" s="967">
        <v>2</v>
      </c>
      <c r="L37" s="967">
        <v>1</v>
      </c>
      <c r="M37" s="967">
        <v>1</v>
      </c>
      <c r="N37" s="979">
        <v>1</v>
      </c>
      <c r="O37" s="980"/>
      <c r="P37" s="838">
        <v>0</v>
      </c>
      <c r="Q37" s="967">
        <v>0</v>
      </c>
      <c r="R37" s="967">
        <v>0</v>
      </c>
      <c r="S37" s="967">
        <v>0</v>
      </c>
      <c r="T37" s="967">
        <v>1</v>
      </c>
      <c r="U37" s="967">
        <v>1</v>
      </c>
      <c r="V37" s="967">
        <v>80</v>
      </c>
      <c r="W37" s="967">
        <v>1</v>
      </c>
      <c r="X37" s="967">
        <v>100</v>
      </c>
      <c r="Y37" s="967">
        <v>0</v>
      </c>
      <c r="Z37" s="967">
        <v>0</v>
      </c>
      <c r="AA37" s="564"/>
      <c r="AB37" s="177" t="s">
        <v>1081</v>
      </c>
    </row>
    <row r="38" spans="1:28" ht="13.5" customHeight="1">
      <c r="A38" s="176"/>
      <c r="B38" s="564"/>
      <c r="C38" s="177" t="s">
        <v>1082</v>
      </c>
      <c r="D38" s="968">
        <v>24</v>
      </c>
      <c r="E38" s="967">
        <v>1</v>
      </c>
      <c r="F38" s="967">
        <v>0</v>
      </c>
      <c r="G38" s="967">
        <v>4</v>
      </c>
      <c r="H38" s="967">
        <v>0</v>
      </c>
      <c r="I38" s="968">
        <v>2</v>
      </c>
      <c r="J38" s="967">
        <v>10</v>
      </c>
      <c r="K38" s="967">
        <v>1</v>
      </c>
      <c r="L38" s="967">
        <v>0</v>
      </c>
      <c r="M38" s="967">
        <v>2</v>
      </c>
      <c r="N38" s="979">
        <v>0</v>
      </c>
      <c r="O38" s="980"/>
      <c r="P38" s="838">
        <v>0</v>
      </c>
      <c r="Q38" s="967">
        <v>0</v>
      </c>
      <c r="R38" s="967">
        <v>0</v>
      </c>
      <c r="S38" s="967">
        <v>0</v>
      </c>
      <c r="T38" s="967">
        <v>2</v>
      </c>
      <c r="U38" s="967">
        <v>2</v>
      </c>
      <c r="V38" s="967">
        <v>176</v>
      </c>
      <c r="W38" s="967">
        <v>0</v>
      </c>
      <c r="X38" s="967">
        <v>0</v>
      </c>
      <c r="Y38" s="967">
        <v>0</v>
      </c>
      <c r="Z38" s="967">
        <v>0</v>
      </c>
      <c r="AA38" s="564"/>
      <c r="AB38" s="177" t="s">
        <v>1082</v>
      </c>
    </row>
    <row r="39" spans="1:28" ht="13.5" customHeight="1">
      <c r="A39" s="176"/>
      <c r="B39" s="564"/>
      <c r="C39" s="177" t="s">
        <v>1083</v>
      </c>
      <c r="D39" s="968">
        <v>7</v>
      </c>
      <c r="E39" s="967">
        <v>1</v>
      </c>
      <c r="F39" s="967">
        <v>0</v>
      </c>
      <c r="G39" s="967">
        <v>0</v>
      </c>
      <c r="H39" s="967">
        <v>0</v>
      </c>
      <c r="I39" s="967">
        <v>0</v>
      </c>
      <c r="J39" s="967">
        <v>2</v>
      </c>
      <c r="K39" s="967">
        <v>1</v>
      </c>
      <c r="L39" s="967">
        <v>0</v>
      </c>
      <c r="M39" s="967">
        <v>1</v>
      </c>
      <c r="N39" s="979">
        <v>0</v>
      </c>
      <c r="O39" s="980"/>
      <c r="P39" s="838">
        <v>0</v>
      </c>
      <c r="Q39" s="967">
        <v>0</v>
      </c>
      <c r="R39" s="967">
        <v>0</v>
      </c>
      <c r="S39" s="967">
        <v>0</v>
      </c>
      <c r="T39" s="967">
        <v>1</v>
      </c>
      <c r="U39" s="967">
        <v>1</v>
      </c>
      <c r="V39" s="967">
        <v>80</v>
      </c>
      <c r="W39" s="967">
        <v>0</v>
      </c>
      <c r="X39" s="967">
        <v>0</v>
      </c>
      <c r="Y39" s="967">
        <v>0</v>
      </c>
      <c r="Z39" s="967">
        <v>0</v>
      </c>
      <c r="AA39" s="564"/>
      <c r="AB39" s="177" t="s">
        <v>1083</v>
      </c>
    </row>
    <row r="40" spans="1:28" ht="13.5" customHeight="1">
      <c r="A40" s="176"/>
      <c r="B40" s="564"/>
      <c r="C40" s="177" t="s">
        <v>1084</v>
      </c>
      <c r="D40" s="968">
        <v>7</v>
      </c>
      <c r="E40" s="967">
        <v>2</v>
      </c>
      <c r="F40" s="967">
        <v>0</v>
      </c>
      <c r="G40" s="967">
        <v>0</v>
      </c>
      <c r="H40" s="967">
        <v>0</v>
      </c>
      <c r="I40" s="967">
        <v>0</v>
      </c>
      <c r="J40" s="967">
        <v>1</v>
      </c>
      <c r="K40" s="967">
        <v>1</v>
      </c>
      <c r="L40" s="967">
        <v>0</v>
      </c>
      <c r="M40" s="967">
        <v>1</v>
      </c>
      <c r="N40" s="979">
        <v>0</v>
      </c>
      <c r="O40" s="980"/>
      <c r="P40" s="838">
        <v>0</v>
      </c>
      <c r="Q40" s="967">
        <v>0</v>
      </c>
      <c r="R40" s="967">
        <v>0</v>
      </c>
      <c r="S40" s="967">
        <v>0</v>
      </c>
      <c r="T40" s="967">
        <v>1</v>
      </c>
      <c r="U40" s="967">
        <v>1</v>
      </c>
      <c r="V40" s="967">
        <v>50</v>
      </c>
      <c r="W40" s="967">
        <v>0</v>
      </c>
      <c r="X40" s="967">
        <v>0</v>
      </c>
      <c r="Y40" s="967">
        <v>0</v>
      </c>
      <c r="Z40" s="967">
        <v>0</v>
      </c>
      <c r="AA40" s="564"/>
      <c r="AB40" s="177" t="s">
        <v>1084</v>
      </c>
    </row>
    <row r="41" spans="1:28" ht="13.5" customHeight="1">
      <c r="A41" s="176"/>
      <c r="B41" s="564"/>
      <c r="C41" s="177" t="s">
        <v>1085</v>
      </c>
      <c r="D41" s="968">
        <v>6</v>
      </c>
      <c r="E41" s="967">
        <v>1</v>
      </c>
      <c r="F41" s="967">
        <v>0</v>
      </c>
      <c r="G41" s="967">
        <v>0</v>
      </c>
      <c r="H41" s="967">
        <v>0</v>
      </c>
      <c r="I41" s="967">
        <v>0</v>
      </c>
      <c r="J41" s="967">
        <v>1</v>
      </c>
      <c r="K41" s="967">
        <v>1</v>
      </c>
      <c r="L41" s="967">
        <v>0</v>
      </c>
      <c r="M41" s="967">
        <v>1</v>
      </c>
      <c r="N41" s="979">
        <v>0</v>
      </c>
      <c r="O41" s="980"/>
      <c r="P41" s="838">
        <v>0</v>
      </c>
      <c r="Q41" s="967">
        <v>0</v>
      </c>
      <c r="R41" s="967">
        <v>0</v>
      </c>
      <c r="S41" s="967">
        <v>0</v>
      </c>
      <c r="T41" s="967">
        <v>1</v>
      </c>
      <c r="U41" s="967">
        <v>1</v>
      </c>
      <c r="V41" s="967">
        <v>50</v>
      </c>
      <c r="W41" s="967">
        <v>0</v>
      </c>
      <c r="X41" s="967">
        <v>0</v>
      </c>
      <c r="Y41" s="967">
        <v>0</v>
      </c>
      <c r="Z41" s="967">
        <v>0</v>
      </c>
      <c r="AA41" s="564"/>
      <c r="AB41" s="177" t="s">
        <v>1085</v>
      </c>
    </row>
    <row r="42" spans="1:28" ht="13.5" customHeight="1">
      <c r="A42" s="176"/>
      <c r="B42" s="564"/>
      <c r="C42" s="177" t="s">
        <v>1089</v>
      </c>
      <c r="D42" s="968">
        <v>49</v>
      </c>
      <c r="E42" s="967">
        <v>3</v>
      </c>
      <c r="F42" s="967">
        <v>1</v>
      </c>
      <c r="G42" s="967">
        <v>3</v>
      </c>
      <c r="H42" s="967">
        <v>1</v>
      </c>
      <c r="I42" s="968">
        <v>2</v>
      </c>
      <c r="J42" s="967">
        <v>24</v>
      </c>
      <c r="K42" s="967">
        <v>5</v>
      </c>
      <c r="L42" s="967">
        <v>0</v>
      </c>
      <c r="M42" s="967">
        <v>2</v>
      </c>
      <c r="N42" s="979">
        <v>0</v>
      </c>
      <c r="O42" s="980"/>
      <c r="P42" s="838">
        <v>0</v>
      </c>
      <c r="Q42" s="967">
        <v>0</v>
      </c>
      <c r="R42" s="967">
        <v>0</v>
      </c>
      <c r="S42" s="967">
        <v>2</v>
      </c>
      <c r="T42" s="967">
        <v>5</v>
      </c>
      <c r="U42" s="967">
        <v>2</v>
      </c>
      <c r="V42" s="967">
        <v>130</v>
      </c>
      <c r="W42" s="967">
        <v>0</v>
      </c>
      <c r="X42" s="967">
        <v>0</v>
      </c>
      <c r="Y42" s="967">
        <v>0</v>
      </c>
      <c r="Z42" s="967">
        <v>0</v>
      </c>
      <c r="AA42" s="564"/>
      <c r="AB42" s="177" t="s">
        <v>1089</v>
      </c>
    </row>
    <row r="43" spans="1:28" ht="13.5" customHeight="1">
      <c r="A43" s="176"/>
      <c r="B43" s="564"/>
      <c r="C43" s="177" t="s">
        <v>1090</v>
      </c>
      <c r="D43" s="968">
        <v>41</v>
      </c>
      <c r="E43" s="967">
        <v>3</v>
      </c>
      <c r="F43" s="967">
        <v>0</v>
      </c>
      <c r="G43" s="967">
        <v>2</v>
      </c>
      <c r="H43" s="967">
        <v>1</v>
      </c>
      <c r="I43" s="967">
        <v>2</v>
      </c>
      <c r="J43" s="967">
        <v>18</v>
      </c>
      <c r="K43" s="967">
        <v>1</v>
      </c>
      <c r="L43" s="967">
        <v>1</v>
      </c>
      <c r="M43" s="967">
        <v>1</v>
      </c>
      <c r="N43" s="979">
        <v>2</v>
      </c>
      <c r="O43" s="980"/>
      <c r="P43" s="838">
        <v>1</v>
      </c>
      <c r="Q43" s="967">
        <v>18</v>
      </c>
      <c r="R43" s="967">
        <v>0</v>
      </c>
      <c r="S43" s="967">
        <v>2</v>
      </c>
      <c r="T43" s="967">
        <v>5</v>
      </c>
      <c r="U43" s="967">
        <v>1</v>
      </c>
      <c r="V43" s="967">
        <v>80</v>
      </c>
      <c r="W43" s="967">
        <v>1</v>
      </c>
      <c r="X43" s="967">
        <v>100</v>
      </c>
      <c r="Y43" s="967">
        <v>1</v>
      </c>
      <c r="Z43" s="967">
        <v>90</v>
      </c>
      <c r="AA43" s="564"/>
      <c r="AB43" s="177" t="s">
        <v>1090</v>
      </c>
    </row>
    <row r="44" spans="1:28" ht="13.5" customHeight="1">
      <c r="A44" s="176"/>
      <c r="B44" s="564"/>
      <c r="C44" s="177" t="s">
        <v>1091</v>
      </c>
      <c r="D44" s="968">
        <v>23</v>
      </c>
      <c r="E44" s="967">
        <v>1</v>
      </c>
      <c r="F44" s="967">
        <v>0</v>
      </c>
      <c r="G44" s="967">
        <v>2</v>
      </c>
      <c r="H44" s="967">
        <v>1</v>
      </c>
      <c r="I44" s="967">
        <v>1</v>
      </c>
      <c r="J44" s="967">
        <v>7</v>
      </c>
      <c r="K44" s="967">
        <v>1</v>
      </c>
      <c r="L44" s="967">
        <v>1</v>
      </c>
      <c r="M44" s="967">
        <v>1</v>
      </c>
      <c r="N44" s="979">
        <v>1</v>
      </c>
      <c r="O44" s="980"/>
      <c r="P44" s="838">
        <v>0</v>
      </c>
      <c r="Q44" s="967">
        <v>0</v>
      </c>
      <c r="R44" s="967">
        <v>0</v>
      </c>
      <c r="S44" s="967">
        <v>0</v>
      </c>
      <c r="T44" s="967">
        <v>6</v>
      </c>
      <c r="U44" s="967">
        <v>1</v>
      </c>
      <c r="V44" s="967">
        <v>80</v>
      </c>
      <c r="W44" s="967">
        <v>1</v>
      </c>
      <c r="X44" s="967">
        <v>50</v>
      </c>
      <c r="Y44" s="967">
        <v>0</v>
      </c>
      <c r="Z44" s="967">
        <v>0</v>
      </c>
      <c r="AA44" s="564"/>
      <c r="AB44" s="177" t="s">
        <v>1091</v>
      </c>
    </row>
    <row r="45" spans="1:28" ht="13.5" customHeight="1">
      <c r="A45" s="176"/>
      <c r="B45" s="564"/>
      <c r="C45" s="177" t="s">
        <v>1092</v>
      </c>
      <c r="D45" s="968">
        <v>32</v>
      </c>
      <c r="E45" s="967">
        <v>1</v>
      </c>
      <c r="F45" s="967">
        <v>0</v>
      </c>
      <c r="G45" s="967">
        <v>4</v>
      </c>
      <c r="H45" s="967">
        <v>1</v>
      </c>
      <c r="I45" s="967">
        <v>4</v>
      </c>
      <c r="J45" s="967">
        <v>12</v>
      </c>
      <c r="K45" s="967">
        <v>2</v>
      </c>
      <c r="L45" s="967">
        <v>1</v>
      </c>
      <c r="M45" s="967">
        <v>1</v>
      </c>
      <c r="N45" s="979">
        <v>0</v>
      </c>
      <c r="O45" s="980"/>
      <c r="P45" s="838">
        <v>0</v>
      </c>
      <c r="Q45" s="967">
        <v>0</v>
      </c>
      <c r="R45" s="967">
        <v>0</v>
      </c>
      <c r="S45" s="967">
        <v>1</v>
      </c>
      <c r="T45" s="967">
        <v>5</v>
      </c>
      <c r="U45" s="967">
        <v>1</v>
      </c>
      <c r="V45" s="967">
        <v>110</v>
      </c>
      <c r="W45" s="967">
        <v>0</v>
      </c>
      <c r="X45" s="967">
        <v>0</v>
      </c>
      <c r="Y45" s="967">
        <v>0</v>
      </c>
      <c r="Z45" s="967">
        <v>0</v>
      </c>
      <c r="AA45" s="564"/>
      <c r="AB45" s="177" t="s">
        <v>1092</v>
      </c>
    </row>
    <row r="46" spans="1:28" ht="13.5" customHeight="1">
      <c r="A46" s="176"/>
      <c r="B46" s="564"/>
      <c r="C46" s="177" t="s">
        <v>1093</v>
      </c>
      <c r="D46" s="968">
        <v>23</v>
      </c>
      <c r="E46" s="967">
        <v>1</v>
      </c>
      <c r="F46" s="967">
        <v>1</v>
      </c>
      <c r="G46" s="967">
        <v>3</v>
      </c>
      <c r="H46" s="967">
        <v>1</v>
      </c>
      <c r="I46" s="967">
        <v>2</v>
      </c>
      <c r="J46" s="967">
        <v>7</v>
      </c>
      <c r="K46" s="967">
        <v>2</v>
      </c>
      <c r="L46" s="967">
        <v>0</v>
      </c>
      <c r="M46" s="967">
        <v>2</v>
      </c>
      <c r="N46" s="979">
        <v>0</v>
      </c>
      <c r="O46" s="980"/>
      <c r="P46" s="838">
        <v>0</v>
      </c>
      <c r="Q46" s="967">
        <v>0</v>
      </c>
      <c r="R46" s="967">
        <v>0</v>
      </c>
      <c r="S46" s="967">
        <v>0</v>
      </c>
      <c r="T46" s="967">
        <v>4</v>
      </c>
      <c r="U46" s="967">
        <v>1</v>
      </c>
      <c r="V46" s="967">
        <v>80</v>
      </c>
      <c r="W46" s="967">
        <v>0</v>
      </c>
      <c r="X46" s="967">
        <v>0</v>
      </c>
      <c r="Y46" s="967">
        <v>0</v>
      </c>
      <c r="Z46" s="967">
        <v>0</v>
      </c>
      <c r="AA46" s="564"/>
      <c r="AB46" s="177" t="s">
        <v>1093</v>
      </c>
    </row>
    <row r="47" spans="1:28" ht="13.5" customHeight="1">
      <c r="A47" s="176"/>
      <c r="B47" s="564"/>
      <c r="C47" s="177" t="s">
        <v>1096</v>
      </c>
      <c r="D47" s="968">
        <v>19</v>
      </c>
      <c r="E47" s="967">
        <v>1</v>
      </c>
      <c r="F47" s="967">
        <v>1</v>
      </c>
      <c r="G47" s="967">
        <v>3</v>
      </c>
      <c r="H47" s="967">
        <v>0</v>
      </c>
      <c r="I47" s="967">
        <v>0</v>
      </c>
      <c r="J47" s="967">
        <v>6</v>
      </c>
      <c r="K47" s="967">
        <v>1</v>
      </c>
      <c r="L47" s="967">
        <v>1</v>
      </c>
      <c r="M47" s="967">
        <v>1</v>
      </c>
      <c r="N47" s="979">
        <v>1</v>
      </c>
      <c r="O47" s="980"/>
      <c r="P47" s="838">
        <v>0</v>
      </c>
      <c r="Q47" s="967">
        <v>0</v>
      </c>
      <c r="R47" s="967">
        <v>0</v>
      </c>
      <c r="S47" s="967">
        <v>0</v>
      </c>
      <c r="T47" s="967">
        <v>2</v>
      </c>
      <c r="U47" s="967">
        <v>1</v>
      </c>
      <c r="V47" s="967">
        <v>80</v>
      </c>
      <c r="W47" s="967">
        <v>1</v>
      </c>
      <c r="X47" s="967">
        <v>80</v>
      </c>
      <c r="Y47" s="967">
        <v>0</v>
      </c>
      <c r="Z47" s="967">
        <v>0</v>
      </c>
      <c r="AA47" s="564"/>
      <c r="AB47" s="177" t="s">
        <v>1096</v>
      </c>
    </row>
    <row r="48" spans="1:28" ht="13.5" customHeight="1">
      <c r="A48" s="176"/>
      <c r="B48" s="564"/>
      <c r="C48" s="177" t="s">
        <v>1097</v>
      </c>
      <c r="D48" s="968">
        <v>37</v>
      </c>
      <c r="E48" s="967">
        <v>1</v>
      </c>
      <c r="F48" s="967">
        <v>0</v>
      </c>
      <c r="G48" s="967">
        <v>6</v>
      </c>
      <c r="H48" s="967">
        <v>1</v>
      </c>
      <c r="I48" s="968">
        <v>3</v>
      </c>
      <c r="J48" s="967">
        <v>12</v>
      </c>
      <c r="K48" s="967">
        <v>2</v>
      </c>
      <c r="L48" s="967">
        <v>2</v>
      </c>
      <c r="M48" s="967">
        <v>1</v>
      </c>
      <c r="N48" s="979">
        <v>2</v>
      </c>
      <c r="O48" s="980"/>
      <c r="P48" s="838">
        <v>1</v>
      </c>
      <c r="Q48" s="967">
        <v>18</v>
      </c>
      <c r="R48" s="967">
        <v>0</v>
      </c>
      <c r="S48" s="967">
        <v>1</v>
      </c>
      <c r="T48" s="967">
        <v>3</v>
      </c>
      <c r="U48" s="967">
        <v>1</v>
      </c>
      <c r="V48" s="967">
        <v>80</v>
      </c>
      <c r="W48" s="967">
        <v>1</v>
      </c>
      <c r="X48" s="967">
        <v>80</v>
      </c>
      <c r="Y48" s="967">
        <v>1</v>
      </c>
      <c r="Z48" s="967">
        <v>82</v>
      </c>
      <c r="AA48" s="564"/>
      <c r="AB48" s="177" t="s">
        <v>1097</v>
      </c>
    </row>
    <row r="49" spans="1:28" ht="13.5" customHeight="1">
      <c r="A49" s="176"/>
      <c r="B49" s="564"/>
      <c r="C49" s="177" t="s">
        <v>1098</v>
      </c>
      <c r="D49" s="968">
        <v>20</v>
      </c>
      <c r="E49" s="967">
        <v>1</v>
      </c>
      <c r="F49" s="967">
        <v>0</v>
      </c>
      <c r="G49" s="967">
        <v>2</v>
      </c>
      <c r="H49" s="967">
        <v>0</v>
      </c>
      <c r="I49" s="968">
        <v>1</v>
      </c>
      <c r="J49" s="967">
        <v>8</v>
      </c>
      <c r="K49" s="967">
        <v>3</v>
      </c>
      <c r="L49" s="967">
        <v>0</v>
      </c>
      <c r="M49" s="967">
        <v>1</v>
      </c>
      <c r="N49" s="979">
        <v>0</v>
      </c>
      <c r="O49" s="980"/>
      <c r="P49" s="838">
        <v>1</v>
      </c>
      <c r="Q49" s="967">
        <v>9</v>
      </c>
      <c r="R49" s="967">
        <v>0</v>
      </c>
      <c r="S49" s="967">
        <v>1</v>
      </c>
      <c r="T49" s="967">
        <v>1</v>
      </c>
      <c r="U49" s="967">
        <v>1</v>
      </c>
      <c r="V49" s="967">
        <v>50</v>
      </c>
      <c r="W49" s="967">
        <v>0</v>
      </c>
      <c r="X49" s="967">
        <v>0</v>
      </c>
      <c r="Y49" s="967">
        <v>0</v>
      </c>
      <c r="Z49" s="967">
        <v>0</v>
      </c>
      <c r="AA49" s="564"/>
      <c r="AB49" s="177" t="s">
        <v>1098</v>
      </c>
    </row>
    <row r="50" spans="1:28" ht="13.5" customHeight="1">
      <c r="A50" s="176"/>
      <c r="B50" s="564"/>
      <c r="C50" s="177" t="s">
        <v>1099</v>
      </c>
      <c r="D50" s="968">
        <v>16</v>
      </c>
      <c r="E50" s="967">
        <v>1</v>
      </c>
      <c r="F50" s="967">
        <v>1</v>
      </c>
      <c r="G50" s="967">
        <v>1</v>
      </c>
      <c r="H50" s="967">
        <v>0</v>
      </c>
      <c r="I50" s="967">
        <v>1</v>
      </c>
      <c r="J50" s="967">
        <v>7</v>
      </c>
      <c r="K50" s="967">
        <v>1</v>
      </c>
      <c r="L50" s="967">
        <v>0</v>
      </c>
      <c r="M50" s="967">
        <v>1</v>
      </c>
      <c r="N50" s="979">
        <v>0</v>
      </c>
      <c r="O50" s="980"/>
      <c r="P50" s="838">
        <v>0</v>
      </c>
      <c r="Q50" s="967">
        <v>0</v>
      </c>
      <c r="R50" s="967">
        <v>1</v>
      </c>
      <c r="S50" s="967">
        <v>0</v>
      </c>
      <c r="T50" s="967">
        <v>1</v>
      </c>
      <c r="U50" s="967">
        <v>1</v>
      </c>
      <c r="V50" s="967">
        <v>50</v>
      </c>
      <c r="W50" s="967">
        <v>0</v>
      </c>
      <c r="X50" s="967">
        <v>0</v>
      </c>
      <c r="Y50" s="967">
        <v>0</v>
      </c>
      <c r="Z50" s="967">
        <v>0</v>
      </c>
      <c r="AA50" s="564"/>
      <c r="AB50" s="177" t="s">
        <v>1099</v>
      </c>
    </row>
    <row r="51" spans="1:28" ht="13.5" customHeight="1">
      <c r="A51" s="176"/>
      <c r="B51" s="564"/>
      <c r="C51" s="177" t="s">
        <v>1100</v>
      </c>
      <c r="D51" s="968">
        <v>23</v>
      </c>
      <c r="E51" s="967">
        <v>1</v>
      </c>
      <c r="F51" s="967">
        <v>0</v>
      </c>
      <c r="G51" s="967">
        <v>2</v>
      </c>
      <c r="H51" s="967">
        <v>0</v>
      </c>
      <c r="I51" s="967">
        <v>3</v>
      </c>
      <c r="J51" s="967">
        <v>9</v>
      </c>
      <c r="K51" s="967">
        <v>2</v>
      </c>
      <c r="L51" s="967">
        <v>1</v>
      </c>
      <c r="M51" s="967">
        <v>1</v>
      </c>
      <c r="N51" s="979">
        <v>0</v>
      </c>
      <c r="O51" s="980"/>
      <c r="P51" s="838">
        <v>1</v>
      </c>
      <c r="Q51" s="967">
        <v>18</v>
      </c>
      <c r="R51" s="967">
        <v>0</v>
      </c>
      <c r="S51" s="967">
        <v>0</v>
      </c>
      <c r="T51" s="967">
        <v>2</v>
      </c>
      <c r="U51" s="967">
        <v>1</v>
      </c>
      <c r="V51" s="967">
        <v>50</v>
      </c>
      <c r="W51" s="967">
        <v>0</v>
      </c>
      <c r="X51" s="967">
        <v>0</v>
      </c>
      <c r="Y51" s="967">
        <v>0</v>
      </c>
      <c r="Z51" s="967">
        <v>0</v>
      </c>
      <c r="AA51" s="564"/>
      <c r="AB51" s="177" t="s">
        <v>1100</v>
      </c>
    </row>
    <row r="52" spans="1:28" ht="13.5" customHeight="1">
      <c r="A52" s="176"/>
      <c r="B52" s="564"/>
      <c r="C52" s="177" t="s">
        <v>1101</v>
      </c>
      <c r="D52" s="968">
        <v>18</v>
      </c>
      <c r="E52" s="967">
        <v>1</v>
      </c>
      <c r="F52" s="967">
        <v>0</v>
      </c>
      <c r="G52" s="967">
        <v>2</v>
      </c>
      <c r="H52" s="967">
        <v>0</v>
      </c>
      <c r="I52" s="967">
        <v>1</v>
      </c>
      <c r="J52" s="967">
        <v>3</v>
      </c>
      <c r="K52" s="967">
        <v>3</v>
      </c>
      <c r="L52" s="967">
        <v>1</v>
      </c>
      <c r="M52" s="967">
        <v>1</v>
      </c>
      <c r="N52" s="979">
        <v>1</v>
      </c>
      <c r="O52" s="980"/>
      <c r="P52" s="838">
        <v>1</v>
      </c>
      <c r="Q52" s="967">
        <v>18</v>
      </c>
      <c r="R52" s="967">
        <v>0</v>
      </c>
      <c r="S52" s="967">
        <v>0</v>
      </c>
      <c r="T52" s="967">
        <v>2</v>
      </c>
      <c r="U52" s="967">
        <v>1</v>
      </c>
      <c r="V52" s="967">
        <v>50</v>
      </c>
      <c r="W52" s="967">
        <v>1</v>
      </c>
      <c r="X52" s="967">
        <v>100</v>
      </c>
      <c r="Y52" s="967">
        <v>0</v>
      </c>
      <c r="Z52" s="967">
        <v>0</v>
      </c>
      <c r="AA52" s="564"/>
      <c r="AB52" s="177" t="s">
        <v>1101</v>
      </c>
    </row>
    <row r="53" spans="1:28" ht="13.5" customHeight="1">
      <c r="A53" s="176"/>
      <c r="B53" s="564"/>
      <c r="C53" s="177" t="s">
        <v>1102</v>
      </c>
      <c r="D53" s="968">
        <v>9</v>
      </c>
      <c r="E53" s="967">
        <v>1</v>
      </c>
      <c r="F53" s="967">
        <v>1</v>
      </c>
      <c r="G53" s="967">
        <v>0</v>
      </c>
      <c r="H53" s="967">
        <v>0</v>
      </c>
      <c r="I53" s="967">
        <v>0</v>
      </c>
      <c r="J53" s="967">
        <v>3</v>
      </c>
      <c r="K53" s="967">
        <v>1</v>
      </c>
      <c r="L53" s="967">
        <v>0</v>
      </c>
      <c r="M53" s="967">
        <v>1</v>
      </c>
      <c r="N53" s="979">
        <v>0</v>
      </c>
      <c r="O53" s="980"/>
      <c r="P53" s="838">
        <v>0</v>
      </c>
      <c r="Q53" s="967">
        <v>0</v>
      </c>
      <c r="R53" s="967">
        <v>0</v>
      </c>
      <c r="S53" s="967">
        <v>0</v>
      </c>
      <c r="T53" s="967">
        <v>1</v>
      </c>
      <c r="U53" s="967">
        <v>1</v>
      </c>
      <c r="V53" s="967">
        <v>50</v>
      </c>
      <c r="W53" s="967">
        <v>0</v>
      </c>
      <c r="X53" s="967">
        <v>0</v>
      </c>
      <c r="Y53" s="967">
        <v>0</v>
      </c>
      <c r="Z53" s="967">
        <v>0</v>
      </c>
      <c r="AA53" s="564"/>
      <c r="AB53" s="177" t="s">
        <v>1102</v>
      </c>
    </row>
    <row r="54" spans="1:28" ht="13.5" customHeight="1">
      <c r="A54" s="176"/>
      <c r="B54" s="564"/>
      <c r="C54" s="177" t="s">
        <v>1103</v>
      </c>
      <c r="D54" s="968">
        <v>27</v>
      </c>
      <c r="E54" s="967">
        <v>1</v>
      </c>
      <c r="F54" s="967">
        <v>0</v>
      </c>
      <c r="G54" s="967">
        <v>5</v>
      </c>
      <c r="H54" s="967">
        <v>0</v>
      </c>
      <c r="I54" s="967">
        <v>2</v>
      </c>
      <c r="J54" s="967">
        <v>11</v>
      </c>
      <c r="K54" s="967">
        <v>2</v>
      </c>
      <c r="L54" s="967">
        <v>0</v>
      </c>
      <c r="M54" s="967">
        <v>1</v>
      </c>
      <c r="N54" s="979">
        <v>1</v>
      </c>
      <c r="O54" s="980"/>
      <c r="P54" s="838">
        <v>0</v>
      </c>
      <c r="Q54" s="967">
        <v>0</v>
      </c>
      <c r="R54" s="967">
        <v>0</v>
      </c>
      <c r="S54" s="967">
        <v>0</v>
      </c>
      <c r="T54" s="967">
        <v>2</v>
      </c>
      <c r="U54" s="967">
        <v>1</v>
      </c>
      <c r="V54" s="967">
        <v>50</v>
      </c>
      <c r="W54" s="967">
        <v>0</v>
      </c>
      <c r="X54" s="967">
        <v>0</v>
      </c>
      <c r="Y54" s="967">
        <v>1</v>
      </c>
      <c r="Z54" s="967">
        <v>6</v>
      </c>
      <c r="AA54" s="564"/>
      <c r="AB54" s="177" t="s">
        <v>1103</v>
      </c>
    </row>
    <row r="55" spans="1:28" ht="13.5" customHeight="1">
      <c r="A55" s="176"/>
      <c r="B55" s="564"/>
      <c r="C55" s="177" t="s">
        <v>1104</v>
      </c>
      <c r="D55" s="968">
        <v>26</v>
      </c>
      <c r="E55" s="967">
        <v>1</v>
      </c>
      <c r="F55" s="967">
        <v>0</v>
      </c>
      <c r="G55" s="967">
        <v>2</v>
      </c>
      <c r="H55" s="967">
        <v>0</v>
      </c>
      <c r="I55" s="968">
        <v>0</v>
      </c>
      <c r="J55" s="967">
        <v>12</v>
      </c>
      <c r="K55" s="967">
        <v>2</v>
      </c>
      <c r="L55" s="967">
        <v>0</v>
      </c>
      <c r="M55" s="967">
        <v>2</v>
      </c>
      <c r="N55" s="979">
        <v>0</v>
      </c>
      <c r="O55" s="980"/>
      <c r="P55" s="838">
        <v>2</v>
      </c>
      <c r="Q55" s="967">
        <v>18</v>
      </c>
      <c r="R55" s="967">
        <v>0</v>
      </c>
      <c r="S55" s="967">
        <v>0</v>
      </c>
      <c r="T55" s="967">
        <v>3</v>
      </c>
      <c r="U55" s="967">
        <v>2</v>
      </c>
      <c r="V55" s="967">
        <v>150</v>
      </c>
      <c r="W55" s="967">
        <v>0</v>
      </c>
      <c r="X55" s="967">
        <v>0</v>
      </c>
      <c r="Y55" s="967">
        <v>0</v>
      </c>
      <c r="Z55" s="967">
        <v>0</v>
      </c>
      <c r="AA55" s="564"/>
      <c r="AB55" s="177" t="s">
        <v>1104</v>
      </c>
    </row>
    <row r="56" spans="1:28" ht="13.5" customHeight="1">
      <c r="A56" s="176"/>
      <c r="B56" s="564"/>
      <c r="C56" s="177" t="s">
        <v>1105</v>
      </c>
      <c r="D56" s="968">
        <v>13</v>
      </c>
      <c r="E56" s="967">
        <v>1</v>
      </c>
      <c r="F56" s="967">
        <v>0</v>
      </c>
      <c r="G56" s="967">
        <v>1</v>
      </c>
      <c r="H56" s="967">
        <v>1</v>
      </c>
      <c r="I56" s="967">
        <v>1</v>
      </c>
      <c r="J56" s="967">
        <v>3</v>
      </c>
      <c r="K56" s="967">
        <v>1</v>
      </c>
      <c r="L56" s="967">
        <v>0</v>
      </c>
      <c r="M56" s="967">
        <v>1</v>
      </c>
      <c r="N56" s="979">
        <v>0</v>
      </c>
      <c r="O56" s="980"/>
      <c r="P56" s="838">
        <v>1</v>
      </c>
      <c r="Q56" s="967">
        <v>9</v>
      </c>
      <c r="R56" s="967">
        <v>0</v>
      </c>
      <c r="S56" s="967">
        <v>0</v>
      </c>
      <c r="T56" s="967">
        <v>3</v>
      </c>
      <c r="U56" s="967">
        <v>1</v>
      </c>
      <c r="V56" s="967">
        <v>70</v>
      </c>
      <c r="W56" s="967">
        <v>0</v>
      </c>
      <c r="X56" s="967">
        <v>0</v>
      </c>
      <c r="Y56" s="967">
        <v>0</v>
      </c>
      <c r="Z56" s="967">
        <v>0</v>
      </c>
      <c r="AA56" s="564"/>
      <c r="AB56" s="177" t="s">
        <v>1105</v>
      </c>
    </row>
    <row r="57" spans="1:28" ht="13.5" customHeight="1">
      <c r="A57" s="176"/>
      <c r="B57" s="564"/>
      <c r="C57" s="177" t="s">
        <v>1106</v>
      </c>
      <c r="D57" s="968">
        <v>13</v>
      </c>
      <c r="E57" s="967">
        <v>2</v>
      </c>
      <c r="F57" s="967">
        <v>0</v>
      </c>
      <c r="G57" s="967">
        <v>1</v>
      </c>
      <c r="H57" s="967">
        <v>1</v>
      </c>
      <c r="I57" s="967">
        <v>0</v>
      </c>
      <c r="J57" s="967">
        <v>2</v>
      </c>
      <c r="K57" s="967">
        <v>1</v>
      </c>
      <c r="L57" s="967">
        <v>1</v>
      </c>
      <c r="M57" s="967">
        <v>1</v>
      </c>
      <c r="N57" s="979">
        <v>1</v>
      </c>
      <c r="O57" s="980"/>
      <c r="P57" s="838">
        <v>0</v>
      </c>
      <c r="Q57" s="967">
        <v>0</v>
      </c>
      <c r="R57" s="967">
        <v>0</v>
      </c>
      <c r="S57" s="967">
        <v>0</v>
      </c>
      <c r="T57" s="967">
        <v>2</v>
      </c>
      <c r="U57" s="967">
        <v>1</v>
      </c>
      <c r="V57" s="967">
        <v>80</v>
      </c>
      <c r="W57" s="967">
        <v>1</v>
      </c>
      <c r="X57" s="967">
        <v>100</v>
      </c>
      <c r="Y57" s="967">
        <v>0</v>
      </c>
      <c r="Z57" s="967">
        <v>0</v>
      </c>
      <c r="AA57" s="564"/>
      <c r="AB57" s="177" t="s">
        <v>1106</v>
      </c>
    </row>
    <row r="58" spans="1:28" ht="13.5" customHeight="1">
      <c r="A58" s="176"/>
      <c r="B58" s="553"/>
      <c r="C58" s="555" t="s">
        <v>1107</v>
      </c>
      <c r="D58" s="1172">
        <v>15</v>
      </c>
      <c r="E58" s="969">
        <v>2</v>
      </c>
      <c r="F58" s="969">
        <v>0</v>
      </c>
      <c r="G58" s="969">
        <v>2</v>
      </c>
      <c r="H58" s="969">
        <v>0</v>
      </c>
      <c r="I58" s="969">
        <v>0</v>
      </c>
      <c r="J58" s="969">
        <v>6</v>
      </c>
      <c r="K58" s="969">
        <v>1</v>
      </c>
      <c r="L58" s="969">
        <v>0</v>
      </c>
      <c r="M58" s="969">
        <v>1</v>
      </c>
      <c r="N58" s="981">
        <v>0</v>
      </c>
      <c r="O58" s="980"/>
      <c r="P58" s="841">
        <v>1</v>
      </c>
      <c r="Q58" s="969">
        <v>9</v>
      </c>
      <c r="R58" s="969">
        <v>0</v>
      </c>
      <c r="S58" s="969">
        <v>0</v>
      </c>
      <c r="T58" s="969">
        <v>1</v>
      </c>
      <c r="U58" s="969">
        <v>1</v>
      </c>
      <c r="V58" s="969">
        <v>80</v>
      </c>
      <c r="W58" s="969">
        <v>0</v>
      </c>
      <c r="X58" s="969">
        <v>0</v>
      </c>
      <c r="Y58" s="969">
        <v>0</v>
      </c>
      <c r="Z58" s="969">
        <v>0</v>
      </c>
      <c r="AA58" s="553"/>
      <c r="AB58" s="555" t="s">
        <v>1107</v>
      </c>
    </row>
    <row r="59" ht="12">
      <c r="B59" s="1173" t="s">
        <v>130</v>
      </c>
    </row>
  </sheetData>
  <mergeCells count="12">
    <mergeCell ref="B12:C12"/>
    <mergeCell ref="AA12:AB12"/>
    <mergeCell ref="B13:C13"/>
    <mergeCell ref="AA13:AB13"/>
    <mergeCell ref="B10:C10"/>
    <mergeCell ref="AA10:AB10"/>
    <mergeCell ref="B11:C11"/>
    <mergeCell ref="AA11:AB11"/>
    <mergeCell ref="B5:C7"/>
    <mergeCell ref="AA5:AB7"/>
    <mergeCell ref="B8:C8"/>
    <mergeCell ref="AA8:AB8"/>
  </mergeCells>
  <printOptions/>
  <pageMargins left="0.75" right="0.75" top="1" bottom="1" header="0.512" footer="0.512"/>
  <pageSetup orientation="portrait" paperSize="9"/>
</worksheet>
</file>

<file path=xl/worksheets/sheet39.xml><?xml version="1.0" encoding="utf-8"?>
<worksheet xmlns="http://schemas.openxmlformats.org/spreadsheetml/2006/main" xmlns:r="http://schemas.openxmlformats.org/officeDocument/2006/relationships">
  <dimension ref="B2:R85"/>
  <sheetViews>
    <sheetView workbookViewId="0" topLeftCell="A1">
      <selection activeCell="A1" sqref="A1"/>
    </sheetView>
  </sheetViews>
  <sheetFormatPr defaultColWidth="9.00390625" defaultRowHeight="13.5"/>
  <cols>
    <col min="1" max="2" width="1.625" style="982" customWidth="1"/>
    <col min="3" max="3" width="7.125" style="982" customWidth="1"/>
    <col min="4" max="4" width="7.875" style="982" bestFit="1" customWidth="1"/>
    <col min="5" max="5" width="5.75390625" style="982" customWidth="1"/>
    <col min="6" max="6" width="7.875" style="982" bestFit="1" customWidth="1"/>
    <col min="7" max="7" width="5.75390625" style="982" customWidth="1"/>
    <col min="8" max="8" width="6.875" style="982" bestFit="1" customWidth="1"/>
    <col min="9" max="9" width="5.75390625" style="982" customWidth="1"/>
    <col min="10" max="10" width="6.875" style="982" bestFit="1" customWidth="1"/>
    <col min="11" max="11" width="5.75390625" style="982" customWidth="1"/>
    <col min="12" max="12" width="6.875" style="982" bestFit="1" customWidth="1"/>
    <col min="13" max="13" width="7.875" style="982" bestFit="1" customWidth="1"/>
    <col min="14" max="14" width="6.875" style="982" bestFit="1" customWidth="1"/>
    <col min="15" max="16" width="7.875" style="982" bestFit="1" customWidth="1"/>
    <col min="17" max="17" width="5.75390625" style="982" customWidth="1"/>
    <col min="18" max="18" width="10.875" style="982" customWidth="1"/>
    <col min="19" max="16384" width="9.00390625" style="982" customWidth="1"/>
  </cols>
  <sheetData>
    <row r="2" spans="3:12" ht="14.25">
      <c r="C2" s="161" t="s">
        <v>131</v>
      </c>
      <c r="K2" s="983"/>
      <c r="L2" s="983"/>
    </row>
    <row r="3" spans="2:18" ht="11.25">
      <c r="B3" s="984"/>
      <c r="C3" s="982" t="s">
        <v>132</v>
      </c>
      <c r="D3" s="984"/>
      <c r="E3" s="984"/>
      <c r="F3" s="984"/>
      <c r="G3" s="984"/>
      <c r="H3" s="984"/>
      <c r="I3" s="984"/>
      <c r="J3" s="984"/>
      <c r="K3" s="984"/>
      <c r="L3" s="984"/>
      <c r="M3" s="984"/>
      <c r="N3" s="984"/>
      <c r="O3" s="984"/>
      <c r="P3" s="984"/>
      <c r="R3" s="163" t="s">
        <v>405</v>
      </c>
    </row>
    <row r="4" spans="2:18" ht="11.25">
      <c r="B4" s="1183" t="s">
        <v>133</v>
      </c>
      <c r="C4" s="1185"/>
      <c r="D4" s="985" t="s">
        <v>134</v>
      </c>
      <c r="E4" s="985"/>
      <c r="F4" s="986"/>
      <c r="G4" s="985" t="s">
        <v>135</v>
      </c>
      <c r="H4" s="986"/>
      <c r="I4" s="985" t="s">
        <v>136</v>
      </c>
      <c r="J4" s="986"/>
      <c r="K4" s="985" t="s">
        <v>137</v>
      </c>
      <c r="L4" s="986"/>
      <c r="M4" s="985" t="s">
        <v>138</v>
      </c>
      <c r="N4" s="986"/>
      <c r="O4" s="985" t="s">
        <v>139</v>
      </c>
      <c r="P4" s="986"/>
      <c r="Q4" s="987" t="s">
        <v>140</v>
      </c>
      <c r="R4" s="988"/>
    </row>
    <row r="5" spans="2:18" ht="24" customHeight="1">
      <c r="B5" s="1191" t="s">
        <v>1049</v>
      </c>
      <c r="C5" s="1203"/>
      <c r="D5" s="989" t="s">
        <v>833</v>
      </c>
      <c r="E5" s="990" t="s">
        <v>141</v>
      </c>
      <c r="F5" s="990" t="s">
        <v>142</v>
      </c>
      <c r="G5" s="990" t="s">
        <v>141</v>
      </c>
      <c r="H5" s="990" t="s">
        <v>142</v>
      </c>
      <c r="I5" s="990" t="s">
        <v>141</v>
      </c>
      <c r="J5" s="990" t="s">
        <v>142</v>
      </c>
      <c r="K5" s="990" t="s">
        <v>141</v>
      </c>
      <c r="L5" s="990" t="s">
        <v>142</v>
      </c>
      <c r="M5" s="990" t="s">
        <v>141</v>
      </c>
      <c r="N5" s="990" t="s">
        <v>142</v>
      </c>
      <c r="O5" s="990" t="s">
        <v>141</v>
      </c>
      <c r="P5" s="990" t="s">
        <v>142</v>
      </c>
      <c r="Q5" s="990" t="s">
        <v>141</v>
      </c>
      <c r="R5" s="991" t="s">
        <v>142</v>
      </c>
    </row>
    <row r="6" spans="2:18" ht="11.25">
      <c r="B6" s="1308" t="s">
        <v>143</v>
      </c>
      <c r="C6" s="1309"/>
      <c r="D6" s="446">
        <v>47705</v>
      </c>
      <c r="E6" s="446">
        <v>786</v>
      </c>
      <c r="F6" s="446">
        <v>46919</v>
      </c>
      <c r="G6" s="446">
        <v>432</v>
      </c>
      <c r="H6" s="446">
        <v>12832</v>
      </c>
      <c r="I6" s="446">
        <v>153</v>
      </c>
      <c r="J6" s="446">
        <v>7691</v>
      </c>
      <c r="K6" s="446">
        <v>84</v>
      </c>
      <c r="L6" s="446">
        <v>7282</v>
      </c>
      <c r="M6" s="446">
        <v>62</v>
      </c>
      <c r="N6" s="446">
        <v>9297</v>
      </c>
      <c r="O6" s="446">
        <v>26</v>
      </c>
      <c r="P6" s="446">
        <v>5265</v>
      </c>
      <c r="Q6" s="446">
        <v>29</v>
      </c>
      <c r="R6" s="447">
        <v>4552</v>
      </c>
    </row>
    <row r="7" spans="2:18" ht="11.25">
      <c r="B7" s="992"/>
      <c r="C7" s="993"/>
      <c r="D7" s="994"/>
      <c r="E7" s="994"/>
      <c r="F7" s="994"/>
      <c r="G7" s="994"/>
      <c r="H7" s="994"/>
      <c r="I7" s="994"/>
      <c r="J7" s="994"/>
      <c r="K7" s="994"/>
      <c r="L7" s="994"/>
      <c r="M7" s="994"/>
      <c r="N7" s="994"/>
      <c r="O7" s="994"/>
      <c r="P7" s="994"/>
      <c r="Q7" s="994"/>
      <c r="R7" s="995"/>
    </row>
    <row r="8" spans="2:18" ht="11.25">
      <c r="B8" s="1310" t="s">
        <v>144</v>
      </c>
      <c r="C8" s="1311"/>
      <c r="D8" s="445">
        <v>49132</v>
      </c>
      <c r="E8" s="445">
        <v>813</v>
      </c>
      <c r="F8" s="445">
        <v>48319</v>
      </c>
      <c r="G8" s="445">
        <v>448</v>
      </c>
      <c r="H8" s="445">
        <v>13224</v>
      </c>
      <c r="I8" s="445">
        <v>153</v>
      </c>
      <c r="J8" s="445">
        <v>7917</v>
      </c>
      <c r="K8" s="445">
        <v>87</v>
      </c>
      <c r="L8" s="445">
        <v>7722</v>
      </c>
      <c r="M8" s="445">
        <v>62</v>
      </c>
      <c r="N8" s="445">
        <v>9653</v>
      </c>
      <c r="O8" s="445">
        <v>29</v>
      </c>
      <c r="P8" s="445">
        <v>5275</v>
      </c>
      <c r="Q8" s="445">
        <v>34</v>
      </c>
      <c r="R8" s="998">
        <v>4528</v>
      </c>
    </row>
    <row r="9" spans="2:18" ht="11.25">
      <c r="B9" s="996"/>
      <c r="C9" s="997"/>
      <c r="D9" s="445"/>
      <c r="E9" s="445"/>
      <c r="F9" s="445"/>
      <c r="G9" s="445"/>
      <c r="H9" s="445"/>
      <c r="I9" s="445"/>
      <c r="J9" s="445"/>
      <c r="K9" s="445"/>
      <c r="L9" s="445"/>
      <c r="M9" s="445"/>
      <c r="N9" s="445"/>
      <c r="O9" s="445"/>
      <c r="P9" s="445"/>
      <c r="Q9" s="445"/>
      <c r="R9" s="998"/>
    </row>
    <row r="10" spans="2:18" ht="11.25">
      <c r="B10" s="1312" t="s">
        <v>145</v>
      </c>
      <c r="C10" s="1313"/>
      <c r="D10" s="445">
        <v>34035</v>
      </c>
      <c r="E10" s="445">
        <v>576</v>
      </c>
      <c r="F10" s="445">
        <v>33459</v>
      </c>
      <c r="G10" s="445">
        <v>324</v>
      </c>
      <c r="H10" s="445">
        <v>9400</v>
      </c>
      <c r="I10" s="445">
        <v>102</v>
      </c>
      <c r="J10" s="445">
        <v>5388</v>
      </c>
      <c r="K10" s="445">
        <v>64</v>
      </c>
      <c r="L10" s="445">
        <v>5363</v>
      </c>
      <c r="M10" s="445">
        <v>43</v>
      </c>
      <c r="N10" s="445">
        <v>6697</v>
      </c>
      <c r="O10" s="445">
        <v>25</v>
      </c>
      <c r="P10" s="445">
        <v>3685</v>
      </c>
      <c r="Q10" s="445">
        <v>18</v>
      </c>
      <c r="R10" s="998">
        <v>2926</v>
      </c>
    </row>
    <row r="11" spans="2:18" ht="11.25">
      <c r="B11" s="1312" t="s">
        <v>146</v>
      </c>
      <c r="C11" s="1313"/>
      <c r="D11" s="445">
        <v>15097</v>
      </c>
      <c r="E11" s="445">
        <v>237</v>
      </c>
      <c r="F11" s="445">
        <v>14860</v>
      </c>
      <c r="G11" s="445">
        <v>124</v>
      </c>
      <c r="H11" s="445">
        <v>3824</v>
      </c>
      <c r="I11" s="445">
        <v>51</v>
      </c>
      <c r="J11" s="445">
        <v>2529</v>
      </c>
      <c r="K11" s="445">
        <v>23</v>
      </c>
      <c r="L11" s="445">
        <v>2359</v>
      </c>
      <c r="M11" s="445">
        <v>19</v>
      </c>
      <c r="N11" s="445">
        <v>2956</v>
      </c>
      <c r="O11" s="445">
        <v>4</v>
      </c>
      <c r="P11" s="445">
        <v>1590</v>
      </c>
      <c r="Q11" s="445">
        <v>16</v>
      </c>
      <c r="R11" s="998">
        <v>1602</v>
      </c>
    </row>
    <row r="12" spans="2:18" ht="11.25">
      <c r="B12" s="999"/>
      <c r="C12" s="189"/>
      <c r="D12" s="994"/>
      <c r="E12" s="994"/>
      <c r="F12" s="994"/>
      <c r="G12" s="994"/>
      <c r="H12" s="994"/>
      <c r="I12" s="994"/>
      <c r="J12" s="994"/>
      <c r="K12" s="994"/>
      <c r="L12" s="994"/>
      <c r="M12" s="994"/>
      <c r="N12" s="994"/>
      <c r="O12" s="994"/>
      <c r="P12" s="994"/>
      <c r="Q12" s="994"/>
      <c r="R12" s="995"/>
    </row>
    <row r="13" spans="2:18" ht="11.25">
      <c r="B13" s="999"/>
      <c r="C13" s="189" t="s">
        <v>1064</v>
      </c>
      <c r="D13" s="994">
        <v>9232</v>
      </c>
      <c r="E13" s="994">
        <v>193</v>
      </c>
      <c r="F13" s="994">
        <v>9039</v>
      </c>
      <c r="G13" s="994">
        <v>115</v>
      </c>
      <c r="H13" s="994">
        <v>2600</v>
      </c>
      <c r="I13" s="994">
        <v>31</v>
      </c>
      <c r="J13" s="994">
        <v>1380</v>
      </c>
      <c r="K13" s="994">
        <v>23</v>
      </c>
      <c r="L13" s="994">
        <v>1357</v>
      </c>
      <c r="M13" s="994">
        <v>12</v>
      </c>
      <c r="N13" s="994">
        <v>1885</v>
      </c>
      <c r="O13" s="994">
        <v>9</v>
      </c>
      <c r="P13" s="994">
        <v>1177</v>
      </c>
      <c r="Q13" s="994">
        <v>3</v>
      </c>
      <c r="R13" s="995">
        <v>640</v>
      </c>
    </row>
    <row r="14" spans="2:18" ht="11.25">
      <c r="B14" s="999"/>
      <c r="C14" s="189" t="s">
        <v>1086</v>
      </c>
      <c r="D14" s="994">
        <v>3143</v>
      </c>
      <c r="E14" s="994">
        <v>43</v>
      </c>
      <c r="F14" s="994">
        <v>3100</v>
      </c>
      <c r="G14" s="994">
        <v>19</v>
      </c>
      <c r="H14" s="994">
        <v>676</v>
      </c>
      <c r="I14" s="994">
        <v>11</v>
      </c>
      <c r="J14" s="994">
        <v>489</v>
      </c>
      <c r="K14" s="994">
        <v>2</v>
      </c>
      <c r="L14" s="994">
        <v>675</v>
      </c>
      <c r="M14" s="994">
        <v>5</v>
      </c>
      <c r="N14" s="994">
        <v>667</v>
      </c>
      <c r="O14" s="1000">
        <v>5</v>
      </c>
      <c r="P14" s="994">
        <v>352</v>
      </c>
      <c r="Q14" s="994">
        <v>1</v>
      </c>
      <c r="R14" s="995">
        <v>241</v>
      </c>
    </row>
    <row r="15" spans="2:18" ht="11.25">
      <c r="B15" s="999"/>
      <c r="C15" s="189" t="s">
        <v>1094</v>
      </c>
      <c r="D15" s="994">
        <v>4114</v>
      </c>
      <c r="E15" s="994">
        <v>76</v>
      </c>
      <c r="F15" s="994">
        <v>4038</v>
      </c>
      <c r="G15" s="994">
        <v>43</v>
      </c>
      <c r="H15" s="994">
        <v>1221</v>
      </c>
      <c r="I15" s="994">
        <v>9</v>
      </c>
      <c r="J15" s="994">
        <v>768</v>
      </c>
      <c r="K15" s="994">
        <v>10</v>
      </c>
      <c r="L15" s="994">
        <v>668</v>
      </c>
      <c r="M15" s="994">
        <v>7</v>
      </c>
      <c r="N15" s="994">
        <v>666</v>
      </c>
      <c r="O15" s="994">
        <v>5</v>
      </c>
      <c r="P15" s="994">
        <v>343</v>
      </c>
      <c r="Q15" s="994">
        <v>2</v>
      </c>
      <c r="R15" s="995">
        <v>372</v>
      </c>
    </row>
    <row r="16" spans="2:18" ht="11.25">
      <c r="B16" s="999"/>
      <c r="C16" s="189" t="s">
        <v>1095</v>
      </c>
      <c r="D16" s="994">
        <v>3714</v>
      </c>
      <c r="E16" s="994">
        <v>53</v>
      </c>
      <c r="F16" s="994">
        <v>3661</v>
      </c>
      <c r="G16" s="994">
        <v>20</v>
      </c>
      <c r="H16" s="994">
        <v>1064</v>
      </c>
      <c r="I16" s="994">
        <v>14</v>
      </c>
      <c r="J16" s="994">
        <v>633</v>
      </c>
      <c r="K16" s="994">
        <v>5</v>
      </c>
      <c r="L16" s="994">
        <v>530</v>
      </c>
      <c r="M16" s="994">
        <v>8</v>
      </c>
      <c r="N16" s="994">
        <v>729</v>
      </c>
      <c r="O16" s="994">
        <v>2</v>
      </c>
      <c r="P16" s="994">
        <v>348</v>
      </c>
      <c r="Q16" s="994">
        <v>4</v>
      </c>
      <c r="R16" s="995">
        <v>357</v>
      </c>
    </row>
    <row r="17" spans="2:18" ht="11.25">
      <c r="B17" s="999"/>
      <c r="C17" s="189" t="s">
        <v>1076</v>
      </c>
      <c r="D17" s="994">
        <v>1564</v>
      </c>
      <c r="E17" s="994">
        <v>21</v>
      </c>
      <c r="F17" s="994">
        <v>1543</v>
      </c>
      <c r="G17" s="994">
        <v>11</v>
      </c>
      <c r="H17" s="994">
        <v>367</v>
      </c>
      <c r="I17" s="994">
        <v>4</v>
      </c>
      <c r="J17" s="994">
        <v>271</v>
      </c>
      <c r="K17" s="994">
        <v>3</v>
      </c>
      <c r="L17" s="994">
        <v>253</v>
      </c>
      <c r="M17" s="994">
        <v>2</v>
      </c>
      <c r="N17" s="994">
        <v>294</v>
      </c>
      <c r="O17" s="1000">
        <v>0</v>
      </c>
      <c r="P17" s="994">
        <v>170</v>
      </c>
      <c r="Q17" s="994">
        <v>1</v>
      </c>
      <c r="R17" s="995">
        <v>188</v>
      </c>
    </row>
    <row r="18" spans="2:18" ht="11.25">
      <c r="B18" s="999"/>
      <c r="C18" s="189" t="s">
        <v>1069</v>
      </c>
      <c r="D18" s="994">
        <v>1671</v>
      </c>
      <c r="E18" s="994">
        <v>25</v>
      </c>
      <c r="F18" s="994">
        <v>1646</v>
      </c>
      <c r="G18" s="994">
        <v>20</v>
      </c>
      <c r="H18" s="994">
        <v>448</v>
      </c>
      <c r="I18" s="994">
        <v>2</v>
      </c>
      <c r="J18" s="994">
        <v>240</v>
      </c>
      <c r="K18" s="994">
        <v>1</v>
      </c>
      <c r="L18" s="994">
        <v>239</v>
      </c>
      <c r="M18" s="994">
        <v>0</v>
      </c>
      <c r="N18" s="994">
        <v>354</v>
      </c>
      <c r="O18" s="1000">
        <v>0</v>
      </c>
      <c r="P18" s="994">
        <v>167</v>
      </c>
      <c r="Q18" s="1000">
        <v>2</v>
      </c>
      <c r="R18" s="995">
        <v>198</v>
      </c>
    </row>
    <row r="19" spans="2:18" ht="11.25">
      <c r="B19" s="999"/>
      <c r="C19" s="189" t="s">
        <v>1065</v>
      </c>
      <c r="D19" s="994">
        <v>1825</v>
      </c>
      <c r="E19" s="994">
        <v>38</v>
      </c>
      <c r="F19" s="994">
        <v>1787</v>
      </c>
      <c r="G19" s="994">
        <v>23</v>
      </c>
      <c r="H19" s="994">
        <v>552</v>
      </c>
      <c r="I19" s="994">
        <v>5</v>
      </c>
      <c r="J19" s="994">
        <v>268</v>
      </c>
      <c r="K19" s="994">
        <v>4</v>
      </c>
      <c r="L19" s="994">
        <v>286</v>
      </c>
      <c r="M19" s="994">
        <v>2</v>
      </c>
      <c r="N19" s="994">
        <v>346</v>
      </c>
      <c r="O19" s="994">
        <v>1</v>
      </c>
      <c r="P19" s="994">
        <v>186</v>
      </c>
      <c r="Q19" s="994">
        <v>3</v>
      </c>
      <c r="R19" s="995">
        <v>149</v>
      </c>
    </row>
    <row r="20" spans="2:18" ht="11.25">
      <c r="B20" s="999"/>
      <c r="C20" s="189" t="s">
        <v>1070</v>
      </c>
      <c r="D20" s="994">
        <v>1280</v>
      </c>
      <c r="E20" s="994">
        <v>14</v>
      </c>
      <c r="F20" s="994">
        <v>1266</v>
      </c>
      <c r="G20" s="994">
        <v>10</v>
      </c>
      <c r="H20" s="994">
        <v>356</v>
      </c>
      <c r="I20" s="994">
        <v>4</v>
      </c>
      <c r="J20" s="994">
        <v>205</v>
      </c>
      <c r="K20" s="994">
        <v>0</v>
      </c>
      <c r="L20" s="994">
        <v>187</v>
      </c>
      <c r="M20" s="1000">
        <v>0</v>
      </c>
      <c r="N20" s="994">
        <v>238</v>
      </c>
      <c r="O20" s="1000">
        <v>0</v>
      </c>
      <c r="P20" s="994">
        <v>145</v>
      </c>
      <c r="Q20" s="1000">
        <v>0</v>
      </c>
      <c r="R20" s="995">
        <v>135</v>
      </c>
    </row>
    <row r="21" spans="2:18" ht="11.25">
      <c r="B21" s="999"/>
      <c r="C21" s="189" t="s">
        <v>1087</v>
      </c>
      <c r="D21" s="994">
        <v>1270</v>
      </c>
      <c r="E21" s="994">
        <v>22</v>
      </c>
      <c r="F21" s="994">
        <v>1248</v>
      </c>
      <c r="G21" s="994">
        <v>12</v>
      </c>
      <c r="H21" s="994">
        <v>359</v>
      </c>
      <c r="I21" s="994">
        <v>5</v>
      </c>
      <c r="J21" s="994">
        <v>216</v>
      </c>
      <c r="K21" s="994">
        <v>2</v>
      </c>
      <c r="L21" s="994">
        <v>202</v>
      </c>
      <c r="M21" s="994">
        <v>2</v>
      </c>
      <c r="N21" s="994">
        <v>230</v>
      </c>
      <c r="O21" s="1000">
        <v>0</v>
      </c>
      <c r="P21" s="994">
        <v>140</v>
      </c>
      <c r="Q21" s="1000">
        <v>1</v>
      </c>
      <c r="R21" s="995">
        <v>101</v>
      </c>
    </row>
    <row r="22" spans="2:18" ht="11.25">
      <c r="B22" s="999"/>
      <c r="C22" s="189" t="s">
        <v>1066</v>
      </c>
      <c r="D22" s="994">
        <v>2131</v>
      </c>
      <c r="E22" s="994">
        <v>31</v>
      </c>
      <c r="F22" s="994">
        <v>2100</v>
      </c>
      <c r="G22" s="994">
        <v>15</v>
      </c>
      <c r="H22" s="994">
        <v>631</v>
      </c>
      <c r="I22" s="994">
        <v>5</v>
      </c>
      <c r="J22" s="994">
        <v>293</v>
      </c>
      <c r="K22" s="994">
        <v>7</v>
      </c>
      <c r="L22" s="994">
        <v>319</v>
      </c>
      <c r="M22" s="994">
        <v>2</v>
      </c>
      <c r="N22" s="994">
        <v>444</v>
      </c>
      <c r="O22" s="994">
        <v>1</v>
      </c>
      <c r="P22" s="994">
        <v>228</v>
      </c>
      <c r="Q22" s="1000">
        <v>1</v>
      </c>
      <c r="R22" s="995">
        <v>185</v>
      </c>
    </row>
    <row r="23" spans="2:18" ht="11.25">
      <c r="B23" s="999"/>
      <c r="C23" s="189" t="s">
        <v>1071</v>
      </c>
      <c r="D23" s="994">
        <v>1591</v>
      </c>
      <c r="E23" s="994">
        <v>32</v>
      </c>
      <c r="F23" s="994">
        <v>1559</v>
      </c>
      <c r="G23" s="994">
        <v>19</v>
      </c>
      <c r="H23" s="994">
        <v>466</v>
      </c>
      <c r="I23" s="994">
        <v>5</v>
      </c>
      <c r="J23" s="994">
        <v>234</v>
      </c>
      <c r="K23" s="994">
        <v>5</v>
      </c>
      <c r="L23" s="994">
        <v>250</v>
      </c>
      <c r="M23" s="994">
        <v>2</v>
      </c>
      <c r="N23" s="994">
        <v>331</v>
      </c>
      <c r="O23" s="1000">
        <v>1</v>
      </c>
      <c r="P23" s="994">
        <v>162</v>
      </c>
      <c r="Q23" s="994">
        <v>0</v>
      </c>
      <c r="R23" s="995">
        <v>116</v>
      </c>
    </row>
    <row r="24" spans="2:18" ht="11.25">
      <c r="B24" s="999"/>
      <c r="C24" s="189" t="s">
        <v>1077</v>
      </c>
      <c r="D24" s="994">
        <v>1095</v>
      </c>
      <c r="E24" s="994">
        <v>10</v>
      </c>
      <c r="F24" s="994">
        <v>1085</v>
      </c>
      <c r="G24" s="994">
        <v>7</v>
      </c>
      <c r="H24" s="994">
        <v>265</v>
      </c>
      <c r="I24" s="1000">
        <v>2</v>
      </c>
      <c r="J24" s="994">
        <v>186</v>
      </c>
      <c r="K24" s="994">
        <v>1</v>
      </c>
      <c r="L24" s="994">
        <v>170</v>
      </c>
      <c r="M24" s="994">
        <v>0</v>
      </c>
      <c r="N24" s="994">
        <v>229</v>
      </c>
      <c r="O24" s="1000">
        <v>0</v>
      </c>
      <c r="P24" s="994">
        <v>130</v>
      </c>
      <c r="Q24" s="1000">
        <v>0</v>
      </c>
      <c r="R24" s="995">
        <v>105</v>
      </c>
    </row>
    <row r="25" spans="2:18" ht="11.25">
      <c r="B25" s="999"/>
      <c r="C25" s="189" t="s">
        <v>1088</v>
      </c>
      <c r="D25" s="994">
        <v>1405</v>
      </c>
      <c r="E25" s="994">
        <v>18</v>
      </c>
      <c r="F25" s="994">
        <v>1387</v>
      </c>
      <c r="G25" s="994">
        <v>10</v>
      </c>
      <c r="H25" s="994">
        <v>395</v>
      </c>
      <c r="I25" s="994">
        <v>5</v>
      </c>
      <c r="J25" s="994">
        <v>205</v>
      </c>
      <c r="K25" s="994">
        <v>1</v>
      </c>
      <c r="L25" s="994">
        <v>227</v>
      </c>
      <c r="M25" s="1000">
        <v>1</v>
      </c>
      <c r="N25" s="994">
        <v>284</v>
      </c>
      <c r="O25" s="994">
        <v>1</v>
      </c>
      <c r="P25" s="994">
        <v>137</v>
      </c>
      <c r="Q25" s="1000">
        <v>0</v>
      </c>
      <c r="R25" s="995">
        <v>139</v>
      </c>
    </row>
    <row r="26" spans="2:18" ht="11.25">
      <c r="B26" s="999" t="s">
        <v>147</v>
      </c>
      <c r="C26" s="189"/>
      <c r="D26" s="994"/>
      <c r="E26" s="994"/>
      <c r="F26" s="994"/>
      <c r="G26" s="994"/>
      <c r="H26" s="994"/>
      <c r="I26" s="994"/>
      <c r="J26" s="994"/>
      <c r="K26" s="994"/>
      <c r="L26" s="994"/>
      <c r="M26" s="994"/>
      <c r="N26" s="994"/>
      <c r="O26" s="994"/>
      <c r="P26" s="994"/>
      <c r="Q26" s="994"/>
      <c r="R26" s="995"/>
    </row>
    <row r="27" spans="2:18" ht="22.5">
      <c r="B27" s="999"/>
      <c r="C27" s="189" t="s">
        <v>148</v>
      </c>
      <c r="D27" s="994">
        <v>4110</v>
      </c>
      <c r="E27" s="994">
        <v>57</v>
      </c>
      <c r="F27" s="994">
        <v>4053</v>
      </c>
      <c r="G27" s="994">
        <v>24</v>
      </c>
      <c r="H27" s="994">
        <v>984</v>
      </c>
      <c r="I27" s="994">
        <v>11</v>
      </c>
      <c r="J27" s="994">
        <v>642</v>
      </c>
      <c r="K27" s="994">
        <v>7</v>
      </c>
      <c r="L27" s="994">
        <v>654</v>
      </c>
      <c r="M27" s="994">
        <v>10</v>
      </c>
      <c r="N27" s="994">
        <v>826</v>
      </c>
      <c r="O27" s="994">
        <v>0</v>
      </c>
      <c r="P27" s="994">
        <v>489</v>
      </c>
      <c r="Q27" s="994">
        <v>5</v>
      </c>
      <c r="R27" s="1001">
        <v>458</v>
      </c>
    </row>
    <row r="28" spans="2:18" ht="22.5">
      <c r="B28" s="999"/>
      <c r="C28" s="189" t="s">
        <v>149</v>
      </c>
      <c r="D28" s="994">
        <v>2555</v>
      </c>
      <c r="E28" s="994">
        <v>27</v>
      </c>
      <c r="F28" s="994">
        <v>2528</v>
      </c>
      <c r="G28" s="994">
        <v>19</v>
      </c>
      <c r="H28" s="994">
        <v>690</v>
      </c>
      <c r="I28" s="994">
        <v>3</v>
      </c>
      <c r="J28" s="994">
        <v>454</v>
      </c>
      <c r="K28" s="1000">
        <v>1</v>
      </c>
      <c r="L28" s="994">
        <v>380</v>
      </c>
      <c r="M28" s="994">
        <v>1</v>
      </c>
      <c r="N28" s="994">
        <v>528</v>
      </c>
      <c r="O28" s="1000">
        <v>0</v>
      </c>
      <c r="P28" s="994">
        <v>243</v>
      </c>
      <c r="Q28" s="1000">
        <v>3</v>
      </c>
      <c r="R28" s="995">
        <v>233</v>
      </c>
    </row>
    <row r="29" spans="2:18" ht="22.5">
      <c r="B29" s="999"/>
      <c r="C29" s="189" t="s">
        <v>150</v>
      </c>
      <c r="D29" s="994">
        <v>3383</v>
      </c>
      <c r="E29" s="994">
        <v>50</v>
      </c>
      <c r="F29" s="994">
        <v>3333</v>
      </c>
      <c r="G29" s="994">
        <v>29</v>
      </c>
      <c r="H29" s="994">
        <v>796</v>
      </c>
      <c r="I29" s="994">
        <v>12</v>
      </c>
      <c r="J29" s="994">
        <v>499</v>
      </c>
      <c r="K29" s="994">
        <v>4</v>
      </c>
      <c r="L29" s="994">
        <v>577</v>
      </c>
      <c r="M29" s="994">
        <v>2</v>
      </c>
      <c r="N29" s="994">
        <v>712</v>
      </c>
      <c r="O29" s="994">
        <v>1</v>
      </c>
      <c r="P29" s="994">
        <v>394</v>
      </c>
      <c r="Q29" s="994">
        <v>2</v>
      </c>
      <c r="R29" s="1001">
        <v>355</v>
      </c>
    </row>
    <row r="30" spans="2:18" ht="22.5">
      <c r="B30" s="1002"/>
      <c r="C30" s="727" t="s">
        <v>151</v>
      </c>
      <c r="D30" s="1003">
        <v>5049</v>
      </c>
      <c r="E30" s="1003">
        <v>103</v>
      </c>
      <c r="F30" s="1003">
        <v>4946</v>
      </c>
      <c r="G30" s="1003">
        <v>52</v>
      </c>
      <c r="H30" s="1003">
        <v>1354</v>
      </c>
      <c r="I30" s="1003">
        <v>25</v>
      </c>
      <c r="J30" s="1003">
        <v>934</v>
      </c>
      <c r="K30" s="1003">
        <v>11</v>
      </c>
      <c r="L30" s="1003">
        <v>748</v>
      </c>
      <c r="M30" s="1004">
        <v>6</v>
      </c>
      <c r="N30" s="1003">
        <v>890</v>
      </c>
      <c r="O30" s="1003">
        <v>3</v>
      </c>
      <c r="P30" s="1003">
        <v>464</v>
      </c>
      <c r="Q30" s="1003">
        <v>6</v>
      </c>
      <c r="R30" s="1005">
        <v>556</v>
      </c>
    </row>
    <row r="31" spans="3:18" ht="11.25">
      <c r="C31" s="1006" t="s">
        <v>152</v>
      </c>
      <c r="D31" s="1006"/>
      <c r="E31" s="1006"/>
      <c r="F31" s="1006"/>
      <c r="G31" s="1006"/>
      <c r="H31" s="1006"/>
      <c r="I31" s="1006"/>
      <c r="J31" s="1006"/>
      <c r="K31" s="1006"/>
      <c r="L31" s="1006"/>
      <c r="M31" s="1006"/>
      <c r="N31" s="1006"/>
      <c r="O31" s="1006"/>
      <c r="P31" s="1006"/>
      <c r="Q31" s="1006"/>
      <c r="R31" s="1006"/>
    </row>
    <row r="32" spans="3:18" ht="11.25">
      <c r="C32" s="188"/>
      <c r="D32" s="1006"/>
      <c r="E32" s="1006"/>
      <c r="F32" s="1006"/>
      <c r="G32" s="1006"/>
      <c r="H32" s="1006"/>
      <c r="I32" s="1006"/>
      <c r="J32" s="1006"/>
      <c r="K32" s="1006"/>
      <c r="L32" s="1006"/>
      <c r="M32" s="1006"/>
      <c r="N32" s="1006"/>
      <c r="O32" s="1006"/>
      <c r="P32" s="1006"/>
      <c r="Q32" s="1006"/>
      <c r="R32" s="1006"/>
    </row>
    <row r="33" spans="3:18" ht="11.25">
      <c r="C33" s="984" t="s">
        <v>153</v>
      </c>
      <c r="D33" s="984"/>
      <c r="E33" s="984"/>
      <c r="F33" s="984"/>
      <c r="G33" s="984"/>
      <c r="H33" s="984"/>
      <c r="I33" s="984"/>
      <c r="J33" s="984"/>
      <c r="K33" s="984"/>
      <c r="L33" s="984"/>
      <c r="M33" s="984"/>
      <c r="N33" s="984"/>
      <c r="O33" s="984"/>
      <c r="P33" s="984"/>
      <c r="Q33" s="1029"/>
      <c r="R33" s="163" t="s">
        <v>154</v>
      </c>
    </row>
    <row r="34" spans="2:18" s="304" customFormat="1" ht="24" customHeight="1">
      <c r="B34" s="1183" t="s">
        <v>133</v>
      </c>
      <c r="C34" s="1185"/>
      <c r="D34" s="1007" t="s">
        <v>134</v>
      </c>
      <c r="E34" s="1007"/>
      <c r="F34" s="1008"/>
      <c r="G34" s="1007" t="s">
        <v>155</v>
      </c>
      <c r="H34" s="1007"/>
      <c r="I34" s="1008"/>
      <c r="J34" s="1009" t="s">
        <v>156</v>
      </c>
      <c r="K34" s="1007"/>
      <c r="L34" s="1008"/>
      <c r="M34" s="1007" t="s">
        <v>157</v>
      </c>
      <c r="N34" s="1007"/>
      <c r="O34" s="1008"/>
      <c r="P34" s="1007" t="s">
        <v>158</v>
      </c>
      <c r="Q34" s="1007"/>
      <c r="R34" s="1010"/>
    </row>
    <row r="35" spans="2:18" s="304" customFormat="1" ht="24" customHeight="1">
      <c r="B35" s="1191" t="s">
        <v>1049</v>
      </c>
      <c r="C35" s="1203"/>
      <c r="D35" s="1011" t="s">
        <v>833</v>
      </c>
      <c r="E35" s="990" t="s">
        <v>141</v>
      </c>
      <c r="F35" s="990" t="s">
        <v>142</v>
      </c>
      <c r="G35" s="1011" t="s">
        <v>833</v>
      </c>
      <c r="H35" s="990" t="s">
        <v>141</v>
      </c>
      <c r="I35" s="990" t="s">
        <v>142</v>
      </c>
      <c r="J35" s="1011" t="s">
        <v>833</v>
      </c>
      <c r="K35" s="990" t="s">
        <v>141</v>
      </c>
      <c r="L35" s="990" t="s">
        <v>142</v>
      </c>
      <c r="M35" s="1011" t="s">
        <v>833</v>
      </c>
      <c r="N35" s="990" t="s">
        <v>141</v>
      </c>
      <c r="O35" s="990" t="s">
        <v>142</v>
      </c>
      <c r="P35" s="1011" t="s">
        <v>833</v>
      </c>
      <c r="Q35" s="990" t="s">
        <v>141</v>
      </c>
      <c r="R35" s="991" t="s">
        <v>142</v>
      </c>
    </row>
    <row r="36" spans="2:18" ht="11.25">
      <c r="B36" s="1308" t="s">
        <v>159</v>
      </c>
      <c r="C36" s="1309"/>
      <c r="D36" s="1012">
        <v>47705</v>
      </c>
      <c r="E36" s="1012">
        <v>786</v>
      </c>
      <c r="F36" s="1012">
        <v>46919</v>
      </c>
      <c r="G36" s="1012">
        <v>3813</v>
      </c>
      <c r="H36" s="1012">
        <v>50</v>
      </c>
      <c r="I36" s="1012">
        <v>3763</v>
      </c>
      <c r="J36" s="1012">
        <v>5959</v>
      </c>
      <c r="K36" s="1012">
        <v>124</v>
      </c>
      <c r="L36" s="1012">
        <v>5835</v>
      </c>
      <c r="M36" s="1012">
        <v>26998</v>
      </c>
      <c r="N36" s="1012">
        <v>436</v>
      </c>
      <c r="O36" s="1012">
        <v>26562</v>
      </c>
      <c r="P36" s="1012">
        <v>10935</v>
      </c>
      <c r="Q36" s="1012">
        <v>176</v>
      </c>
      <c r="R36" s="1013">
        <v>10759</v>
      </c>
    </row>
    <row r="37" spans="2:18" ht="11.25">
      <c r="B37" s="992"/>
      <c r="C37" s="993"/>
      <c r="D37" s="1014"/>
      <c r="E37" s="1014"/>
      <c r="F37" s="1014"/>
      <c r="G37" s="1014"/>
      <c r="H37" s="1014"/>
      <c r="I37" s="1014"/>
      <c r="J37" s="1014"/>
      <c r="K37" s="1014"/>
      <c r="L37" s="1014"/>
      <c r="M37" s="1014"/>
      <c r="N37" s="1014"/>
      <c r="O37" s="1014"/>
      <c r="P37" s="1014"/>
      <c r="Q37" s="1014"/>
      <c r="R37" s="1015"/>
    </row>
    <row r="38" spans="2:18" ht="11.25">
      <c r="B38" s="1310" t="s">
        <v>160</v>
      </c>
      <c r="C38" s="1311"/>
      <c r="D38" s="1016">
        <v>49132</v>
      </c>
      <c r="E38" s="1016">
        <v>813</v>
      </c>
      <c r="F38" s="1016">
        <v>48319</v>
      </c>
      <c r="G38" s="1016">
        <v>3715</v>
      </c>
      <c r="H38" s="1016">
        <v>48</v>
      </c>
      <c r="I38" s="1016">
        <v>3667</v>
      </c>
      <c r="J38" s="1016">
        <v>5969</v>
      </c>
      <c r="K38" s="1016">
        <v>133</v>
      </c>
      <c r="L38" s="1016">
        <v>5836</v>
      </c>
      <c r="M38" s="1016">
        <v>27782</v>
      </c>
      <c r="N38" s="1016">
        <v>450</v>
      </c>
      <c r="O38" s="1016">
        <v>27332</v>
      </c>
      <c r="P38" s="1016">
        <v>11666</v>
      </c>
      <c r="Q38" s="1016">
        <v>182</v>
      </c>
      <c r="R38" s="1017">
        <v>11484</v>
      </c>
    </row>
    <row r="39" spans="2:18" ht="11.25">
      <c r="B39" s="996"/>
      <c r="C39" s="997"/>
      <c r="D39" s="1016"/>
      <c r="E39" s="1016"/>
      <c r="F39" s="1016"/>
      <c r="G39" s="1016"/>
      <c r="H39" s="1016"/>
      <c r="I39" s="1016"/>
      <c r="J39" s="1016"/>
      <c r="K39" s="1016"/>
      <c r="L39" s="1016"/>
      <c r="M39" s="1016"/>
      <c r="N39" s="1016"/>
      <c r="O39" s="1016"/>
      <c r="P39" s="1016"/>
      <c r="Q39" s="1016"/>
      <c r="R39" s="1017"/>
    </row>
    <row r="40" spans="2:18" ht="11.25">
      <c r="B40" s="1312" t="s">
        <v>145</v>
      </c>
      <c r="C40" s="1313"/>
      <c r="D40" s="1016">
        <v>34035</v>
      </c>
      <c r="E40" s="1016">
        <v>576</v>
      </c>
      <c r="F40" s="1016">
        <v>33459</v>
      </c>
      <c r="G40" s="1016">
        <v>2598</v>
      </c>
      <c r="H40" s="1016">
        <v>39</v>
      </c>
      <c r="I40" s="1016">
        <v>2559</v>
      </c>
      <c r="J40" s="1016">
        <v>3963</v>
      </c>
      <c r="K40" s="1016">
        <v>89</v>
      </c>
      <c r="L40" s="1016">
        <v>3874</v>
      </c>
      <c r="M40" s="1016">
        <v>18993</v>
      </c>
      <c r="N40" s="1016">
        <v>331</v>
      </c>
      <c r="O40" s="1016">
        <v>18662</v>
      </c>
      <c r="P40" s="1016">
        <v>8481</v>
      </c>
      <c r="Q40" s="1016">
        <v>117</v>
      </c>
      <c r="R40" s="1017">
        <v>8364</v>
      </c>
    </row>
    <row r="41" spans="2:18" ht="11.25">
      <c r="B41" s="1312" t="s">
        <v>146</v>
      </c>
      <c r="C41" s="1313"/>
      <c r="D41" s="1016">
        <v>15097</v>
      </c>
      <c r="E41" s="1016">
        <v>237</v>
      </c>
      <c r="F41" s="1016">
        <v>14860</v>
      </c>
      <c r="G41" s="1016">
        <v>1117</v>
      </c>
      <c r="H41" s="1016">
        <v>9</v>
      </c>
      <c r="I41" s="1016">
        <v>1108</v>
      </c>
      <c r="J41" s="1016">
        <v>2006</v>
      </c>
      <c r="K41" s="1016">
        <v>44</v>
      </c>
      <c r="L41" s="1016">
        <v>1962</v>
      </c>
      <c r="M41" s="1016">
        <v>8789</v>
      </c>
      <c r="N41" s="1016">
        <v>119</v>
      </c>
      <c r="O41" s="1016">
        <v>8670</v>
      </c>
      <c r="P41" s="1016">
        <v>3185</v>
      </c>
      <c r="Q41" s="1016">
        <v>65</v>
      </c>
      <c r="R41" s="1017">
        <v>3120</v>
      </c>
    </row>
    <row r="42" spans="2:18" ht="11.25">
      <c r="B42" s="999"/>
      <c r="C42" s="189"/>
      <c r="D42" s="1014"/>
      <c r="E42" s="1014"/>
      <c r="F42" s="1014"/>
      <c r="G42" s="1014"/>
      <c r="H42" s="1014"/>
      <c r="I42" s="1014"/>
      <c r="J42" s="1014"/>
      <c r="K42" s="1014"/>
      <c r="L42" s="1014"/>
      <c r="M42" s="1014"/>
      <c r="N42" s="1014"/>
      <c r="O42" s="1014"/>
      <c r="P42" s="1014"/>
      <c r="Q42" s="1014"/>
      <c r="R42" s="1015"/>
    </row>
    <row r="43" spans="2:18" ht="11.25">
      <c r="B43" s="999"/>
      <c r="C43" s="189" t="s">
        <v>1064</v>
      </c>
      <c r="D43" s="994">
        <v>9232</v>
      </c>
      <c r="E43" s="1018">
        <v>193</v>
      </c>
      <c r="F43" s="994">
        <v>9039</v>
      </c>
      <c r="G43" s="1019">
        <v>630</v>
      </c>
      <c r="H43" s="1014">
        <v>16</v>
      </c>
      <c r="I43" s="1014">
        <v>614</v>
      </c>
      <c r="J43" s="1014">
        <v>984</v>
      </c>
      <c r="K43" s="1014">
        <v>26</v>
      </c>
      <c r="L43" s="1014">
        <v>958</v>
      </c>
      <c r="M43" s="1014">
        <v>4984</v>
      </c>
      <c r="N43" s="1014">
        <v>116</v>
      </c>
      <c r="O43" s="1014">
        <v>4868</v>
      </c>
      <c r="P43" s="1014">
        <v>2634</v>
      </c>
      <c r="Q43" s="1014">
        <v>35</v>
      </c>
      <c r="R43" s="1015">
        <v>2599</v>
      </c>
    </row>
    <row r="44" spans="2:18" ht="11.25">
      <c r="B44" s="999"/>
      <c r="C44" s="189" t="s">
        <v>1086</v>
      </c>
      <c r="D44" s="994">
        <v>3143</v>
      </c>
      <c r="E44" s="1018">
        <v>43</v>
      </c>
      <c r="F44" s="994">
        <v>3100</v>
      </c>
      <c r="G44" s="1019">
        <v>213</v>
      </c>
      <c r="H44" s="1014">
        <v>2</v>
      </c>
      <c r="I44" s="1014">
        <v>211</v>
      </c>
      <c r="J44" s="1014">
        <v>333</v>
      </c>
      <c r="K44" s="1014">
        <v>11</v>
      </c>
      <c r="L44" s="1014">
        <v>322</v>
      </c>
      <c r="M44" s="1014">
        <v>1790</v>
      </c>
      <c r="N44" s="1014">
        <v>24</v>
      </c>
      <c r="O44" s="1014">
        <v>1766</v>
      </c>
      <c r="P44" s="1014">
        <v>807</v>
      </c>
      <c r="Q44" s="1014">
        <v>6</v>
      </c>
      <c r="R44" s="1015">
        <v>801</v>
      </c>
    </row>
    <row r="45" spans="2:18" ht="11.25">
      <c r="B45" s="999"/>
      <c r="C45" s="189" t="s">
        <v>1094</v>
      </c>
      <c r="D45" s="994">
        <v>4114</v>
      </c>
      <c r="E45" s="1018">
        <v>76</v>
      </c>
      <c r="F45" s="994">
        <v>4038</v>
      </c>
      <c r="G45" s="1019">
        <v>304</v>
      </c>
      <c r="H45" s="1014">
        <v>4</v>
      </c>
      <c r="I45" s="1014">
        <v>300</v>
      </c>
      <c r="J45" s="1014">
        <v>537</v>
      </c>
      <c r="K45" s="1014">
        <v>6</v>
      </c>
      <c r="L45" s="1014">
        <v>531</v>
      </c>
      <c r="M45" s="1014">
        <v>2552</v>
      </c>
      <c r="N45" s="1014">
        <v>49</v>
      </c>
      <c r="O45" s="1014">
        <v>2503</v>
      </c>
      <c r="P45" s="1014">
        <v>721</v>
      </c>
      <c r="Q45" s="1014">
        <v>17</v>
      </c>
      <c r="R45" s="1015">
        <v>704</v>
      </c>
    </row>
    <row r="46" spans="2:18" ht="11.25">
      <c r="B46" s="999"/>
      <c r="C46" s="189" t="s">
        <v>1095</v>
      </c>
      <c r="D46" s="994">
        <v>3714</v>
      </c>
      <c r="E46" s="1018">
        <v>53</v>
      </c>
      <c r="F46" s="994">
        <v>3661</v>
      </c>
      <c r="G46" s="1019">
        <v>307</v>
      </c>
      <c r="H46" s="1014">
        <v>0</v>
      </c>
      <c r="I46" s="1014">
        <v>307</v>
      </c>
      <c r="J46" s="1014">
        <v>528</v>
      </c>
      <c r="K46" s="1014">
        <v>18</v>
      </c>
      <c r="L46" s="1014">
        <v>510</v>
      </c>
      <c r="M46" s="1014">
        <v>1990</v>
      </c>
      <c r="N46" s="1014">
        <v>27</v>
      </c>
      <c r="O46" s="1014">
        <v>1963</v>
      </c>
      <c r="P46" s="1014">
        <v>889</v>
      </c>
      <c r="Q46" s="1014">
        <v>8</v>
      </c>
      <c r="R46" s="1015">
        <v>881</v>
      </c>
    </row>
    <row r="47" spans="2:18" ht="11.25">
      <c r="B47" s="999"/>
      <c r="C47" s="189" t="s">
        <v>1076</v>
      </c>
      <c r="D47" s="994">
        <v>1564</v>
      </c>
      <c r="E47" s="1018">
        <v>21</v>
      </c>
      <c r="F47" s="994">
        <v>1543</v>
      </c>
      <c r="G47" s="1019">
        <v>184</v>
      </c>
      <c r="H47" s="1014">
        <v>0</v>
      </c>
      <c r="I47" s="1014">
        <v>184</v>
      </c>
      <c r="J47" s="1014">
        <v>182</v>
      </c>
      <c r="K47" s="1014">
        <v>3</v>
      </c>
      <c r="L47" s="1014">
        <v>179</v>
      </c>
      <c r="M47" s="1014">
        <v>871</v>
      </c>
      <c r="N47" s="1014">
        <v>13</v>
      </c>
      <c r="O47" s="1014">
        <v>858</v>
      </c>
      <c r="P47" s="1014">
        <v>327</v>
      </c>
      <c r="Q47" s="1014">
        <v>5</v>
      </c>
      <c r="R47" s="1015">
        <v>322</v>
      </c>
    </row>
    <row r="48" spans="2:18" ht="11.25">
      <c r="B48" s="999"/>
      <c r="C48" s="189" t="s">
        <v>1069</v>
      </c>
      <c r="D48" s="994">
        <v>1671</v>
      </c>
      <c r="E48" s="1018">
        <v>25</v>
      </c>
      <c r="F48" s="994">
        <v>1646</v>
      </c>
      <c r="G48" s="1019">
        <v>121</v>
      </c>
      <c r="H48" s="1014">
        <v>0</v>
      </c>
      <c r="I48" s="1014">
        <v>121</v>
      </c>
      <c r="J48" s="1014">
        <v>241</v>
      </c>
      <c r="K48" s="1014">
        <v>3</v>
      </c>
      <c r="L48" s="1014">
        <v>238</v>
      </c>
      <c r="M48" s="1014">
        <v>883</v>
      </c>
      <c r="N48" s="1014">
        <v>15</v>
      </c>
      <c r="O48" s="1014">
        <v>868</v>
      </c>
      <c r="P48" s="1014">
        <v>426</v>
      </c>
      <c r="Q48" s="1014">
        <v>7</v>
      </c>
      <c r="R48" s="1015">
        <v>419</v>
      </c>
    </row>
    <row r="49" spans="2:18" ht="11.25">
      <c r="B49" s="999"/>
      <c r="C49" s="189" t="s">
        <v>1065</v>
      </c>
      <c r="D49" s="994">
        <v>1825</v>
      </c>
      <c r="E49" s="1018">
        <v>38</v>
      </c>
      <c r="F49" s="994">
        <v>1787</v>
      </c>
      <c r="G49" s="1019">
        <v>159</v>
      </c>
      <c r="H49" s="1014">
        <v>7</v>
      </c>
      <c r="I49" s="1014">
        <v>152</v>
      </c>
      <c r="J49" s="1014">
        <v>185</v>
      </c>
      <c r="K49" s="1014">
        <v>6</v>
      </c>
      <c r="L49" s="1014">
        <v>179</v>
      </c>
      <c r="M49" s="1014">
        <v>1010</v>
      </c>
      <c r="N49" s="1014">
        <v>20</v>
      </c>
      <c r="O49" s="1014">
        <v>990</v>
      </c>
      <c r="P49" s="1014">
        <v>471</v>
      </c>
      <c r="Q49" s="1014">
        <v>5</v>
      </c>
      <c r="R49" s="1015">
        <v>466</v>
      </c>
    </row>
    <row r="50" spans="2:18" ht="11.25">
      <c r="B50" s="999"/>
      <c r="C50" s="189" t="s">
        <v>1070</v>
      </c>
      <c r="D50" s="994">
        <v>1280</v>
      </c>
      <c r="E50" s="1018">
        <v>14</v>
      </c>
      <c r="F50" s="994">
        <v>1266</v>
      </c>
      <c r="G50" s="1019">
        <v>121</v>
      </c>
      <c r="H50" s="1014">
        <v>2</v>
      </c>
      <c r="I50" s="1014">
        <v>119</v>
      </c>
      <c r="J50" s="1014">
        <v>170</v>
      </c>
      <c r="K50" s="1014">
        <v>2</v>
      </c>
      <c r="L50" s="1014">
        <v>168</v>
      </c>
      <c r="M50" s="1014">
        <v>700</v>
      </c>
      <c r="N50" s="1014">
        <v>7</v>
      </c>
      <c r="O50" s="1014">
        <v>693</v>
      </c>
      <c r="P50" s="1014">
        <v>289</v>
      </c>
      <c r="Q50" s="1014">
        <v>3</v>
      </c>
      <c r="R50" s="1015">
        <v>286</v>
      </c>
    </row>
    <row r="51" spans="2:18" ht="11.25">
      <c r="B51" s="999"/>
      <c r="C51" s="189" t="s">
        <v>1087</v>
      </c>
      <c r="D51" s="994">
        <v>1270</v>
      </c>
      <c r="E51" s="1018">
        <v>22</v>
      </c>
      <c r="F51" s="994">
        <v>1248</v>
      </c>
      <c r="G51" s="1019">
        <v>79</v>
      </c>
      <c r="H51" s="1014">
        <v>1</v>
      </c>
      <c r="I51" s="1014">
        <v>78</v>
      </c>
      <c r="J51" s="1014">
        <v>109</v>
      </c>
      <c r="K51" s="1014">
        <v>1</v>
      </c>
      <c r="L51" s="1014">
        <v>108</v>
      </c>
      <c r="M51" s="1014">
        <v>792</v>
      </c>
      <c r="N51" s="1014">
        <v>14</v>
      </c>
      <c r="O51" s="1014">
        <v>778</v>
      </c>
      <c r="P51" s="1014">
        <v>290</v>
      </c>
      <c r="Q51" s="1014">
        <v>6</v>
      </c>
      <c r="R51" s="1015">
        <v>284</v>
      </c>
    </row>
    <row r="52" spans="2:18" ht="11.25">
      <c r="B52" s="999"/>
      <c r="C52" s="189" t="s">
        <v>1066</v>
      </c>
      <c r="D52" s="994">
        <v>2131</v>
      </c>
      <c r="E52" s="1018">
        <v>31</v>
      </c>
      <c r="F52" s="994">
        <v>2100</v>
      </c>
      <c r="G52" s="1019">
        <v>154</v>
      </c>
      <c r="H52" s="1014">
        <v>3</v>
      </c>
      <c r="I52" s="1014">
        <v>151</v>
      </c>
      <c r="J52" s="1014">
        <v>242</v>
      </c>
      <c r="K52" s="1014">
        <v>5</v>
      </c>
      <c r="L52" s="1014">
        <v>237</v>
      </c>
      <c r="M52" s="1014">
        <v>1111</v>
      </c>
      <c r="N52" s="1014">
        <v>15</v>
      </c>
      <c r="O52" s="1014">
        <v>1096</v>
      </c>
      <c r="P52" s="1014">
        <v>624</v>
      </c>
      <c r="Q52" s="1014">
        <v>8</v>
      </c>
      <c r="R52" s="1015">
        <v>616</v>
      </c>
    </row>
    <row r="53" spans="2:18" ht="11.25">
      <c r="B53" s="999"/>
      <c r="C53" s="189" t="s">
        <v>1071</v>
      </c>
      <c r="D53" s="994">
        <v>1591</v>
      </c>
      <c r="E53" s="1018">
        <v>32</v>
      </c>
      <c r="F53" s="994">
        <v>1559</v>
      </c>
      <c r="G53" s="1019">
        <v>113</v>
      </c>
      <c r="H53" s="1014">
        <v>3</v>
      </c>
      <c r="I53" s="1014">
        <v>110</v>
      </c>
      <c r="J53" s="1014">
        <v>150</v>
      </c>
      <c r="K53" s="1014">
        <v>5</v>
      </c>
      <c r="L53" s="1014">
        <v>145</v>
      </c>
      <c r="M53" s="1014">
        <v>915</v>
      </c>
      <c r="N53" s="1014">
        <v>13</v>
      </c>
      <c r="O53" s="1014">
        <v>902</v>
      </c>
      <c r="P53" s="1014">
        <v>413</v>
      </c>
      <c r="Q53" s="1014">
        <v>11</v>
      </c>
      <c r="R53" s="1015">
        <v>402</v>
      </c>
    </row>
    <row r="54" spans="2:18" ht="11.25">
      <c r="B54" s="999"/>
      <c r="C54" s="189" t="s">
        <v>1077</v>
      </c>
      <c r="D54" s="994">
        <v>1095</v>
      </c>
      <c r="E54" s="1018">
        <v>10</v>
      </c>
      <c r="F54" s="994">
        <v>1085</v>
      </c>
      <c r="G54" s="1019">
        <v>101</v>
      </c>
      <c r="H54" s="1014">
        <v>1</v>
      </c>
      <c r="I54" s="1014">
        <v>100</v>
      </c>
      <c r="J54" s="1014">
        <v>145</v>
      </c>
      <c r="K54" s="1014">
        <v>1</v>
      </c>
      <c r="L54" s="1014">
        <v>144</v>
      </c>
      <c r="M54" s="1014">
        <v>609</v>
      </c>
      <c r="N54" s="1014">
        <v>4</v>
      </c>
      <c r="O54" s="1014">
        <v>605</v>
      </c>
      <c r="P54" s="1014">
        <v>240</v>
      </c>
      <c r="Q54" s="1014">
        <v>4</v>
      </c>
      <c r="R54" s="1015">
        <v>236</v>
      </c>
    </row>
    <row r="55" spans="2:18" ht="11.25">
      <c r="B55" s="999"/>
      <c r="C55" s="189" t="s">
        <v>1088</v>
      </c>
      <c r="D55" s="994">
        <v>1405</v>
      </c>
      <c r="E55" s="1018">
        <v>18</v>
      </c>
      <c r="F55" s="994">
        <v>1387</v>
      </c>
      <c r="G55" s="1019">
        <v>112</v>
      </c>
      <c r="H55" s="1014">
        <v>0</v>
      </c>
      <c r="I55" s="1014">
        <v>112</v>
      </c>
      <c r="J55" s="1014">
        <v>157</v>
      </c>
      <c r="K55" s="1014">
        <v>2</v>
      </c>
      <c r="L55" s="1014">
        <v>155</v>
      </c>
      <c r="M55" s="1014">
        <v>786</v>
      </c>
      <c r="N55" s="1014">
        <v>14</v>
      </c>
      <c r="O55" s="1014">
        <v>772</v>
      </c>
      <c r="P55" s="1014">
        <v>350</v>
      </c>
      <c r="Q55" s="1014">
        <v>2</v>
      </c>
      <c r="R55" s="1015">
        <v>348</v>
      </c>
    </row>
    <row r="56" spans="2:18" ht="11.25">
      <c r="B56" s="999" t="s">
        <v>147</v>
      </c>
      <c r="C56" s="189"/>
      <c r="D56" s="994"/>
      <c r="E56" s="1018"/>
      <c r="F56" s="994"/>
      <c r="G56" s="1019"/>
      <c r="H56" s="1014"/>
      <c r="I56" s="1014"/>
      <c r="J56" s="1014"/>
      <c r="K56" s="1014"/>
      <c r="L56" s="1014"/>
      <c r="M56" s="1014"/>
      <c r="N56" s="1014"/>
      <c r="O56" s="1014"/>
      <c r="P56" s="1014"/>
      <c r="Q56" s="1014"/>
      <c r="R56" s="1015"/>
    </row>
    <row r="57" spans="2:18" ht="22.5">
      <c r="B57" s="999"/>
      <c r="C57" s="189" t="s">
        <v>148</v>
      </c>
      <c r="D57" s="1020">
        <v>4110</v>
      </c>
      <c r="E57" s="1021">
        <v>57</v>
      </c>
      <c r="F57" s="1020">
        <v>4053</v>
      </c>
      <c r="G57" s="1019">
        <v>275</v>
      </c>
      <c r="H57" s="1014">
        <v>2</v>
      </c>
      <c r="I57" s="1014">
        <v>273</v>
      </c>
      <c r="J57" s="1014">
        <v>600</v>
      </c>
      <c r="K57" s="1014">
        <v>15</v>
      </c>
      <c r="L57" s="1014">
        <v>585</v>
      </c>
      <c r="M57" s="1014">
        <v>2313</v>
      </c>
      <c r="N57" s="1014">
        <v>27</v>
      </c>
      <c r="O57" s="1014">
        <v>2286</v>
      </c>
      <c r="P57" s="1014">
        <v>922</v>
      </c>
      <c r="Q57" s="1014">
        <v>13</v>
      </c>
      <c r="R57" s="1015">
        <v>909</v>
      </c>
    </row>
    <row r="58" spans="2:18" ht="22.5">
      <c r="B58" s="999"/>
      <c r="C58" s="189" t="s">
        <v>149</v>
      </c>
      <c r="D58" s="1020">
        <v>2555</v>
      </c>
      <c r="E58" s="1021">
        <v>27</v>
      </c>
      <c r="F58" s="1020">
        <v>2528</v>
      </c>
      <c r="G58" s="1019">
        <v>214</v>
      </c>
      <c r="H58" s="1019">
        <v>0</v>
      </c>
      <c r="I58" s="1019">
        <v>214</v>
      </c>
      <c r="J58" s="1019">
        <v>296</v>
      </c>
      <c r="K58" s="1019">
        <v>4</v>
      </c>
      <c r="L58" s="1019">
        <v>292</v>
      </c>
      <c r="M58" s="1019">
        <v>1502</v>
      </c>
      <c r="N58" s="1014">
        <v>16</v>
      </c>
      <c r="O58" s="1014">
        <v>1486</v>
      </c>
      <c r="P58" s="1014">
        <v>543</v>
      </c>
      <c r="Q58" s="1014">
        <v>7</v>
      </c>
      <c r="R58" s="1015">
        <v>536</v>
      </c>
    </row>
    <row r="59" spans="2:18" ht="22.5">
      <c r="B59" s="999"/>
      <c r="C59" s="189" t="s">
        <v>150</v>
      </c>
      <c r="D59" s="1020">
        <v>3383</v>
      </c>
      <c r="E59" s="1021">
        <v>50</v>
      </c>
      <c r="F59" s="1020">
        <v>3333</v>
      </c>
      <c r="G59" s="1019">
        <v>250</v>
      </c>
      <c r="H59" s="1014">
        <v>2</v>
      </c>
      <c r="I59" s="1014">
        <v>248</v>
      </c>
      <c r="J59" s="1014">
        <v>420</v>
      </c>
      <c r="K59" s="1014">
        <v>6</v>
      </c>
      <c r="L59" s="1014">
        <v>414</v>
      </c>
      <c r="M59" s="1014">
        <v>1977</v>
      </c>
      <c r="N59" s="1014">
        <v>22</v>
      </c>
      <c r="O59" s="1014">
        <v>1955</v>
      </c>
      <c r="P59" s="1014">
        <v>736</v>
      </c>
      <c r="Q59" s="1022">
        <v>20</v>
      </c>
      <c r="R59" s="1015">
        <v>716</v>
      </c>
    </row>
    <row r="60" spans="2:18" ht="22.5">
      <c r="B60" s="1002"/>
      <c r="C60" s="727" t="s">
        <v>151</v>
      </c>
      <c r="D60" s="1023">
        <v>5049</v>
      </c>
      <c r="E60" s="1024">
        <v>103</v>
      </c>
      <c r="F60" s="1025">
        <v>4946</v>
      </c>
      <c r="G60" s="1026">
        <v>378</v>
      </c>
      <c r="H60" s="1027">
        <v>5</v>
      </c>
      <c r="I60" s="1027">
        <v>373</v>
      </c>
      <c r="J60" s="1026">
        <v>690</v>
      </c>
      <c r="K60" s="1027">
        <v>19</v>
      </c>
      <c r="L60" s="1027">
        <v>671</v>
      </c>
      <c r="M60" s="1026">
        <v>2997</v>
      </c>
      <c r="N60" s="1027">
        <v>54</v>
      </c>
      <c r="O60" s="1027">
        <v>2943</v>
      </c>
      <c r="P60" s="1026">
        <v>984</v>
      </c>
      <c r="Q60" s="1027">
        <v>25</v>
      </c>
      <c r="R60" s="1028">
        <v>959</v>
      </c>
    </row>
    <row r="61" spans="3:18" ht="11.25">
      <c r="C61" s="1006" t="s">
        <v>152</v>
      </c>
      <c r="D61" s="1006"/>
      <c r="E61" s="1006"/>
      <c r="F61" s="1006"/>
      <c r="G61" s="1006"/>
      <c r="H61" s="1006"/>
      <c r="I61" s="1006"/>
      <c r="J61" s="1006"/>
      <c r="K61" s="1006"/>
      <c r="L61" s="1006"/>
      <c r="M61" s="1006"/>
      <c r="N61" s="1006"/>
      <c r="O61" s="1006"/>
      <c r="P61" s="1006"/>
      <c r="Q61" s="1006"/>
      <c r="R61" s="1006"/>
    </row>
    <row r="62" spans="3:18" ht="11.25">
      <c r="C62" s="236"/>
      <c r="R62" s="1006"/>
    </row>
    <row r="63" ht="11.25">
      <c r="R63" s="1006"/>
    </row>
    <row r="64" spans="3:18" ht="11.25">
      <c r="C64" s="1006"/>
      <c r="R64" s="1006"/>
    </row>
    <row r="65" spans="3:18" ht="11.25">
      <c r="C65" s="1006"/>
      <c r="R65" s="1006"/>
    </row>
    <row r="66" spans="3:18" ht="11.25">
      <c r="C66" s="1006"/>
      <c r="R66" s="1006"/>
    </row>
    <row r="67" spans="3:18" ht="11.25">
      <c r="C67" s="1006"/>
      <c r="R67" s="1006"/>
    </row>
    <row r="68" spans="3:18" ht="11.25">
      <c r="C68" s="1006"/>
      <c r="R68" s="1006"/>
    </row>
    <row r="69" spans="3:18" ht="11.25">
      <c r="C69" s="1006"/>
      <c r="R69" s="1006"/>
    </row>
    <row r="70" spans="3:18" ht="11.25">
      <c r="C70" s="1006"/>
      <c r="R70" s="1006"/>
    </row>
    <row r="71" spans="3:18" ht="11.25">
      <c r="C71" s="1006"/>
      <c r="R71" s="1006"/>
    </row>
    <row r="72" spans="3:18" ht="11.25">
      <c r="C72" s="1006"/>
      <c r="R72" s="1006"/>
    </row>
    <row r="73" ht="11.25">
      <c r="C73" s="1006"/>
    </row>
    <row r="74" ht="11.25">
      <c r="C74" s="1006"/>
    </row>
    <row r="75" ht="11.25">
      <c r="C75" s="1006"/>
    </row>
    <row r="76" ht="11.25">
      <c r="C76" s="1006"/>
    </row>
    <row r="77" ht="11.25">
      <c r="C77" s="1006"/>
    </row>
    <row r="78" ht="11.25">
      <c r="C78" s="1006"/>
    </row>
    <row r="79" ht="11.25">
      <c r="C79" s="1006"/>
    </row>
    <row r="80" ht="11.25">
      <c r="C80" s="1006"/>
    </row>
    <row r="81" ht="11.25">
      <c r="C81" s="1006"/>
    </row>
    <row r="82" ht="11.25">
      <c r="C82" s="1006"/>
    </row>
    <row r="83" ht="11.25">
      <c r="C83" s="1006"/>
    </row>
    <row r="84" ht="11.25">
      <c r="C84" s="1006"/>
    </row>
    <row r="85" ht="11.25">
      <c r="C85" s="1006"/>
    </row>
  </sheetData>
  <mergeCells count="12">
    <mergeCell ref="B36:C36"/>
    <mergeCell ref="B38:C38"/>
    <mergeCell ref="B40:C40"/>
    <mergeCell ref="B41:C41"/>
    <mergeCell ref="B10:C10"/>
    <mergeCell ref="B11:C11"/>
    <mergeCell ref="B34:C34"/>
    <mergeCell ref="B35:C35"/>
    <mergeCell ref="B4:C4"/>
    <mergeCell ref="B5:C5"/>
    <mergeCell ref="B6:C6"/>
    <mergeCell ref="B8:C8"/>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2:R56"/>
  <sheetViews>
    <sheetView workbookViewId="0" topLeftCell="A1">
      <selection activeCell="A1" sqref="A1"/>
    </sheetView>
  </sheetViews>
  <sheetFormatPr defaultColWidth="9.00390625" defaultRowHeight="13.5"/>
  <cols>
    <col min="1" max="1" width="2.625" style="6" customWidth="1"/>
    <col min="2" max="2" width="11.125" style="6" customWidth="1"/>
    <col min="3" max="17" width="5.625" style="6" customWidth="1"/>
    <col min="18" max="16384" width="9.00390625" style="6" customWidth="1"/>
  </cols>
  <sheetData>
    <row r="2" ht="14.25">
      <c r="B2" s="7" t="s">
        <v>471</v>
      </c>
    </row>
    <row r="3" ht="12" customHeight="1"/>
    <row r="4" spans="2:17" ht="12.75" thickBot="1">
      <c r="B4" s="120" t="s">
        <v>472</v>
      </c>
      <c r="C4" s="120"/>
      <c r="D4" s="120"/>
      <c r="E4" s="120"/>
      <c r="F4" s="120"/>
      <c r="G4" s="120"/>
      <c r="H4" s="120"/>
      <c r="I4" s="120"/>
      <c r="J4" s="120"/>
      <c r="K4" s="120"/>
      <c r="L4" s="120"/>
      <c r="M4" s="120"/>
      <c r="N4" s="120"/>
      <c r="P4" s="120"/>
      <c r="Q4" s="121" t="s">
        <v>473</v>
      </c>
    </row>
    <row r="5" spans="1:17" ht="12.75" thickTop="1">
      <c r="A5" s="47"/>
      <c r="B5" s="122"/>
      <c r="C5" s="123" t="s">
        <v>474</v>
      </c>
      <c r="D5" s="122"/>
      <c r="E5" s="122"/>
      <c r="F5" s="122"/>
      <c r="G5" s="122"/>
      <c r="H5" s="122"/>
      <c r="I5" s="122"/>
      <c r="J5" s="122"/>
      <c r="K5" s="122"/>
      <c r="L5" s="122"/>
      <c r="M5" s="122"/>
      <c r="N5" s="122"/>
      <c r="O5" s="122"/>
      <c r="P5" s="122"/>
      <c r="Q5" s="124"/>
    </row>
    <row r="6" spans="1:17" ht="12">
      <c r="A6" s="47"/>
      <c r="B6" s="125" t="s">
        <v>475</v>
      </c>
      <c r="C6" s="125" t="s">
        <v>476</v>
      </c>
      <c r="D6" s="125" t="s">
        <v>477</v>
      </c>
      <c r="E6" s="125" t="s">
        <v>478</v>
      </c>
      <c r="F6" s="125" t="s">
        <v>479</v>
      </c>
      <c r="G6" s="125" t="s">
        <v>480</v>
      </c>
      <c r="H6" s="125" t="s">
        <v>481</v>
      </c>
      <c r="I6" s="125" t="s">
        <v>482</v>
      </c>
      <c r="J6" s="125" t="s">
        <v>483</v>
      </c>
      <c r="K6" s="125" t="s">
        <v>484</v>
      </c>
      <c r="L6" s="125" t="s">
        <v>485</v>
      </c>
      <c r="M6" s="125" t="s">
        <v>486</v>
      </c>
      <c r="N6" s="125" t="s">
        <v>487</v>
      </c>
      <c r="O6" s="125" t="s">
        <v>488</v>
      </c>
      <c r="P6" s="125" t="s">
        <v>386</v>
      </c>
      <c r="Q6" s="126" t="s">
        <v>387</v>
      </c>
    </row>
    <row r="7" spans="2:17" ht="12">
      <c r="B7" s="47"/>
      <c r="C7" s="47"/>
      <c r="D7" s="47"/>
      <c r="E7" s="47"/>
      <c r="F7" s="47"/>
      <c r="G7" s="47"/>
      <c r="H7" s="47"/>
      <c r="I7" s="47"/>
      <c r="J7" s="47"/>
      <c r="K7" s="47"/>
      <c r="L7" s="47"/>
      <c r="M7" s="47"/>
      <c r="N7" s="47"/>
      <c r="O7" s="47"/>
      <c r="P7" s="47"/>
      <c r="Q7" s="47"/>
    </row>
    <row r="8" spans="2:17" ht="12">
      <c r="B8" s="47"/>
      <c r="D8" s="95" t="s">
        <v>489</v>
      </c>
      <c r="E8" s="95"/>
      <c r="F8" s="95"/>
      <c r="G8" s="127"/>
      <c r="H8" s="95"/>
      <c r="I8" s="95"/>
      <c r="J8" s="95"/>
      <c r="K8" s="95"/>
      <c r="L8" s="95"/>
      <c r="M8" s="95"/>
      <c r="N8" s="47"/>
      <c r="O8" s="47"/>
      <c r="P8" s="47"/>
      <c r="Q8" s="47"/>
    </row>
    <row r="9" spans="2:17" ht="12">
      <c r="B9" s="47"/>
      <c r="C9" s="47"/>
      <c r="D9" s="128"/>
      <c r="E9" s="47"/>
      <c r="F9" s="47"/>
      <c r="G9" s="129"/>
      <c r="H9" s="47"/>
      <c r="I9" s="47"/>
      <c r="J9" s="47"/>
      <c r="K9" s="47"/>
      <c r="L9" s="47"/>
      <c r="M9" s="47"/>
      <c r="N9" s="47"/>
      <c r="O9" s="47"/>
      <c r="P9" s="47"/>
      <c r="Q9" s="47"/>
    </row>
    <row r="10" spans="2:17" s="25" customFormat="1" ht="15" customHeight="1">
      <c r="B10" s="130" t="s">
        <v>490</v>
      </c>
      <c r="C10" s="131">
        <v>100</v>
      </c>
      <c r="D10" s="131">
        <v>96.9</v>
      </c>
      <c r="E10" s="131">
        <v>93.9</v>
      </c>
      <c r="F10" s="131">
        <v>79.8</v>
      </c>
      <c r="G10" s="131">
        <v>78.1</v>
      </c>
      <c r="H10" s="131">
        <v>87</v>
      </c>
      <c r="I10" s="131">
        <v>79.8</v>
      </c>
      <c r="J10" s="131">
        <v>78.7</v>
      </c>
      <c r="K10" s="131">
        <v>127.5</v>
      </c>
      <c r="L10" s="131">
        <v>100.5</v>
      </c>
      <c r="M10" s="131">
        <v>87.7</v>
      </c>
      <c r="N10" s="131">
        <v>79</v>
      </c>
      <c r="O10" s="131">
        <v>81.5</v>
      </c>
      <c r="P10" s="131">
        <v>80.9</v>
      </c>
      <c r="Q10" s="132">
        <v>165.7</v>
      </c>
    </row>
    <row r="11" spans="2:17" ht="9.75" customHeight="1">
      <c r="B11" s="133"/>
      <c r="C11" s="134"/>
      <c r="D11" s="135"/>
      <c r="E11" s="135"/>
      <c r="F11" s="134"/>
      <c r="G11" s="134"/>
      <c r="H11" s="134"/>
      <c r="I11" s="134"/>
      <c r="J11" s="134"/>
      <c r="K11" s="134"/>
      <c r="L11" s="134"/>
      <c r="M11" s="134"/>
      <c r="N11" s="134"/>
      <c r="O11" s="134"/>
      <c r="P11" s="134"/>
      <c r="Q11" s="136"/>
    </row>
    <row r="12" spans="2:17" ht="15" customHeight="1">
      <c r="B12" s="137" t="s">
        <v>491</v>
      </c>
      <c r="C12" s="134">
        <v>100</v>
      </c>
      <c r="D12" s="134">
        <v>96.6</v>
      </c>
      <c r="E12" s="134">
        <v>85.9</v>
      </c>
      <c r="F12" s="134">
        <v>81</v>
      </c>
      <c r="G12" s="134">
        <v>81</v>
      </c>
      <c r="H12" s="134">
        <v>83.7</v>
      </c>
      <c r="I12" s="134">
        <v>78.5</v>
      </c>
      <c r="J12" s="134">
        <v>77</v>
      </c>
      <c r="K12" s="134">
        <v>85.2</v>
      </c>
      <c r="L12" s="134">
        <v>95.8</v>
      </c>
      <c r="M12" s="134">
        <v>94.6</v>
      </c>
      <c r="N12" s="134">
        <v>74.4</v>
      </c>
      <c r="O12" s="134">
        <v>79.4</v>
      </c>
      <c r="P12" s="134">
        <v>81.4</v>
      </c>
      <c r="Q12" s="136">
        <v>119</v>
      </c>
    </row>
    <row r="13" spans="2:17" ht="15" customHeight="1">
      <c r="B13" s="137" t="s">
        <v>492</v>
      </c>
      <c r="C13" s="134">
        <v>100</v>
      </c>
      <c r="D13" s="134">
        <v>96.9</v>
      </c>
      <c r="E13" s="134">
        <v>97.2</v>
      </c>
      <c r="F13" s="134">
        <v>82.4</v>
      </c>
      <c r="G13" s="134">
        <v>83.4</v>
      </c>
      <c r="H13" s="134">
        <v>83.3</v>
      </c>
      <c r="I13" s="134">
        <v>85.7</v>
      </c>
      <c r="J13" s="134">
        <v>85.3</v>
      </c>
      <c r="K13" s="134">
        <v>115.6</v>
      </c>
      <c r="L13" s="134">
        <v>120.3</v>
      </c>
      <c r="M13" s="134">
        <v>91.2</v>
      </c>
      <c r="N13" s="134">
        <v>85</v>
      </c>
      <c r="O13" s="134">
        <v>84.4</v>
      </c>
      <c r="P13" s="134">
        <v>88.7</v>
      </c>
      <c r="Q13" s="136">
        <v>160.7</v>
      </c>
    </row>
    <row r="14" spans="2:17" ht="24" customHeight="1">
      <c r="B14" s="138" t="s">
        <v>493</v>
      </c>
      <c r="C14" s="139" t="s">
        <v>494</v>
      </c>
      <c r="D14" s="139" t="s">
        <v>494</v>
      </c>
      <c r="E14" s="139">
        <v>97.6</v>
      </c>
      <c r="F14" s="139">
        <v>73.1</v>
      </c>
      <c r="G14" s="139">
        <v>72.9</v>
      </c>
      <c r="H14" s="139">
        <v>82.9</v>
      </c>
      <c r="I14" s="139">
        <v>72.2</v>
      </c>
      <c r="J14" s="139">
        <v>73.1</v>
      </c>
      <c r="K14" s="139">
        <v>220.6</v>
      </c>
      <c r="L14" s="139">
        <v>71.3</v>
      </c>
      <c r="M14" s="139">
        <v>70.7</v>
      </c>
      <c r="N14" s="139">
        <v>70.2</v>
      </c>
      <c r="O14" s="139">
        <v>78.2</v>
      </c>
      <c r="P14" s="139">
        <v>70.8</v>
      </c>
      <c r="Q14" s="140">
        <v>215.1</v>
      </c>
    </row>
    <row r="15" spans="2:17" ht="15" customHeight="1">
      <c r="B15" s="137" t="s">
        <v>495</v>
      </c>
      <c r="C15" s="134">
        <v>100</v>
      </c>
      <c r="D15" s="134">
        <v>94.8</v>
      </c>
      <c r="E15" s="134">
        <v>91.2</v>
      </c>
      <c r="F15" s="134">
        <v>80.8</v>
      </c>
      <c r="G15" s="134">
        <v>82.2</v>
      </c>
      <c r="H15" s="134">
        <v>85.8</v>
      </c>
      <c r="I15" s="134">
        <v>83.5</v>
      </c>
      <c r="J15" s="134">
        <v>74.3</v>
      </c>
      <c r="K15" s="134">
        <v>134.7</v>
      </c>
      <c r="L15" s="134">
        <v>84</v>
      </c>
      <c r="M15" s="134">
        <v>77</v>
      </c>
      <c r="N15" s="134">
        <v>79.2</v>
      </c>
      <c r="O15" s="134">
        <v>76.7</v>
      </c>
      <c r="P15" s="134">
        <v>76.6</v>
      </c>
      <c r="Q15" s="136">
        <v>159.3</v>
      </c>
    </row>
    <row r="16" spans="2:17" ht="22.5">
      <c r="B16" s="137" t="s">
        <v>496</v>
      </c>
      <c r="C16" s="134">
        <v>100</v>
      </c>
      <c r="D16" s="134">
        <v>91.2</v>
      </c>
      <c r="E16" s="134">
        <v>83.8</v>
      </c>
      <c r="F16" s="134">
        <v>72.7</v>
      </c>
      <c r="G16" s="134">
        <v>67.4</v>
      </c>
      <c r="H16" s="134">
        <v>79.4</v>
      </c>
      <c r="I16" s="134">
        <v>72.4</v>
      </c>
      <c r="J16" s="134">
        <v>71.4</v>
      </c>
      <c r="K16" s="134">
        <v>98.7</v>
      </c>
      <c r="L16" s="134">
        <v>93</v>
      </c>
      <c r="M16" s="134">
        <v>88.8</v>
      </c>
      <c r="N16" s="134">
        <v>74.5</v>
      </c>
      <c r="O16" s="134">
        <v>73.8</v>
      </c>
      <c r="P16" s="134">
        <v>72.8</v>
      </c>
      <c r="Q16" s="136">
        <v>141</v>
      </c>
    </row>
    <row r="17" spans="2:17" ht="15" customHeight="1">
      <c r="B17" s="137" t="s">
        <v>497</v>
      </c>
      <c r="C17" s="134">
        <v>100</v>
      </c>
      <c r="D17" s="134">
        <v>100.6</v>
      </c>
      <c r="E17" s="134">
        <v>90.5</v>
      </c>
      <c r="F17" s="134">
        <v>69.8</v>
      </c>
      <c r="G17" s="134">
        <v>69.8</v>
      </c>
      <c r="H17" s="134">
        <v>76.9</v>
      </c>
      <c r="I17" s="134">
        <v>72.2</v>
      </c>
      <c r="J17" s="134">
        <v>77.8</v>
      </c>
      <c r="K17" s="134">
        <v>175.4</v>
      </c>
      <c r="L17" s="134">
        <v>72.8</v>
      </c>
      <c r="M17" s="134">
        <v>68.5</v>
      </c>
      <c r="N17" s="134">
        <v>67.2</v>
      </c>
      <c r="O17" s="134">
        <v>68.1</v>
      </c>
      <c r="P17" s="134">
        <v>76.1</v>
      </c>
      <c r="Q17" s="136">
        <v>191.3</v>
      </c>
    </row>
    <row r="18" spans="2:17" ht="15" customHeight="1">
      <c r="B18" s="137" t="s">
        <v>498</v>
      </c>
      <c r="C18" s="134">
        <v>100</v>
      </c>
      <c r="D18" s="134">
        <v>99.3</v>
      </c>
      <c r="E18" s="134">
        <v>99.2</v>
      </c>
      <c r="F18" s="134">
        <v>81.2</v>
      </c>
      <c r="G18" s="134">
        <v>77.4</v>
      </c>
      <c r="H18" s="134">
        <v>96.3</v>
      </c>
      <c r="I18" s="134">
        <v>79</v>
      </c>
      <c r="J18" s="134">
        <v>78.4</v>
      </c>
      <c r="K18" s="134">
        <v>154</v>
      </c>
      <c r="L18" s="134">
        <v>98.2</v>
      </c>
      <c r="M18" s="134">
        <v>86.4</v>
      </c>
      <c r="N18" s="134">
        <v>79.5</v>
      </c>
      <c r="O18" s="134">
        <v>86.2</v>
      </c>
      <c r="P18" s="134">
        <v>79.7</v>
      </c>
      <c r="Q18" s="136">
        <v>194.5</v>
      </c>
    </row>
    <row r="19" spans="2:17" ht="12">
      <c r="B19" s="47"/>
      <c r="C19" s="47"/>
      <c r="D19" s="47"/>
      <c r="E19" s="47"/>
      <c r="F19" s="47"/>
      <c r="G19" s="47"/>
      <c r="H19" s="47"/>
      <c r="I19" s="47"/>
      <c r="J19" s="47"/>
      <c r="K19" s="47"/>
      <c r="L19" s="47"/>
      <c r="M19" s="47"/>
      <c r="N19" s="47"/>
      <c r="O19" s="47"/>
      <c r="P19" s="47"/>
      <c r="Q19" s="47"/>
    </row>
    <row r="20" spans="2:17" ht="12">
      <c r="B20" s="47"/>
      <c r="D20" s="95" t="s">
        <v>499</v>
      </c>
      <c r="E20" s="95"/>
      <c r="F20" s="95"/>
      <c r="G20" s="95"/>
      <c r="H20" s="95"/>
      <c r="I20" s="95"/>
      <c r="J20" s="95"/>
      <c r="K20" s="95"/>
      <c r="L20" s="95"/>
      <c r="M20" s="95"/>
      <c r="N20" s="47"/>
      <c r="O20" s="47"/>
      <c r="P20" s="47"/>
      <c r="Q20" s="47"/>
    </row>
    <row r="21" spans="2:17" ht="12">
      <c r="B21" s="47"/>
      <c r="C21" s="47"/>
      <c r="D21" s="128"/>
      <c r="E21" s="47"/>
      <c r="F21" s="47"/>
      <c r="G21" s="47"/>
      <c r="H21" s="47"/>
      <c r="I21" s="47"/>
      <c r="J21" s="47"/>
      <c r="K21" s="47"/>
      <c r="L21" s="47"/>
      <c r="M21" s="47"/>
      <c r="N21" s="47"/>
      <c r="O21" s="47"/>
      <c r="P21" s="47"/>
      <c r="Q21" s="47"/>
    </row>
    <row r="22" spans="2:17" s="25" customFormat="1" ht="15" customHeight="1">
      <c r="B22" s="130" t="s">
        <v>490</v>
      </c>
      <c r="C22" s="131">
        <v>100</v>
      </c>
      <c r="D22" s="131">
        <v>97.5</v>
      </c>
      <c r="E22" s="131">
        <v>95.2</v>
      </c>
      <c r="F22" s="131">
        <v>80.9</v>
      </c>
      <c r="G22" s="131">
        <v>79.7</v>
      </c>
      <c r="H22" s="131">
        <v>88.5</v>
      </c>
      <c r="I22" s="131">
        <v>80.8</v>
      </c>
      <c r="J22" s="131">
        <v>79.1</v>
      </c>
      <c r="K22" s="131">
        <v>128.5</v>
      </c>
      <c r="L22" s="131">
        <v>102</v>
      </c>
      <c r="M22" s="131">
        <v>88.9</v>
      </c>
      <c r="N22" s="131">
        <v>80.2</v>
      </c>
      <c r="O22" s="131">
        <v>82.7</v>
      </c>
      <c r="P22" s="131">
        <v>82.4</v>
      </c>
      <c r="Q22" s="132">
        <v>168.2</v>
      </c>
    </row>
    <row r="23" spans="2:17" ht="9.75" customHeight="1">
      <c r="B23" s="133"/>
      <c r="C23" s="134"/>
      <c r="D23" s="134"/>
      <c r="E23" s="134"/>
      <c r="F23" s="134"/>
      <c r="G23" s="134"/>
      <c r="H23" s="134"/>
      <c r="I23" s="134"/>
      <c r="J23" s="134"/>
      <c r="K23" s="134"/>
      <c r="L23" s="134"/>
      <c r="M23" s="134"/>
      <c r="N23" s="134"/>
      <c r="O23" s="134"/>
      <c r="P23" s="134"/>
      <c r="Q23" s="136"/>
    </row>
    <row r="24" spans="2:17" ht="15" customHeight="1">
      <c r="B24" s="137" t="s">
        <v>491</v>
      </c>
      <c r="C24" s="134">
        <v>100</v>
      </c>
      <c r="D24" s="134">
        <v>97.2</v>
      </c>
      <c r="E24" s="134">
        <v>87.1</v>
      </c>
      <c r="F24" s="134">
        <v>82.1</v>
      </c>
      <c r="G24" s="134">
        <v>82.7</v>
      </c>
      <c r="H24" s="134">
        <v>85.1</v>
      </c>
      <c r="I24" s="134">
        <v>79.5</v>
      </c>
      <c r="J24" s="134">
        <v>77.4</v>
      </c>
      <c r="K24" s="134">
        <v>85.9</v>
      </c>
      <c r="L24" s="134">
        <v>97.3</v>
      </c>
      <c r="M24" s="134">
        <v>95.9</v>
      </c>
      <c r="N24" s="134">
        <v>75.5</v>
      </c>
      <c r="O24" s="134">
        <v>80.5</v>
      </c>
      <c r="P24" s="134">
        <v>82.9</v>
      </c>
      <c r="Q24" s="136">
        <v>120.8</v>
      </c>
    </row>
    <row r="25" spans="2:17" ht="15" customHeight="1">
      <c r="B25" s="137" t="s">
        <v>492</v>
      </c>
      <c r="C25" s="134">
        <v>100</v>
      </c>
      <c r="D25" s="134">
        <v>97.5</v>
      </c>
      <c r="E25" s="134">
        <v>98.6</v>
      </c>
      <c r="F25" s="134">
        <v>83.5</v>
      </c>
      <c r="G25" s="134">
        <v>85.1</v>
      </c>
      <c r="H25" s="134">
        <v>84.7</v>
      </c>
      <c r="I25" s="134">
        <v>86.7</v>
      </c>
      <c r="J25" s="134">
        <v>85.7</v>
      </c>
      <c r="K25" s="134">
        <v>116.5</v>
      </c>
      <c r="L25" s="134">
        <v>122.1</v>
      </c>
      <c r="M25" s="134">
        <v>92.5</v>
      </c>
      <c r="N25" s="134">
        <v>86.3</v>
      </c>
      <c r="O25" s="134">
        <v>85.6</v>
      </c>
      <c r="P25" s="134">
        <v>90.3</v>
      </c>
      <c r="Q25" s="136">
        <v>163.1</v>
      </c>
    </row>
    <row r="26" spans="2:17" ht="24" customHeight="1">
      <c r="B26" s="138" t="s">
        <v>493</v>
      </c>
      <c r="C26" s="139" t="s">
        <v>494</v>
      </c>
      <c r="D26" s="139" t="s">
        <v>494</v>
      </c>
      <c r="E26" s="139">
        <v>99</v>
      </c>
      <c r="F26" s="139">
        <v>74.1</v>
      </c>
      <c r="G26" s="139">
        <v>74.4</v>
      </c>
      <c r="H26" s="139">
        <v>84.3</v>
      </c>
      <c r="I26" s="139">
        <v>73.1</v>
      </c>
      <c r="J26" s="139">
        <v>73.5</v>
      </c>
      <c r="K26" s="139">
        <v>222.4</v>
      </c>
      <c r="L26" s="139">
        <v>72.4</v>
      </c>
      <c r="M26" s="139">
        <v>71.7</v>
      </c>
      <c r="N26" s="139">
        <v>71.3</v>
      </c>
      <c r="O26" s="139">
        <v>79.3</v>
      </c>
      <c r="P26" s="139">
        <v>72.1</v>
      </c>
      <c r="Q26" s="140">
        <v>218.4</v>
      </c>
    </row>
    <row r="27" spans="2:17" ht="15" customHeight="1">
      <c r="B27" s="137" t="s">
        <v>495</v>
      </c>
      <c r="C27" s="134">
        <v>100</v>
      </c>
      <c r="D27" s="134">
        <v>95.4</v>
      </c>
      <c r="E27" s="134">
        <v>92.5</v>
      </c>
      <c r="F27" s="134">
        <v>81.9</v>
      </c>
      <c r="G27" s="134">
        <v>83.9</v>
      </c>
      <c r="H27" s="134">
        <v>87.3</v>
      </c>
      <c r="I27" s="134">
        <v>84.5</v>
      </c>
      <c r="J27" s="134">
        <v>74.7</v>
      </c>
      <c r="K27" s="134">
        <v>135.8</v>
      </c>
      <c r="L27" s="134">
        <v>85.3</v>
      </c>
      <c r="M27" s="134">
        <v>78.1</v>
      </c>
      <c r="N27" s="134">
        <v>80.4</v>
      </c>
      <c r="O27" s="134">
        <v>77.8</v>
      </c>
      <c r="P27" s="134">
        <v>78</v>
      </c>
      <c r="Q27" s="136">
        <v>161.7</v>
      </c>
    </row>
    <row r="28" spans="2:17" ht="22.5">
      <c r="B28" s="137" t="s">
        <v>496</v>
      </c>
      <c r="C28" s="134">
        <v>100</v>
      </c>
      <c r="D28" s="134">
        <v>91.8</v>
      </c>
      <c r="E28" s="134">
        <v>85</v>
      </c>
      <c r="F28" s="134">
        <v>73.7</v>
      </c>
      <c r="G28" s="134">
        <v>68.8</v>
      </c>
      <c r="H28" s="134">
        <v>80.8</v>
      </c>
      <c r="I28" s="134">
        <v>73.3</v>
      </c>
      <c r="J28" s="134">
        <v>71.8</v>
      </c>
      <c r="K28" s="134">
        <v>99.5</v>
      </c>
      <c r="L28" s="134">
        <v>94.4</v>
      </c>
      <c r="M28" s="134">
        <v>90.1</v>
      </c>
      <c r="N28" s="134">
        <v>75.6</v>
      </c>
      <c r="O28" s="134">
        <v>74.8</v>
      </c>
      <c r="P28" s="134">
        <v>74.1</v>
      </c>
      <c r="Q28" s="136">
        <v>143.1</v>
      </c>
    </row>
    <row r="29" spans="2:17" ht="15" customHeight="1">
      <c r="B29" s="137" t="s">
        <v>497</v>
      </c>
      <c r="C29" s="134">
        <v>100</v>
      </c>
      <c r="D29" s="134">
        <v>101.2</v>
      </c>
      <c r="E29" s="134">
        <v>91.8</v>
      </c>
      <c r="F29" s="134">
        <v>70.7</v>
      </c>
      <c r="G29" s="134">
        <v>71.2</v>
      </c>
      <c r="H29" s="134">
        <v>78.2</v>
      </c>
      <c r="I29" s="134">
        <v>73.1</v>
      </c>
      <c r="J29" s="134">
        <v>78.2</v>
      </c>
      <c r="K29" s="134">
        <v>176.8</v>
      </c>
      <c r="L29" s="134">
        <v>73.9</v>
      </c>
      <c r="M29" s="134">
        <v>69.5</v>
      </c>
      <c r="N29" s="134">
        <v>68.2</v>
      </c>
      <c r="O29" s="134">
        <v>69.1</v>
      </c>
      <c r="P29" s="134">
        <v>77.5</v>
      </c>
      <c r="Q29" s="136">
        <v>194.2</v>
      </c>
    </row>
    <row r="30" spans="2:17" ht="15" customHeight="1">
      <c r="B30" s="137" t="s">
        <v>498</v>
      </c>
      <c r="C30" s="134">
        <v>100</v>
      </c>
      <c r="D30" s="134">
        <v>99.9</v>
      </c>
      <c r="E30" s="134">
        <v>100.6</v>
      </c>
      <c r="F30" s="134">
        <v>82.3</v>
      </c>
      <c r="G30" s="134">
        <v>79</v>
      </c>
      <c r="H30" s="134">
        <v>98</v>
      </c>
      <c r="I30" s="134">
        <v>80</v>
      </c>
      <c r="J30" s="134">
        <v>78.8</v>
      </c>
      <c r="K30" s="134">
        <v>155.2</v>
      </c>
      <c r="L30" s="134">
        <v>99.7</v>
      </c>
      <c r="M30" s="134">
        <v>87.6</v>
      </c>
      <c r="N30" s="134">
        <v>80.7</v>
      </c>
      <c r="O30" s="134">
        <v>87.4</v>
      </c>
      <c r="P30" s="134">
        <v>81.2</v>
      </c>
      <c r="Q30" s="136">
        <v>197.5</v>
      </c>
    </row>
    <row r="31" spans="2:17" ht="12">
      <c r="B31" s="141"/>
      <c r="C31" s="47"/>
      <c r="D31" s="47"/>
      <c r="E31" s="47"/>
      <c r="F31" s="47"/>
      <c r="G31" s="47"/>
      <c r="H31" s="47"/>
      <c r="I31" s="47"/>
      <c r="J31" s="47"/>
      <c r="K31" s="47"/>
      <c r="L31" s="47"/>
      <c r="M31" s="47"/>
      <c r="N31" s="47"/>
      <c r="O31" s="47"/>
      <c r="P31" s="47"/>
      <c r="Q31" s="47"/>
    </row>
    <row r="32" spans="2:17" ht="12">
      <c r="B32" s="47"/>
      <c r="D32" s="95" t="s">
        <v>500</v>
      </c>
      <c r="E32" s="95"/>
      <c r="F32" s="95"/>
      <c r="G32" s="95"/>
      <c r="H32" s="95"/>
      <c r="I32" s="95"/>
      <c r="J32" s="95"/>
      <c r="K32" s="95"/>
      <c r="L32" s="95"/>
      <c r="M32" s="95"/>
      <c r="N32" s="47"/>
      <c r="O32" s="47"/>
      <c r="P32" s="47"/>
      <c r="Q32" s="47"/>
    </row>
    <row r="33" spans="2:17" ht="12">
      <c r="B33" s="47"/>
      <c r="C33" s="47"/>
      <c r="D33" s="47"/>
      <c r="E33" s="47"/>
      <c r="F33" s="47"/>
      <c r="G33" s="47"/>
      <c r="H33" s="47"/>
      <c r="I33" s="47"/>
      <c r="J33" s="47"/>
      <c r="K33" s="47"/>
      <c r="L33" s="47"/>
      <c r="M33" s="47"/>
      <c r="N33" s="47"/>
      <c r="O33" s="47"/>
      <c r="P33" s="47"/>
      <c r="Q33" s="47"/>
    </row>
    <row r="34" spans="2:18" s="25" customFormat="1" ht="15" customHeight="1">
      <c r="B34" s="130" t="s">
        <v>490</v>
      </c>
      <c r="C34" s="131">
        <v>100</v>
      </c>
      <c r="D34" s="131">
        <v>98.7</v>
      </c>
      <c r="E34" s="131">
        <v>97</v>
      </c>
      <c r="F34" s="131">
        <v>87.2</v>
      </c>
      <c r="G34" s="131">
        <v>95.5</v>
      </c>
      <c r="H34" s="131">
        <v>96.2</v>
      </c>
      <c r="I34" s="131">
        <v>100.1</v>
      </c>
      <c r="J34" s="131">
        <v>94</v>
      </c>
      <c r="K34" s="131">
        <v>99.9</v>
      </c>
      <c r="L34" s="131">
        <v>102.6</v>
      </c>
      <c r="M34" s="131">
        <v>93</v>
      </c>
      <c r="N34" s="131">
        <v>97.3</v>
      </c>
      <c r="O34" s="131">
        <v>100.1</v>
      </c>
      <c r="P34" s="131">
        <v>100.1</v>
      </c>
      <c r="Q34" s="132">
        <v>97.9</v>
      </c>
      <c r="R34" s="95"/>
    </row>
    <row r="35" spans="2:18" ht="9.75" customHeight="1">
      <c r="B35" s="133"/>
      <c r="C35" s="134"/>
      <c r="D35" s="134"/>
      <c r="E35" s="134"/>
      <c r="F35" s="134"/>
      <c r="G35" s="134"/>
      <c r="H35" s="134"/>
      <c r="I35" s="134"/>
      <c r="J35" s="134"/>
      <c r="K35" s="134"/>
      <c r="L35" s="134"/>
      <c r="M35" s="134"/>
      <c r="N35" s="134"/>
      <c r="O35" s="134"/>
      <c r="P35" s="134"/>
      <c r="Q35" s="136"/>
      <c r="R35" s="47"/>
    </row>
    <row r="36" spans="2:18" ht="15" customHeight="1">
      <c r="B36" s="137" t="s">
        <v>491</v>
      </c>
      <c r="C36" s="134">
        <v>100</v>
      </c>
      <c r="D36" s="134">
        <v>103</v>
      </c>
      <c r="E36" s="134">
        <v>96.6</v>
      </c>
      <c r="F36" s="134">
        <v>88.4</v>
      </c>
      <c r="G36" s="134">
        <v>99.1</v>
      </c>
      <c r="H36" s="134">
        <v>98.6</v>
      </c>
      <c r="I36" s="134">
        <v>99</v>
      </c>
      <c r="J36" s="134">
        <v>90.7</v>
      </c>
      <c r="K36" s="134">
        <v>97.1</v>
      </c>
      <c r="L36" s="134">
        <v>100.1</v>
      </c>
      <c r="M36" s="134">
        <v>88.1</v>
      </c>
      <c r="N36" s="134">
        <v>94.8</v>
      </c>
      <c r="O36" s="134">
        <v>101.7</v>
      </c>
      <c r="P36" s="134">
        <v>101.7</v>
      </c>
      <c r="Q36" s="136">
        <v>99.7</v>
      </c>
      <c r="R36" s="47"/>
    </row>
    <row r="37" spans="2:18" ht="15" customHeight="1">
      <c r="B37" s="137" t="s">
        <v>492</v>
      </c>
      <c r="C37" s="139">
        <v>100</v>
      </c>
      <c r="D37" s="134">
        <v>97.8</v>
      </c>
      <c r="E37" s="134">
        <v>99</v>
      </c>
      <c r="F37" s="134">
        <v>85.3</v>
      </c>
      <c r="G37" s="134">
        <v>100.6</v>
      </c>
      <c r="H37" s="134">
        <v>97.4</v>
      </c>
      <c r="I37" s="134">
        <v>103.2</v>
      </c>
      <c r="J37" s="134">
        <v>92.3</v>
      </c>
      <c r="K37" s="134">
        <v>103.8</v>
      </c>
      <c r="L37" s="134">
        <v>104.6</v>
      </c>
      <c r="M37" s="134">
        <v>94</v>
      </c>
      <c r="N37" s="134">
        <v>101.9</v>
      </c>
      <c r="O37" s="134">
        <v>100.2</v>
      </c>
      <c r="P37" s="134">
        <v>103.8</v>
      </c>
      <c r="Q37" s="136">
        <v>101.2</v>
      </c>
      <c r="R37" s="47"/>
    </row>
    <row r="38" spans="2:18" ht="22.5">
      <c r="B38" s="138" t="s">
        <v>493</v>
      </c>
      <c r="C38" s="139" t="s">
        <v>494</v>
      </c>
      <c r="D38" s="139" t="s">
        <v>494</v>
      </c>
      <c r="E38" s="139">
        <v>99.9</v>
      </c>
      <c r="F38" s="139">
        <v>93</v>
      </c>
      <c r="G38" s="139">
        <v>96.1</v>
      </c>
      <c r="H38" s="139">
        <v>96.3</v>
      </c>
      <c r="I38" s="139">
        <v>102.2</v>
      </c>
      <c r="J38" s="139">
        <v>98.4</v>
      </c>
      <c r="K38" s="139">
        <v>99.6</v>
      </c>
      <c r="L38" s="139">
        <v>111.9</v>
      </c>
      <c r="M38" s="139">
        <v>99.9</v>
      </c>
      <c r="N38" s="139">
        <v>97.1</v>
      </c>
      <c r="O38" s="139">
        <v>105.7</v>
      </c>
      <c r="P38" s="139">
        <v>102.7</v>
      </c>
      <c r="Q38" s="140">
        <v>96</v>
      </c>
      <c r="R38" s="47"/>
    </row>
    <row r="39" spans="2:18" ht="15" customHeight="1">
      <c r="B39" s="137" t="s">
        <v>495</v>
      </c>
      <c r="C39" s="134">
        <v>100</v>
      </c>
      <c r="D39" s="134">
        <v>100.3</v>
      </c>
      <c r="E39" s="134">
        <v>101.7</v>
      </c>
      <c r="F39" s="134">
        <v>92.3</v>
      </c>
      <c r="G39" s="134">
        <v>94.9</v>
      </c>
      <c r="H39" s="134">
        <v>100.3</v>
      </c>
      <c r="I39" s="134">
        <v>102.6</v>
      </c>
      <c r="J39" s="134">
        <v>99.3</v>
      </c>
      <c r="K39" s="134">
        <v>105.1</v>
      </c>
      <c r="L39" s="134">
        <v>108.5</v>
      </c>
      <c r="M39" s="134">
        <v>100.6</v>
      </c>
      <c r="N39" s="134">
        <v>100.3</v>
      </c>
      <c r="O39" s="134">
        <v>107.2</v>
      </c>
      <c r="P39" s="134">
        <v>105.8</v>
      </c>
      <c r="Q39" s="136">
        <v>103.8</v>
      </c>
      <c r="R39" s="47"/>
    </row>
    <row r="40" spans="2:18" ht="22.5">
      <c r="B40" s="137" t="s">
        <v>496</v>
      </c>
      <c r="C40" s="134">
        <v>100</v>
      </c>
      <c r="D40" s="134">
        <v>95.8</v>
      </c>
      <c r="E40" s="134">
        <v>92.5</v>
      </c>
      <c r="F40" s="134">
        <v>83.3</v>
      </c>
      <c r="G40" s="134">
        <v>87</v>
      </c>
      <c r="H40" s="134">
        <v>91.2</v>
      </c>
      <c r="I40" s="134">
        <v>93.9</v>
      </c>
      <c r="J40" s="134">
        <v>91.5</v>
      </c>
      <c r="K40" s="134">
        <v>95.1</v>
      </c>
      <c r="L40" s="134">
        <v>97.9</v>
      </c>
      <c r="M40" s="134">
        <v>91.4</v>
      </c>
      <c r="N40" s="134">
        <v>95</v>
      </c>
      <c r="O40" s="134">
        <v>95</v>
      </c>
      <c r="P40" s="134">
        <v>93.6</v>
      </c>
      <c r="Q40" s="136">
        <v>95</v>
      </c>
      <c r="R40" s="47"/>
    </row>
    <row r="41" spans="2:18" ht="15" customHeight="1">
      <c r="B41" s="137" t="s">
        <v>497</v>
      </c>
      <c r="C41" s="134">
        <v>100</v>
      </c>
      <c r="D41" s="134">
        <v>101.3</v>
      </c>
      <c r="E41" s="134">
        <v>101.6</v>
      </c>
      <c r="F41" s="134">
        <v>94.4</v>
      </c>
      <c r="G41" s="134">
        <v>94.4</v>
      </c>
      <c r="H41" s="134">
        <v>98</v>
      </c>
      <c r="I41" s="134">
        <v>106.5</v>
      </c>
      <c r="J41" s="134">
        <v>103.5</v>
      </c>
      <c r="K41" s="134">
        <v>102.9</v>
      </c>
      <c r="L41" s="134">
        <v>110.8</v>
      </c>
      <c r="M41" s="134">
        <v>104.3</v>
      </c>
      <c r="N41" s="134">
        <v>94.6</v>
      </c>
      <c r="O41" s="134">
        <v>106.8</v>
      </c>
      <c r="P41" s="134">
        <v>100.1</v>
      </c>
      <c r="Q41" s="136">
        <v>102.3</v>
      </c>
      <c r="R41" s="47"/>
    </row>
    <row r="42" spans="2:18" ht="15" customHeight="1">
      <c r="B42" s="137" t="s">
        <v>498</v>
      </c>
      <c r="C42" s="142">
        <v>100</v>
      </c>
      <c r="D42" s="134">
        <v>99.3</v>
      </c>
      <c r="E42" s="134">
        <v>98.1</v>
      </c>
      <c r="F42" s="134">
        <v>90.3</v>
      </c>
      <c r="G42" s="134">
        <v>95.5</v>
      </c>
      <c r="H42" s="134">
        <v>97.1</v>
      </c>
      <c r="I42" s="134">
        <v>101.9</v>
      </c>
      <c r="J42" s="134">
        <v>98.3</v>
      </c>
      <c r="K42" s="134">
        <v>100.6</v>
      </c>
      <c r="L42" s="134">
        <v>104.2</v>
      </c>
      <c r="M42" s="134">
        <v>94.2</v>
      </c>
      <c r="N42" s="134">
        <v>96.7</v>
      </c>
      <c r="O42" s="134">
        <v>101.9</v>
      </c>
      <c r="P42" s="134">
        <v>100.3</v>
      </c>
      <c r="Q42" s="136">
        <v>95.7</v>
      </c>
      <c r="R42" s="47"/>
    </row>
    <row r="43" spans="2:17" ht="12">
      <c r="B43" s="47"/>
      <c r="C43" s="47"/>
      <c r="D43" s="47"/>
      <c r="E43" s="47"/>
      <c r="F43" s="47"/>
      <c r="G43" s="47"/>
      <c r="H43" s="47"/>
      <c r="I43" s="47"/>
      <c r="J43" s="47"/>
      <c r="K43" s="47"/>
      <c r="L43" s="47"/>
      <c r="M43" s="47"/>
      <c r="N43" s="47"/>
      <c r="O43" s="47"/>
      <c r="P43" s="47"/>
      <c r="Q43" s="47"/>
    </row>
    <row r="44" spans="2:17" ht="12">
      <c r="B44" s="47"/>
      <c r="D44" s="95" t="s">
        <v>501</v>
      </c>
      <c r="E44" s="95"/>
      <c r="F44" s="95"/>
      <c r="G44" s="95"/>
      <c r="H44" s="95"/>
      <c r="I44" s="95"/>
      <c r="J44" s="95"/>
      <c r="K44" s="95"/>
      <c r="L44" s="95"/>
      <c r="M44" s="47"/>
      <c r="N44" s="47"/>
      <c r="O44" s="47"/>
      <c r="P44" s="47"/>
      <c r="Q44" s="47"/>
    </row>
    <row r="45" spans="2:17" ht="12">
      <c r="B45" s="47"/>
      <c r="C45" s="47"/>
      <c r="D45" s="47"/>
      <c r="E45" s="47"/>
      <c r="F45" s="47"/>
      <c r="G45" s="47"/>
      <c r="H45" s="47"/>
      <c r="I45" s="47"/>
      <c r="J45" s="47"/>
      <c r="K45" s="47"/>
      <c r="L45" s="47"/>
      <c r="M45" s="47"/>
      <c r="N45" s="47"/>
      <c r="O45" s="47"/>
      <c r="P45" s="47"/>
      <c r="Q45" s="47"/>
    </row>
    <row r="46" spans="2:17" s="25" customFormat="1" ht="15" customHeight="1">
      <c r="B46" s="130" t="s">
        <v>490</v>
      </c>
      <c r="C46" s="131">
        <v>100</v>
      </c>
      <c r="D46" s="131">
        <v>98.9</v>
      </c>
      <c r="E46" s="131">
        <v>95.9</v>
      </c>
      <c r="F46" s="131">
        <v>97.6</v>
      </c>
      <c r="G46" s="131">
        <v>97.3</v>
      </c>
      <c r="H46" s="131">
        <v>95.7</v>
      </c>
      <c r="I46" s="131">
        <v>96.2</v>
      </c>
      <c r="J46" s="131">
        <v>95.3</v>
      </c>
      <c r="K46" s="131">
        <v>95.1</v>
      </c>
      <c r="L46" s="131">
        <v>95.4</v>
      </c>
      <c r="M46" s="131">
        <v>95.7</v>
      </c>
      <c r="N46" s="131">
        <v>96</v>
      </c>
      <c r="O46" s="131">
        <v>95.5</v>
      </c>
      <c r="P46" s="131">
        <v>95.7</v>
      </c>
      <c r="Q46" s="132">
        <v>95.6</v>
      </c>
    </row>
    <row r="47" spans="2:17" ht="9.75" customHeight="1">
      <c r="B47" s="133"/>
      <c r="C47" s="134"/>
      <c r="D47" s="133"/>
      <c r="E47" s="133"/>
      <c r="F47" s="134"/>
      <c r="G47" s="134"/>
      <c r="H47" s="134"/>
      <c r="I47" s="134"/>
      <c r="J47" s="134"/>
      <c r="K47" s="134"/>
      <c r="L47" s="134"/>
      <c r="M47" s="134"/>
      <c r="N47" s="134"/>
      <c r="O47" s="134"/>
      <c r="P47" s="134"/>
      <c r="Q47" s="136"/>
    </row>
    <row r="48" spans="2:17" ht="15" customHeight="1">
      <c r="B48" s="137" t="s">
        <v>491</v>
      </c>
      <c r="C48" s="134">
        <v>100</v>
      </c>
      <c r="D48" s="134">
        <v>99.2</v>
      </c>
      <c r="E48" s="134">
        <v>92.5</v>
      </c>
      <c r="F48" s="134">
        <v>98.6</v>
      </c>
      <c r="G48" s="134">
        <v>97.5</v>
      </c>
      <c r="H48" s="134">
        <v>92.9</v>
      </c>
      <c r="I48" s="134">
        <v>90.3</v>
      </c>
      <c r="J48" s="134">
        <v>89.9</v>
      </c>
      <c r="K48" s="134">
        <v>89.6</v>
      </c>
      <c r="L48" s="134">
        <v>92</v>
      </c>
      <c r="M48" s="134">
        <v>93.3</v>
      </c>
      <c r="N48" s="134">
        <v>92.9</v>
      </c>
      <c r="O48" s="134">
        <v>90.7</v>
      </c>
      <c r="P48" s="134">
        <v>91.4</v>
      </c>
      <c r="Q48" s="136">
        <v>90.5</v>
      </c>
    </row>
    <row r="49" spans="2:17" ht="15" customHeight="1">
      <c r="B49" s="137" t="s">
        <v>492</v>
      </c>
      <c r="C49" s="134">
        <v>100</v>
      </c>
      <c r="D49" s="134">
        <v>95.8</v>
      </c>
      <c r="E49" s="134">
        <v>88.3</v>
      </c>
      <c r="F49" s="134">
        <v>90.2</v>
      </c>
      <c r="G49" s="134">
        <v>89.8</v>
      </c>
      <c r="H49" s="134">
        <v>88.3</v>
      </c>
      <c r="I49" s="134">
        <v>88.6</v>
      </c>
      <c r="J49" s="134">
        <v>87.7</v>
      </c>
      <c r="K49" s="134">
        <v>87.4</v>
      </c>
      <c r="L49" s="134">
        <v>87.3</v>
      </c>
      <c r="M49" s="134">
        <v>87.4</v>
      </c>
      <c r="N49" s="134">
        <v>88.8</v>
      </c>
      <c r="O49" s="134">
        <v>87.8</v>
      </c>
      <c r="P49" s="134">
        <v>88.3</v>
      </c>
      <c r="Q49" s="136">
        <v>88.1</v>
      </c>
    </row>
    <row r="50" spans="2:17" ht="22.5">
      <c r="B50" s="138" t="s">
        <v>493</v>
      </c>
      <c r="C50" s="139" t="s">
        <v>494</v>
      </c>
      <c r="D50" s="139" t="s">
        <v>494</v>
      </c>
      <c r="E50" s="139">
        <v>144.7</v>
      </c>
      <c r="F50" s="139">
        <v>142.4</v>
      </c>
      <c r="G50" s="139">
        <v>143.5</v>
      </c>
      <c r="H50" s="139">
        <v>141.9</v>
      </c>
      <c r="I50" s="139">
        <v>142.8</v>
      </c>
      <c r="J50" s="139">
        <v>141.5</v>
      </c>
      <c r="K50" s="139">
        <v>142.2</v>
      </c>
      <c r="L50" s="139">
        <v>145</v>
      </c>
      <c r="M50" s="139">
        <v>145.7</v>
      </c>
      <c r="N50" s="139">
        <v>147.6</v>
      </c>
      <c r="O50" s="139">
        <v>147</v>
      </c>
      <c r="P50" s="139">
        <v>148.4</v>
      </c>
      <c r="Q50" s="140">
        <v>148.4</v>
      </c>
    </row>
    <row r="51" spans="2:17" ht="15" customHeight="1">
      <c r="B51" s="137" t="s">
        <v>495</v>
      </c>
      <c r="C51" s="134">
        <v>100</v>
      </c>
      <c r="D51" s="134">
        <v>97.2</v>
      </c>
      <c r="E51" s="134">
        <v>86.9</v>
      </c>
      <c r="F51" s="134">
        <v>93.3</v>
      </c>
      <c r="G51" s="134">
        <v>93.2</v>
      </c>
      <c r="H51" s="134">
        <v>92.6</v>
      </c>
      <c r="I51" s="134">
        <v>90.1</v>
      </c>
      <c r="J51" s="134">
        <v>84.6</v>
      </c>
      <c r="K51" s="134">
        <v>85.2</v>
      </c>
      <c r="L51" s="134">
        <v>84.8</v>
      </c>
      <c r="M51" s="134">
        <v>85.2</v>
      </c>
      <c r="N51" s="134">
        <v>83.4</v>
      </c>
      <c r="O51" s="134">
        <v>83.7</v>
      </c>
      <c r="P51" s="134">
        <v>83.5</v>
      </c>
      <c r="Q51" s="136">
        <v>83.4</v>
      </c>
    </row>
    <row r="52" spans="2:17" ht="22.5">
      <c r="B52" s="137" t="s">
        <v>496</v>
      </c>
      <c r="C52" s="134">
        <v>100</v>
      </c>
      <c r="D52" s="134">
        <v>98.8</v>
      </c>
      <c r="E52" s="134">
        <v>101.9</v>
      </c>
      <c r="F52" s="134">
        <v>101.6</v>
      </c>
      <c r="G52" s="134">
        <v>101.9</v>
      </c>
      <c r="H52" s="134">
        <v>100.6</v>
      </c>
      <c r="I52" s="134">
        <v>102.7</v>
      </c>
      <c r="J52" s="134">
        <v>102.5</v>
      </c>
      <c r="K52" s="134">
        <v>101.4</v>
      </c>
      <c r="L52" s="134">
        <v>100.9</v>
      </c>
      <c r="M52" s="134">
        <v>101.7</v>
      </c>
      <c r="N52" s="134">
        <v>101.9</v>
      </c>
      <c r="O52" s="134">
        <v>102.3</v>
      </c>
      <c r="P52" s="134">
        <v>102</v>
      </c>
      <c r="Q52" s="136">
        <v>102.7</v>
      </c>
    </row>
    <row r="53" spans="2:17" ht="15" customHeight="1">
      <c r="B53" s="137" t="s">
        <v>497</v>
      </c>
      <c r="C53" s="134">
        <v>100</v>
      </c>
      <c r="D53" s="134">
        <v>95.5</v>
      </c>
      <c r="E53" s="134">
        <v>97.3</v>
      </c>
      <c r="F53" s="134">
        <v>94.6</v>
      </c>
      <c r="G53" s="134">
        <v>94.2</v>
      </c>
      <c r="H53" s="134">
        <v>93.8</v>
      </c>
      <c r="I53" s="134">
        <v>97</v>
      </c>
      <c r="J53" s="134">
        <v>96.7</v>
      </c>
      <c r="K53" s="134">
        <v>99</v>
      </c>
      <c r="L53" s="134">
        <v>98.9</v>
      </c>
      <c r="M53" s="134">
        <v>99</v>
      </c>
      <c r="N53" s="134">
        <v>98.7</v>
      </c>
      <c r="O53" s="134">
        <v>98.5</v>
      </c>
      <c r="P53" s="134">
        <v>98.6</v>
      </c>
      <c r="Q53" s="136">
        <v>98.2</v>
      </c>
    </row>
    <row r="54" spans="2:17" ht="15" customHeight="1">
      <c r="B54" s="143" t="s">
        <v>498</v>
      </c>
      <c r="C54" s="144">
        <v>100</v>
      </c>
      <c r="D54" s="144">
        <v>102.4</v>
      </c>
      <c r="E54" s="144">
        <v>104</v>
      </c>
      <c r="F54" s="144">
        <v>104.2</v>
      </c>
      <c r="G54" s="144">
        <v>104.1</v>
      </c>
      <c r="H54" s="144">
        <v>103</v>
      </c>
      <c r="I54" s="144">
        <v>104.3</v>
      </c>
      <c r="J54" s="144">
        <v>103.8</v>
      </c>
      <c r="K54" s="144">
        <v>103.7</v>
      </c>
      <c r="L54" s="144">
        <v>104.4</v>
      </c>
      <c r="M54" s="144">
        <v>104.2</v>
      </c>
      <c r="N54" s="144">
        <v>104.1</v>
      </c>
      <c r="O54" s="144">
        <v>104.1</v>
      </c>
      <c r="P54" s="144">
        <v>104</v>
      </c>
      <c r="Q54" s="145">
        <v>104</v>
      </c>
    </row>
    <row r="55" ht="12">
      <c r="B55" s="52" t="s">
        <v>502</v>
      </c>
    </row>
    <row r="56" ht="12">
      <c r="B56" s="52" t="s">
        <v>503</v>
      </c>
    </row>
  </sheetData>
  <printOptions/>
  <pageMargins left="0.75" right="0.75" top="1" bottom="1" header="0.512" footer="0.512"/>
  <pageSetup orientation="portrait" paperSize="9"/>
</worksheet>
</file>

<file path=xl/worksheets/sheet40.xml><?xml version="1.0" encoding="utf-8"?>
<worksheet xmlns="http://schemas.openxmlformats.org/spreadsheetml/2006/main" xmlns:r="http://schemas.openxmlformats.org/officeDocument/2006/relationships">
  <dimension ref="A2:P63"/>
  <sheetViews>
    <sheetView workbookViewId="0" topLeftCell="A1">
      <selection activeCell="A1" sqref="A1"/>
    </sheetView>
  </sheetViews>
  <sheetFormatPr defaultColWidth="9.00390625" defaultRowHeight="13.5"/>
  <cols>
    <col min="1" max="1" width="1.625" style="160" customWidth="1"/>
    <col min="2" max="2" width="9.625" style="160" customWidth="1"/>
    <col min="3" max="3" width="7.875" style="160" customWidth="1"/>
    <col min="4" max="4" width="5.50390625" style="160" customWidth="1"/>
    <col min="5" max="5" width="4.125" style="160" bestFit="1" customWidth="1"/>
    <col min="6" max="6" width="8.25390625" style="160" customWidth="1"/>
    <col min="7" max="7" width="5.50390625" style="160" customWidth="1"/>
    <col min="8" max="8" width="4.125" style="160" customWidth="1"/>
    <col min="9" max="9" width="8.25390625" style="160" customWidth="1"/>
    <col min="10" max="10" width="5.50390625" style="160" customWidth="1"/>
    <col min="11" max="11" width="4.125" style="160" bestFit="1" customWidth="1"/>
    <col min="12" max="12" width="7.75390625" style="160" customWidth="1"/>
    <col min="13" max="13" width="7.375" style="160" customWidth="1"/>
    <col min="14" max="15" width="8.625" style="160" customWidth="1"/>
    <col min="16" max="16384" width="9.00390625" style="160" customWidth="1"/>
  </cols>
  <sheetData>
    <row r="2" spans="2:13" ht="14.25">
      <c r="B2" s="161" t="s">
        <v>161</v>
      </c>
      <c r="M2" s="1032"/>
    </row>
    <row r="3" spans="2:16" ht="12">
      <c r="B3" s="162"/>
      <c r="C3" s="162"/>
      <c r="D3" s="162"/>
      <c r="E3" s="162"/>
      <c r="F3" s="162"/>
      <c r="G3" s="162"/>
      <c r="H3" s="162"/>
      <c r="I3" s="162"/>
      <c r="J3" s="162"/>
      <c r="K3" s="162"/>
      <c r="L3" s="162"/>
      <c r="M3" s="162"/>
      <c r="N3" s="162"/>
      <c r="O3" s="551" t="s">
        <v>162</v>
      </c>
      <c r="P3" s="540"/>
    </row>
    <row r="4" spans="1:16" ht="12">
      <c r="A4" s="220"/>
      <c r="B4" s="220"/>
      <c r="C4" s="1033" t="s">
        <v>410</v>
      </c>
      <c r="D4" s="562" t="s">
        <v>163</v>
      </c>
      <c r="E4" s="562"/>
      <c r="F4" s="853"/>
      <c r="G4" s="562" t="s">
        <v>164</v>
      </c>
      <c r="H4" s="562"/>
      <c r="I4" s="853"/>
      <c r="J4" s="562" t="s">
        <v>165</v>
      </c>
      <c r="K4" s="562"/>
      <c r="L4" s="853"/>
      <c r="M4" s="1033" t="s">
        <v>166</v>
      </c>
      <c r="N4" s="1033" t="s">
        <v>167</v>
      </c>
      <c r="O4" s="1034" t="s">
        <v>168</v>
      </c>
      <c r="P4" s="540"/>
    </row>
    <row r="5" spans="1:16" ht="13.5" customHeight="1">
      <c r="A5" s="220"/>
      <c r="B5" s="177" t="s">
        <v>169</v>
      </c>
      <c r="C5" s="1035"/>
      <c r="D5" s="1314" t="s">
        <v>170</v>
      </c>
      <c r="E5" s="1315"/>
      <c r="F5" s="1033" t="s">
        <v>166</v>
      </c>
      <c r="G5" s="1314" t="s">
        <v>170</v>
      </c>
      <c r="H5" s="1315"/>
      <c r="I5" s="1033" t="s">
        <v>166</v>
      </c>
      <c r="J5" s="1314" t="s">
        <v>170</v>
      </c>
      <c r="K5" s="1315"/>
      <c r="L5" s="1033" t="s">
        <v>166</v>
      </c>
      <c r="M5" s="1035" t="s">
        <v>171</v>
      </c>
      <c r="N5" s="1033" t="s">
        <v>172</v>
      </c>
      <c r="O5" s="1036" t="s">
        <v>173</v>
      </c>
      <c r="P5" s="540"/>
    </row>
    <row r="6" spans="1:16" ht="12">
      <c r="A6" s="220"/>
      <c r="B6" s="555"/>
      <c r="C6" s="856" t="s">
        <v>174</v>
      </c>
      <c r="D6" s="1037"/>
      <c r="E6" s="856"/>
      <c r="F6" s="856" t="s">
        <v>175</v>
      </c>
      <c r="G6" s="1038"/>
      <c r="H6" s="856"/>
      <c r="I6" s="856" t="s">
        <v>176</v>
      </c>
      <c r="J6" s="1037"/>
      <c r="K6" s="856"/>
      <c r="L6" s="856" t="s">
        <v>177</v>
      </c>
      <c r="M6" s="856" t="s">
        <v>178</v>
      </c>
      <c r="N6" s="856" t="s">
        <v>179</v>
      </c>
      <c r="O6" s="1039" t="s">
        <v>180</v>
      </c>
      <c r="P6" s="540"/>
    </row>
    <row r="7" spans="1:16" s="578" customFormat="1" ht="12">
      <c r="A7" s="568"/>
      <c r="B7" s="580" t="s">
        <v>410</v>
      </c>
      <c r="C7" s="605">
        <v>19621</v>
      </c>
      <c r="D7" s="577">
        <v>227</v>
      </c>
      <c r="E7" s="1040">
        <v>4</v>
      </c>
      <c r="F7" s="605">
        <v>17369</v>
      </c>
      <c r="G7" s="1041">
        <v>21</v>
      </c>
      <c r="H7" s="1040">
        <v>5</v>
      </c>
      <c r="I7" s="605">
        <v>198</v>
      </c>
      <c r="J7" s="577">
        <v>81</v>
      </c>
      <c r="K7" s="1040">
        <v>8</v>
      </c>
      <c r="L7" s="605">
        <v>2054</v>
      </c>
      <c r="M7" s="605">
        <v>64638</v>
      </c>
      <c r="N7" s="877">
        <v>26.871190321482718</v>
      </c>
      <c r="O7" s="878">
        <v>30.355209010179767</v>
      </c>
      <c r="P7" s="577"/>
    </row>
    <row r="8" spans="1:16" s="578" customFormat="1" ht="12">
      <c r="A8" s="568"/>
      <c r="B8" s="580"/>
      <c r="C8" s="605"/>
      <c r="D8" s="577"/>
      <c r="E8" s="605"/>
      <c r="F8" s="605"/>
      <c r="G8" s="1042"/>
      <c r="H8" s="605"/>
      <c r="I8" s="605"/>
      <c r="J8" s="577"/>
      <c r="K8" s="605"/>
      <c r="L8" s="605"/>
      <c r="M8" s="605"/>
      <c r="N8" s="877"/>
      <c r="O8" s="878"/>
      <c r="P8" s="577"/>
    </row>
    <row r="9" spans="1:16" s="578" customFormat="1" ht="12">
      <c r="A9" s="568"/>
      <c r="B9" s="580" t="s">
        <v>1062</v>
      </c>
      <c r="C9" s="605">
        <v>13375</v>
      </c>
      <c r="D9" s="577">
        <v>140</v>
      </c>
      <c r="E9" s="1043"/>
      <c r="F9" s="605">
        <v>11788</v>
      </c>
      <c r="G9" s="1042">
        <v>3</v>
      </c>
      <c r="H9" s="1043">
        <v>2</v>
      </c>
      <c r="I9" s="605">
        <v>3</v>
      </c>
      <c r="J9" s="577">
        <v>46</v>
      </c>
      <c r="K9" s="1043">
        <v>3</v>
      </c>
      <c r="L9" s="605">
        <v>1584</v>
      </c>
      <c r="M9" s="605">
        <v>48913</v>
      </c>
      <c r="N9" s="877">
        <v>24.099932533273364</v>
      </c>
      <c r="O9" s="878">
        <v>27.34446875063889</v>
      </c>
      <c r="P9" s="577"/>
    </row>
    <row r="10" spans="1:16" s="578" customFormat="1" ht="12">
      <c r="A10" s="568"/>
      <c r="B10" s="580" t="s">
        <v>1063</v>
      </c>
      <c r="C10" s="605">
        <v>6246</v>
      </c>
      <c r="D10" s="577">
        <v>87</v>
      </c>
      <c r="E10" s="1043">
        <v>4</v>
      </c>
      <c r="F10" s="605">
        <v>5581</v>
      </c>
      <c r="G10" s="1042">
        <v>18</v>
      </c>
      <c r="H10" s="1043">
        <v>3</v>
      </c>
      <c r="I10" s="605">
        <v>195</v>
      </c>
      <c r="J10" s="577">
        <v>35</v>
      </c>
      <c r="K10" s="1043">
        <v>5</v>
      </c>
      <c r="L10" s="605">
        <v>470</v>
      </c>
      <c r="M10" s="605">
        <v>15725</v>
      </c>
      <c r="N10" s="877">
        <v>35.491255961844196</v>
      </c>
      <c r="O10" s="878">
        <v>39.72019077901431</v>
      </c>
      <c r="P10" s="577"/>
    </row>
    <row r="11" spans="1:16" s="578" customFormat="1" ht="12">
      <c r="A11" s="568"/>
      <c r="B11" s="580"/>
      <c r="C11" s="605"/>
      <c r="D11" s="577"/>
      <c r="E11" s="1043"/>
      <c r="F11" s="605"/>
      <c r="G11" s="1042"/>
      <c r="H11" s="605"/>
      <c r="I11" s="605"/>
      <c r="J11" s="577"/>
      <c r="K11" s="1043"/>
      <c r="L11" s="605"/>
      <c r="M11" s="605"/>
      <c r="N11" s="605"/>
      <c r="O11" s="878"/>
      <c r="P11" s="577"/>
    </row>
    <row r="12" spans="1:16" s="578" customFormat="1" ht="12">
      <c r="A12" s="568"/>
      <c r="B12" s="580" t="s">
        <v>181</v>
      </c>
      <c r="C12" s="605">
        <v>7530</v>
      </c>
      <c r="D12" s="577">
        <v>77</v>
      </c>
      <c r="E12" s="1043">
        <v>2</v>
      </c>
      <c r="F12" s="605">
        <v>6603</v>
      </c>
      <c r="G12" s="1042">
        <v>5</v>
      </c>
      <c r="H12" s="1043">
        <v>2</v>
      </c>
      <c r="I12" s="605">
        <v>15</v>
      </c>
      <c r="J12" s="577">
        <v>35</v>
      </c>
      <c r="K12" s="1043">
        <v>6</v>
      </c>
      <c r="L12" s="605">
        <v>912</v>
      </c>
      <c r="M12" s="605">
        <v>30752</v>
      </c>
      <c r="N12" s="877">
        <v>21.471774193548388</v>
      </c>
      <c r="O12" s="878">
        <v>24.48621227887617</v>
      </c>
      <c r="P12" s="577"/>
    </row>
    <row r="13" spans="1:16" s="578" customFormat="1" ht="12">
      <c r="A13" s="568"/>
      <c r="B13" s="580" t="s">
        <v>182</v>
      </c>
      <c r="C13" s="605">
        <v>1660</v>
      </c>
      <c r="D13" s="577">
        <v>26</v>
      </c>
      <c r="E13" s="605"/>
      <c r="F13" s="605">
        <v>1508</v>
      </c>
      <c r="G13" s="1042">
        <v>6</v>
      </c>
      <c r="H13" s="1043"/>
      <c r="I13" s="605">
        <v>82</v>
      </c>
      <c r="J13" s="577">
        <v>11</v>
      </c>
      <c r="K13" s="1043"/>
      <c r="L13" s="1044">
        <v>70</v>
      </c>
      <c r="M13" s="1044">
        <v>4730</v>
      </c>
      <c r="N13" s="877">
        <v>31.881606765327696</v>
      </c>
      <c r="O13" s="878">
        <v>35.095137420718814</v>
      </c>
      <c r="P13" s="577"/>
    </row>
    <row r="14" spans="1:16" s="578" customFormat="1" ht="12">
      <c r="A14" s="568"/>
      <c r="B14" s="580" t="s">
        <v>183</v>
      </c>
      <c r="C14" s="605">
        <v>4298</v>
      </c>
      <c r="D14" s="577">
        <v>41</v>
      </c>
      <c r="E14" s="1043">
        <v>1</v>
      </c>
      <c r="F14" s="605">
        <v>3435</v>
      </c>
      <c r="G14" s="1042">
        <v>6</v>
      </c>
      <c r="H14" s="1043"/>
      <c r="I14" s="605">
        <v>80</v>
      </c>
      <c r="J14" s="577">
        <v>19</v>
      </c>
      <c r="K14" s="1043"/>
      <c r="L14" s="1044">
        <v>783</v>
      </c>
      <c r="M14" s="1044">
        <v>12762</v>
      </c>
      <c r="N14" s="877">
        <v>26.9158439116126</v>
      </c>
      <c r="O14" s="878">
        <v>33.6781068797994</v>
      </c>
      <c r="P14" s="577"/>
    </row>
    <row r="15" spans="1:16" s="578" customFormat="1" ht="12">
      <c r="A15" s="568"/>
      <c r="B15" s="580" t="s">
        <v>184</v>
      </c>
      <c r="C15" s="605">
        <v>6133</v>
      </c>
      <c r="D15" s="577">
        <v>83</v>
      </c>
      <c r="E15" s="1043">
        <v>1</v>
      </c>
      <c r="F15" s="605">
        <v>5823</v>
      </c>
      <c r="G15" s="1042">
        <v>4</v>
      </c>
      <c r="H15" s="1043">
        <v>3</v>
      </c>
      <c r="I15" s="605">
        <v>21</v>
      </c>
      <c r="J15" s="577">
        <v>16</v>
      </c>
      <c r="K15" s="1043">
        <v>2</v>
      </c>
      <c r="L15" s="1044">
        <v>289</v>
      </c>
      <c r="M15" s="1044">
        <v>16394</v>
      </c>
      <c r="N15" s="877">
        <v>35.51909235086007</v>
      </c>
      <c r="O15" s="878">
        <v>37.41002805904599</v>
      </c>
      <c r="P15" s="577"/>
    </row>
    <row r="16" spans="1:16" ht="12">
      <c r="A16" s="220"/>
      <c r="B16" s="177"/>
      <c r="C16" s="606"/>
      <c r="D16" s="540"/>
      <c r="E16" s="1045"/>
      <c r="F16" s="606"/>
      <c r="G16" s="1046"/>
      <c r="H16" s="606"/>
      <c r="I16" s="606"/>
      <c r="J16" s="540"/>
      <c r="K16" s="1030"/>
      <c r="L16" s="606"/>
      <c r="M16" s="606"/>
      <c r="N16" s="606"/>
      <c r="O16" s="1047"/>
      <c r="P16" s="540"/>
    </row>
    <row r="17" spans="1:16" ht="12">
      <c r="A17" s="220"/>
      <c r="B17" s="177" t="s">
        <v>1064</v>
      </c>
      <c r="C17" s="606">
        <v>2363</v>
      </c>
      <c r="D17" s="540">
        <v>23</v>
      </c>
      <c r="E17" s="1030"/>
      <c r="F17" s="606">
        <v>2297</v>
      </c>
      <c r="G17" s="1048"/>
      <c r="H17" s="1049"/>
      <c r="I17" s="210"/>
      <c r="J17" s="540">
        <v>4</v>
      </c>
      <c r="K17" s="1030"/>
      <c r="L17" s="606">
        <v>66</v>
      </c>
      <c r="M17" s="606">
        <v>14088</v>
      </c>
      <c r="N17" s="1050">
        <v>16.30465644520159</v>
      </c>
      <c r="O17" s="876">
        <v>16.773140261215218</v>
      </c>
      <c r="P17" s="540"/>
    </row>
    <row r="18" spans="1:16" ht="12">
      <c r="A18" s="220"/>
      <c r="B18" s="177" t="s">
        <v>1086</v>
      </c>
      <c r="C18" s="606">
        <v>1280</v>
      </c>
      <c r="D18" s="540">
        <v>15</v>
      </c>
      <c r="E18" s="1030"/>
      <c r="F18" s="606">
        <v>1118</v>
      </c>
      <c r="G18" s="1048"/>
      <c r="H18" s="1049"/>
      <c r="I18" s="210"/>
      <c r="J18" s="540">
        <v>3</v>
      </c>
      <c r="K18" s="1030"/>
      <c r="L18" s="606">
        <v>162</v>
      </c>
      <c r="M18" s="606">
        <v>5138</v>
      </c>
      <c r="N18" s="219">
        <v>21.759439470611134</v>
      </c>
      <c r="O18" s="876">
        <v>24.91241728298949</v>
      </c>
      <c r="P18" s="540"/>
    </row>
    <row r="19" spans="1:16" ht="12">
      <c r="A19" s="220"/>
      <c r="B19" s="177" t="s">
        <v>1094</v>
      </c>
      <c r="C19" s="606">
        <v>1952</v>
      </c>
      <c r="D19" s="540">
        <v>24</v>
      </c>
      <c r="E19" s="1030"/>
      <c r="F19" s="606">
        <v>1952</v>
      </c>
      <c r="G19" s="1046"/>
      <c r="H19" s="1030"/>
      <c r="I19" s="606"/>
      <c r="J19" s="540">
        <v>1</v>
      </c>
      <c r="K19" s="1030"/>
      <c r="L19" s="210"/>
      <c r="M19" s="606">
        <v>5407</v>
      </c>
      <c r="N19" s="219">
        <v>36.101350101719994</v>
      </c>
      <c r="O19" s="876">
        <v>36.101350101719994</v>
      </c>
      <c r="P19" s="540"/>
    </row>
    <row r="20" spans="1:16" ht="12">
      <c r="A20" s="220"/>
      <c r="B20" s="177" t="s">
        <v>1095</v>
      </c>
      <c r="C20" s="606">
        <v>1873</v>
      </c>
      <c r="D20" s="540">
        <v>24</v>
      </c>
      <c r="E20" s="1030"/>
      <c r="F20" s="606">
        <v>1873</v>
      </c>
      <c r="G20" s="1048">
        <v>1</v>
      </c>
      <c r="H20" s="1049">
        <v>1</v>
      </c>
      <c r="I20" s="210"/>
      <c r="J20" s="540">
        <v>1</v>
      </c>
      <c r="K20" s="1030"/>
      <c r="L20" s="210"/>
      <c r="M20" s="606">
        <v>5423</v>
      </c>
      <c r="N20" s="219">
        <v>34.538078554305734</v>
      </c>
      <c r="O20" s="876">
        <v>34.538078554305734</v>
      </c>
      <c r="P20" s="540"/>
    </row>
    <row r="21" spans="1:16" ht="12">
      <c r="A21" s="220"/>
      <c r="B21" s="177" t="s">
        <v>1076</v>
      </c>
      <c r="C21" s="606">
        <v>692</v>
      </c>
      <c r="D21" s="540">
        <v>6</v>
      </c>
      <c r="E21" s="1030"/>
      <c r="F21" s="606">
        <v>622</v>
      </c>
      <c r="G21" s="1048"/>
      <c r="H21" s="1049"/>
      <c r="I21" s="210"/>
      <c r="J21" s="540">
        <v>3</v>
      </c>
      <c r="K21" s="1030"/>
      <c r="L21" s="606">
        <v>70</v>
      </c>
      <c r="M21" s="606">
        <v>2456</v>
      </c>
      <c r="N21" s="219">
        <v>25.325732899022803</v>
      </c>
      <c r="O21" s="876">
        <v>28.175895765472315</v>
      </c>
      <c r="P21" s="540"/>
    </row>
    <row r="22" spans="1:16" ht="12">
      <c r="A22" s="220"/>
      <c r="B22" s="177" t="s">
        <v>1069</v>
      </c>
      <c r="C22" s="606">
        <v>630</v>
      </c>
      <c r="D22" s="540">
        <v>6</v>
      </c>
      <c r="E22" s="1030"/>
      <c r="F22" s="606">
        <v>630</v>
      </c>
      <c r="G22" s="1048"/>
      <c r="H22" s="1049"/>
      <c r="I22" s="210"/>
      <c r="J22" s="540">
        <v>1</v>
      </c>
      <c r="K22" s="1030"/>
      <c r="L22" s="210"/>
      <c r="M22" s="606">
        <v>2425</v>
      </c>
      <c r="N22" s="219">
        <v>25.979381443298973</v>
      </c>
      <c r="O22" s="876">
        <v>25.979381443298973</v>
      </c>
      <c r="P22" s="540"/>
    </row>
    <row r="23" spans="1:16" ht="12">
      <c r="A23" s="220"/>
      <c r="B23" s="177" t="s">
        <v>1065</v>
      </c>
      <c r="C23" s="606">
        <v>587</v>
      </c>
      <c r="D23" s="540">
        <v>5</v>
      </c>
      <c r="E23" s="1030"/>
      <c r="F23" s="606">
        <v>528</v>
      </c>
      <c r="G23" s="1046">
        <v>1</v>
      </c>
      <c r="H23" s="1030"/>
      <c r="I23" s="606">
        <v>3</v>
      </c>
      <c r="J23" s="540">
        <v>8</v>
      </c>
      <c r="K23" s="1030">
        <v>2</v>
      </c>
      <c r="L23" s="606">
        <v>56</v>
      </c>
      <c r="M23" s="606">
        <v>1455</v>
      </c>
      <c r="N23" s="219">
        <v>36.28865979381443</v>
      </c>
      <c r="O23" s="876">
        <v>40.34364261168385</v>
      </c>
      <c r="P23" s="540"/>
    </row>
    <row r="24" spans="1:16" ht="12">
      <c r="A24" s="220"/>
      <c r="B24" s="177" t="s">
        <v>1070</v>
      </c>
      <c r="C24" s="606">
        <v>564</v>
      </c>
      <c r="D24" s="540">
        <v>4</v>
      </c>
      <c r="E24" s="1030"/>
      <c r="F24" s="606">
        <v>300</v>
      </c>
      <c r="G24" s="1048"/>
      <c r="H24" s="1049"/>
      <c r="I24" s="210"/>
      <c r="J24" s="540">
        <v>7</v>
      </c>
      <c r="K24" s="1030">
        <v>1</v>
      </c>
      <c r="L24" s="606">
        <v>264</v>
      </c>
      <c r="M24" s="606">
        <v>1369</v>
      </c>
      <c r="N24" s="219">
        <v>21.91380569758948</v>
      </c>
      <c r="O24" s="876">
        <v>41.19795471146823</v>
      </c>
      <c r="P24" s="540"/>
    </row>
    <row r="25" spans="1:16" ht="12">
      <c r="A25" s="220"/>
      <c r="B25" s="177" t="s">
        <v>1087</v>
      </c>
      <c r="C25" s="606">
        <v>581</v>
      </c>
      <c r="D25" s="540">
        <v>3</v>
      </c>
      <c r="E25" s="1030"/>
      <c r="F25" s="606">
        <v>232</v>
      </c>
      <c r="G25" s="1048"/>
      <c r="H25" s="1049"/>
      <c r="I25" s="210"/>
      <c r="J25" s="540">
        <v>6</v>
      </c>
      <c r="K25" s="1030"/>
      <c r="L25" s="606">
        <v>349</v>
      </c>
      <c r="M25" s="606">
        <v>1652</v>
      </c>
      <c r="N25" s="219">
        <v>14.043583535108958</v>
      </c>
      <c r="O25" s="876">
        <v>35.16949152542373</v>
      </c>
      <c r="P25" s="540"/>
    </row>
    <row r="26" spans="1:16" ht="12">
      <c r="A26" s="220"/>
      <c r="B26" s="177" t="s">
        <v>1066</v>
      </c>
      <c r="C26" s="606">
        <v>797</v>
      </c>
      <c r="D26" s="540">
        <v>7</v>
      </c>
      <c r="E26" s="1030"/>
      <c r="F26" s="606">
        <v>587</v>
      </c>
      <c r="G26" s="1046">
        <v>1</v>
      </c>
      <c r="H26" s="1030">
        <v>1</v>
      </c>
      <c r="I26" s="606"/>
      <c r="J26" s="540">
        <v>3</v>
      </c>
      <c r="K26" s="1030"/>
      <c r="L26" s="606">
        <v>210</v>
      </c>
      <c r="M26" s="606">
        <v>3867</v>
      </c>
      <c r="N26" s="219">
        <v>15.179725885699508</v>
      </c>
      <c r="O26" s="876">
        <v>20.61029221618826</v>
      </c>
      <c r="P26" s="540"/>
    </row>
    <row r="27" spans="1:16" ht="12">
      <c r="A27" s="220"/>
      <c r="B27" s="177" t="s">
        <v>1071</v>
      </c>
      <c r="C27" s="606">
        <v>789</v>
      </c>
      <c r="D27" s="540">
        <v>6</v>
      </c>
      <c r="E27" s="1030"/>
      <c r="F27" s="606">
        <v>473</v>
      </c>
      <c r="G27" s="1046"/>
      <c r="H27" s="1030"/>
      <c r="I27" s="606"/>
      <c r="J27" s="540">
        <v>6</v>
      </c>
      <c r="K27" s="1030"/>
      <c r="L27" s="210">
        <v>316</v>
      </c>
      <c r="M27" s="606">
        <v>2767</v>
      </c>
      <c r="N27" s="219">
        <v>17.094325984821108</v>
      </c>
      <c r="O27" s="876">
        <v>28.514636790748106</v>
      </c>
      <c r="P27" s="540"/>
    </row>
    <row r="28" spans="1:16" ht="12">
      <c r="A28" s="220"/>
      <c r="B28" s="177" t="s">
        <v>1077</v>
      </c>
      <c r="C28" s="606">
        <v>471</v>
      </c>
      <c r="D28" s="540">
        <v>11</v>
      </c>
      <c r="E28" s="1030"/>
      <c r="F28" s="606">
        <v>471</v>
      </c>
      <c r="G28" s="1048"/>
      <c r="H28" s="1049"/>
      <c r="I28" s="210"/>
      <c r="J28" s="1031"/>
      <c r="K28" s="1030"/>
      <c r="L28" s="1051"/>
      <c r="M28" s="606">
        <v>955</v>
      </c>
      <c r="N28" s="219">
        <v>49.31937172774869</v>
      </c>
      <c r="O28" s="876">
        <v>49.31937172774869</v>
      </c>
      <c r="P28" s="540"/>
    </row>
    <row r="29" spans="1:16" ht="12">
      <c r="A29" s="220"/>
      <c r="B29" s="177" t="s">
        <v>1088</v>
      </c>
      <c r="C29" s="606">
        <v>796</v>
      </c>
      <c r="D29" s="540">
        <v>6</v>
      </c>
      <c r="E29" s="1030"/>
      <c r="F29" s="606">
        <v>705</v>
      </c>
      <c r="G29" s="1046"/>
      <c r="H29" s="1030"/>
      <c r="I29" s="606"/>
      <c r="J29" s="540">
        <v>3</v>
      </c>
      <c r="K29" s="1030"/>
      <c r="L29" s="606">
        <v>91</v>
      </c>
      <c r="M29" s="606">
        <v>1911</v>
      </c>
      <c r="N29" s="219">
        <v>36.891679748822604</v>
      </c>
      <c r="O29" s="876">
        <v>41.65358451072737</v>
      </c>
      <c r="P29" s="540"/>
    </row>
    <row r="30" spans="1:16" ht="12">
      <c r="A30" s="220"/>
      <c r="B30" s="177" t="s">
        <v>1067</v>
      </c>
      <c r="C30" s="606">
        <v>115</v>
      </c>
      <c r="D30" s="540">
        <v>1</v>
      </c>
      <c r="E30" s="1030"/>
      <c r="F30" s="606">
        <v>103</v>
      </c>
      <c r="G30" s="1046">
        <v>2</v>
      </c>
      <c r="H30" s="1030"/>
      <c r="I30" s="606">
        <v>12</v>
      </c>
      <c r="J30" s="1031"/>
      <c r="K30" s="1030"/>
      <c r="L30" s="210"/>
      <c r="M30" s="606">
        <v>669</v>
      </c>
      <c r="N30" s="219">
        <v>15.396113602391628</v>
      </c>
      <c r="O30" s="876">
        <v>17.189835575485798</v>
      </c>
      <c r="P30" s="540"/>
    </row>
    <row r="31" spans="1:16" ht="12">
      <c r="A31" s="220"/>
      <c r="B31" s="177" t="s">
        <v>1068</v>
      </c>
      <c r="C31" s="606">
        <v>214</v>
      </c>
      <c r="D31" s="540">
        <v>1</v>
      </c>
      <c r="E31" s="1030"/>
      <c r="F31" s="606">
        <v>214</v>
      </c>
      <c r="G31" s="1048"/>
      <c r="H31" s="1049"/>
      <c r="I31" s="210"/>
      <c r="J31" s="1031">
        <v>1</v>
      </c>
      <c r="K31" s="1030"/>
      <c r="L31" s="210"/>
      <c r="M31" s="606">
        <v>609</v>
      </c>
      <c r="N31" s="219">
        <v>35.139573070607554</v>
      </c>
      <c r="O31" s="876">
        <v>35.139573070607554</v>
      </c>
      <c r="P31" s="540"/>
    </row>
    <row r="32" spans="1:16" ht="12">
      <c r="A32" s="220"/>
      <c r="B32" s="177" t="s">
        <v>1072</v>
      </c>
      <c r="C32" s="606">
        <v>227</v>
      </c>
      <c r="D32" s="540">
        <v>3</v>
      </c>
      <c r="E32" s="1030"/>
      <c r="F32" s="606">
        <v>227</v>
      </c>
      <c r="G32" s="1048"/>
      <c r="H32" s="1049"/>
      <c r="I32" s="210"/>
      <c r="J32" s="1031">
        <v>1</v>
      </c>
      <c r="K32" s="1030"/>
      <c r="L32" s="210"/>
      <c r="M32" s="606">
        <v>1013</v>
      </c>
      <c r="N32" s="219">
        <v>22.40868706811451</v>
      </c>
      <c r="O32" s="876">
        <v>22.40868706811451</v>
      </c>
      <c r="P32" s="540"/>
    </row>
    <row r="33" spans="1:16" ht="12">
      <c r="A33" s="220"/>
      <c r="B33" s="177" t="s">
        <v>1073</v>
      </c>
      <c r="C33" s="606">
        <v>151</v>
      </c>
      <c r="D33" s="540">
        <v>1</v>
      </c>
      <c r="E33" s="1030"/>
      <c r="F33" s="606">
        <v>151</v>
      </c>
      <c r="G33" s="1046">
        <v>1</v>
      </c>
      <c r="H33" s="1030">
        <v>1</v>
      </c>
      <c r="I33" s="606"/>
      <c r="J33" s="540">
        <v>3</v>
      </c>
      <c r="K33" s="1030">
        <v>3</v>
      </c>
      <c r="L33" s="210"/>
      <c r="M33" s="606">
        <v>289</v>
      </c>
      <c r="N33" s="219">
        <v>52.24913494809689</v>
      </c>
      <c r="O33" s="876">
        <v>52.24913494809689</v>
      </c>
      <c r="P33" s="540"/>
    </row>
    <row r="34" spans="1:16" ht="12">
      <c r="A34" s="220"/>
      <c r="B34" s="177" t="s">
        <v>1074</v>
      </c>
      <c r="C34" s="606">
        <v>183</v>
      </c>
      <c r="D34" s="540">
        <v>3</v>
      </c>
      <c r="E34" s="1030"/>
      <c r="F34" s="606">
        <v>183</v>
      </c>
      <c r="G34" s="1048"/>
      <c r="H34" s="1049"/>
      <c r="I34" s="210"/>
      <c r="J34" s="1031"/>
      <c r="K34" s="1030"/>
      <c r="L34" s="210"/>
      <c r="M34" s="606">
        <v>368</v>
      </c>
      <c r="N34" s="219">
        <v>49.72826086956522</v>
      </c>
      <c r="O34" s="876">
        <v>49.72826086956522</v>
      </c>
      <c r="P34" s="540"/>
    </row>
    <row r="35" spans="1:16" ht="12">
      <c r="A35" s="220"/>
      <c r="B35" s="177" t="s">
        <v>1075</v>
      </c>
      <c r="C35" s="606">
        <v>181</v>
      </c>
      <c r="D35" s="540">
        <v>3</v>
      </c>
      <c r="E35" s="1030">
        <v>2</v>
      </c>
      <c r="F35" s="606">
        <v>181</v>
      </c>
      <c r="G35" s="1048"/>
      <c r="H35" s="1049"/>
      <c r="I35" s="210"/>
      <c r="J35" s="1031"/>
      <c r="K35" s="1030"/>
      <c r="L35" s="210"/>
      <c r="M35" s="606">
        <v>447</v>
      </c>
      <c r="N35" s="219">
        <v>40.49217002237137</v>
      </c>
      <c r="O35" s="876">
        <v>40.49217002237137</v>
      </c>
      <c r="P35" s="540"/>
    </row>
    <row r="36" spans="1:16" ht="12">
      <c r="A36" s="220"/>
      <c r="B36" s="177" t="s">
        <v>1078</v>
      </c>
      <c r="C36" s="606">
        <v>258</v>
      </c>
      <c r="D36" s="540">
        <v>3</v>
      </c>
      <c r="E36" s="1030"/>
      <c r="F36" s="606">
        <v>258</v>
      </c>
      <c r="G36" s="1048"/>
      <c r="H36" s="1049"/>
      <c r="I36" s="210"/>
      <c r="J36" s="1031">
        <v>1</v>
      </c>
      <c r="K36" s="1030"/>
      <c r="L36" s="210"/>
      <c r="M36" s="606">
        <v>431</v>
      </c>
      <c r="N36" s="219">
        <v>59.86078886310905</v>
      </c>
      <c r="O36" s="876">
        <v>59.86078886310905</v>
      </c>
      <c r="P36" s="540"/>
    </row>
    <row r="37" spans="1:16" ht="12">
      <c r="A37" s="220"/>
      <c r="B37" s="177" t="s">
        <v>1079</v>
      </c>
      <c r="C37" s="606">
        <v>89</v>
      </c>
      <c r="D37" s="540">
        <v>1</v>
      </c>
      <c r="E37" s="1030"/>
      <c r="F37" s="606">
        <v>89</v>
      </c>
      <c r="G37" s="1048"/>
      <c r="H37" s="1049"/>
      <c r="I37" s="210"/>
      <c r="J37" s="1031"/>
      <c r="K37" s="1030"/>
      <c r="L37" s="210"/>
      <c r="M37" s="606">
        <v>332</v>
      </c>
      <c r="N37" s="219">
        <v>26.80722891566265</v>
      </c>
      <c r="O37" s="876">
        <v>26.80722891566265</v>
      </c>
      <c r="P37" s="540"/>
    </row>
    <row r="38" spans="1:16" ht="12">
      <c r="A38" s="220"/>
      <c r="B38" s="177" t="s">
        <v>1080</v>
      </c>
      <c r="C38" s="606">
        <v>197</v>
      </c>
      <c r="D38" s="540">
        <v>4</v>
      </c>
      <c r="E38" s="1030"/>
      <c r="F38" s="606">
        <v>197</v>
      </c>
      <c r="G38" s="1048"/>
      <c r="H38" s="1049"/>
      <c r="I38" s="210"/>
      <c r="J38" s="1031"/>
      <c r="K38" s="1030"/>
      <c r="L38" s="210"/>
      <c r="M38" s="606">
        <v>490</v>
      </c>
      <c r="N38" s="219">
        <v>40.20408163265306</v>
      </c>
      <c r="O38" s="876">
        <v>40.20408163265306</v>
      </c>
      <c r="P38" s="540"/>
    </row>
    <row r="39" spans="1:16" ht="12">
      <c r="A39" s="220"/>
      <c r="B39" s="177" t="s">
        <v>1081</v>
      </c>
      <c r="C39" s="606">
        <v>134</v>
      </c>
      <c r="D39" s="540">
        <v>3</v>
      </c>
      <c r="E39" s="1030"/>
      <c r="F39" s="606">
        <v>134</v>
      </c>
      <c r="G39" s="1048"/>
      <c r="H39" s="1049"/>
      <c r="I39" s="210"/>
      <c r="J39" s="1031">
        <v>3</v>
      </c>
      <c r="K39" s="1030"/>
      <c r="L39" s="210"/>
      <c r="M39" s="606">
        <v>264</v>
      </c>
      <c r="N39" s="219">
        <v>50.75757575757576</v>
      </c>
      <c r="O39" s="876">
        <v>50.75757575757576</v>
      </c>
      <c r="P39" s="540"/>
    </row>
    <row r="40" spans="1:16" ht="12">
      <c r="A40" s="220"/>
      <c r="B40" s="177" t="s">
        <v>1082</v>
      </c>
      <c r="C40" s="606">
        <v>165</v>
      </c>
      <c r="D40" s="540">
        <v>4</v>
      </c>
      <c r="E40" s="1030"/>
      <c r="F40" s="606">
        <v>151</v>
      </c>
      <c r="G40" s="1046">
        <v>2</v>
      </c>
      <c r="H40" s="1030"/>
      <c r="I40" s="606">
        <v>14</v>
      </c>
      <c r="J40" s="1031"/>
      <c r="K40" s="1030"/>
      <c r="L40" s="210"/>
      <c r="M40" s="606">
        <v>442</v>
      </c>
      <c r="N40" s="219">
        <v>34.16289592760181</v>
      </c>
      <c r="O40" s="876">
        <v>37.33031674208145</v>
      </c>
      <c r="P40" s="540"/>
    </row>
    <row r="41" spans="1:16" ht="12">
      <c r="A41" s="220"/>
      <c r="B41" s="177" t="s">
        <v>1083</v>
      </c>
      <c r="C41" s="606">
        <v>90</v>
      </c>
      <c r="D41" s="540">
        <v>2</v>
      </c>
      <c r="E41" s="1030"/>
      <c r="F41" s="606">
        <v>81</v>
      </c>
      <c r="G41" s="1046">
        <v>1</v>
      </c>
      <c r="H41" s="1030"/>
      <c r="I41" s="606">
        <v>9</v>
      </c>
      <c r="J41" s="1031">
        <v>1</v>
      </c>
      <c r="K41" s="1030"/>
      <c r="L41" s="210"/>
      <c r="M41" s="606">
        <v>191</v>
      </c>
      <c r="N41" s="219">
        <v>42.40837696335078</v>
      </c>
      <c r="O41" s="876">
        <v>47.12041884816754</v>
      </c>
      <c r="P41" s="540"/>
    </row>
    <row r="42" spans="1:16" ht="12">
      <c r="A42" s="220"/>
      <c r="B42" s="177" t="s">
        <v>1084</v>
      </c>
      <c r="C42" s="606">
        <v>155</v>
      </c>
      <c r="D42" s="540">
        <v>4</v>
      </c>
      <c r="E42" s="1030"/>
      <c r="F42" s="606">
        <v>143</v>
      </c>
      <c r="G42" s="1046">
        <v>1</v>
      </c>
      <c r="H42" s="1030"/>
      <c r="I42" s="606">
        <v>12</v>
      </c>
      <c r="J42" s="1031"/>
      <c r="K42" s="1030"/>
      <c r="L42" s="210"/>
      <c r="M42" s="606">
        <v>286</v>
      </c>
      <c r="N42" s="219">
        <v>50</v>
      </c>
      <c r="O42" s="876">
        <v>54.1958041958042</v>
      </c>
      <c r="P42" s="540"/>
    </row>
    <row r="43" spans="1:16" ht="12">
      <c r="A43" s="220"/>
      <c r="B43" s="177" t="s">
        <v>1085</v>
      </c>
      <c r="C43" s="606">
        <v>138</v>
      </c>
      <c r="D43" s="540">
        <v>2</v>
      </c>
      <c r="E43" s="1030"/>
      <c r="F43" s="606">
        <v>91</v>
      </c>
      <c r="G43" s="1046">
        <v>2</v>
      </c>
      <c r="H43" s="1030"/>
      <c r="I43" s="606">
        <v>47</v>
      </c>
      <c r="J43" s="540">
        <v>4</v>
      </c>
      <c r="K43" s="1030"/>
      <c r="L43" s="606"/>
      <c r="M43" s="606">
        <v>269</v>
      </c>
      <c r="N43" s="219">
        <v>33.82899628252788</v>
      </c>
      <c r="O43" s="876">
        <v>51.301115241635685</v>
      </c>
      <c r="P43" s="540"/>
    </row>
    <row r="44" spans="1:16" ht="12">
      <c r="A44" s="220"/>
      <c r="B44" s="177" t="s">
        <v>1089</v>
      </c>
      <c r="C44" s="606">
        <v>527</v>
      </c>
      <c r="D44" s="540">
        <v>5</v>
      </c>
      <c r="E44" s="1030"/>
      <c r="F44" s="606">
        <v>383</v>
      </c>
      <c r="G44" s="1048"/>
      <c r="H44" s="1049"/>
      <c r="I44" s="210"/>
      <c r="J44" s="540">
        <v>3</v>
      </c>
      <c r="K44" s="1030"/>
      <c r="L44" s="606">
        <v>144</v>
      </c>
      <c r="M44" s="606">
        <v>1484</v>
      </c>
      <c r="N44" s="219">
        <v>25.80862533692722</v>
      </c>
      <c r="O44" s="876">
        <v>35.512129380053906</v>
      </c>
      <c r="P44" s="540"/>
    </row>
    <row r="45" spans="1:16" ht="12">
      <c r="A45" s="220"/>
      <c r="B45" s="177" t="s">
        <v>1090</v>
      </c>
      <c r="C45" s="606">
        <v>153</v>
      </c>
      <c r="D45" s="540">
        <v>1</v>
      </c>
      <c r="E45" s="1030"/>
      <c r="F45" s="606">
        <v>113</v>
      </c>
      <c r="G45" s="1046">
        <v>2</v>
      </c>
      <c r="H45" s="1030"/>
      <c r="I45" s="606">
        <v>40</v>
      </c>
      <c r="J45" s="1031"/>
      <c r="K45" s="1030"/>
      <c r="L45" s="210"/>
      <c r="M45" s="606">
        <v>883</v>
      </c>
      <c r="N45" s="219">
        <v>12.797281993204985</v>
      </c>
      <c r="O45" s="876">
        <v>17.327293318233295</v>
      </c>
      <c r="P45" s="540"/>
    </row>
    <row r="46" spans="1:16" ht="12">
      <c r="A46" s="220"/>
      <c r="B46" s="177" t="s">
        <v>1091</v>
      </c>
      <c r="C46" s="606">
        <v>298</v>
      </c>
      <c r="D46" s="540">
        <v>4</v>
      </c>
      <c r="E46" s="1030"/>
      <c r="F46" s="606">
        <v>258</v>
      </c>
      <c r="G46" s="1046">
        <v>4</v>
      </c>
      <c r="H46" s="1030"/>
      <c r="I46" s="606">
        <v>40</v>
      </c>
      <c r="J46" s="540">
        <v>1</v>
      </c>
      <c r="K46" s="1030"/>
      <c r="L46" s="606"/>
      <c r="M46" s="606">
        <v>477</v>
      </c>
      <c r="N46" s="219">
        <v>54.088050314465406</v>
      </c>
      <c r="O46" s="876">
        <v>62.473794549266245</v>
      </c>
      <c r="P46" s="540"/>
    </row>
    <row r="47" spans="1:16" ht="12">
      <c r="A47" s="220"/>
      <c r="B47" s="177" t="s">
        <v>1092</v>
      </c>
      <c r="C47" s="606">
        <v>494</v>
      </c>
      <c r="D47" s="540">
        <v>5</v>
      </c>
      <c r="E47" s="1030">
        <v>1</v>
      </c>
      <c r="F47" s="606">
        <v>494</v>
      </c>
      <c r="G47" s="1048"/>
      <c r="H47" s="1049"/>
      <c r="I47" s="210"/>
      <c r="J47" s="1031">
        <v>1</v>
      </c>
      <c r="K47" s="1030"/>
      <c r="L47" s="210"/>
      <c r="M47" s="606">
        <v>789</v>
      </c>
      <c r="N47" s="219">
        <v>62.61089987325729</v>
      </c>
      <c r="O47" s="876">
        <v>62.61089987325729</v>
      </c>
      <c r="P47" s="540"/>
    </row>
    <row r="48" spans="1:16" ht="12">
      <c r="A48" s="220"/>
      <c r="B48" s="177" t="s">
        <v>1093</v>
      </c>
      <c r="C48" s="606">
        <v>169</v>
      </c>
      <c r="D48" s="540">
        <v>2</v>
      </c>
      <c r="E48" s="1030"/>
      <c r="F48" s="606">
        <v>132</v>
      </c>
      <c r="G48" s="1048"/>
      <c r="H48" s="1049"/>
      <c r="I48" s="210"/>
      <c r="J48" s="540">
        <v>2</v>
      </c>
      <c r="K48" s="1030"/>
      <c r="L48" s="606">
        <v>37</v>
      </c>
      <c r="M48" s="606">
        <v>428</v>
      </c>
      <c r="N48" s="219">
        <v>30.8411214953271</v>
      </c>
      <c r="O48" s="876">
        <v>39.48598130841122</v>
      </c>
      <c r="P48" s="540"/>
    </row>
    <row r="49" spans="1:16" ht="12">
      <c r="A49" s="220"/>
      <c r="B49" s="177" t="s">
        <v>1096</v>
      </c>
      <c r="C49" s="606">
        <v>139</v>
      </c>
      <c r="D49" s="540">
        <v>2</v>
      </c>
      <c r="E49" s="1030"/>
      <c r="F49" s="606">
        <v>118</v>
      </c>
      <c r="G49" s="1046">
        <v>2</v>
      </c>
      <c r="H49" s="1030">
        <v>1</v>
      </c>
      <c r="I49" s="606">
        <v>21</v>
      </c>
      <c r="J49" s="540"/>
      <c r="K49" s="1030"/>
      <c r="L49" s="606"/>
      <c r="M49" s="606">
        <v>311</v>
      </c>
      <c r="N49" s="219">
        <v>37.942122186495176</v>
      </c>
      <c r="O49" s="876">
        <v>44.69453376205787</v>
      </c>
      <c r="P49" s="540"/>
    </row>
    <row r="50" spans="1:16" ht="12">
      <c r="A50" s="220"/>
      <c r="B50" s="177" t="s">
        <v>1097</v>
      </c>
      <c r="C50" s="606">
        <v>80</v>
      </c>
      <c r="D50" s="540">
        <v>1</v>
      </c>
      <c r="E50" s="1030"/>
      <c r="F50" s="606">
        <v>80</v>
      </c>
      <c r="G50" s="1048"/>
      <c r="H50" s="1049"/>
      <c r="I50" s="210"/>
      <c r="J50" s="1031"/>
      <c r="K50" s="1030"/>
      <c r="L50" s="210"/>
      <c r="M50" s="606">
        <v>955</v>
      </c>
      <c r="N50" s="219">
        <v>8.37696335078534</v>
      </c>
      <c r="O50" s="876">
        <v>8.37696335078534</v>
      </c>
      <c r="P50" s="540"/>
    </row>
    <row r="51" spans="1:16" ht="12">
      <c r="A51" s="220"/>
      <c r="B51" s="177" t="s">
        <v>1098</v>
      </c>
      <c r="C51" s="606">
        <v>230</v>
      </c>
      <c r="D51" s="540">
        <v>1</v>
      </c>
      <c r="E51" s="1030"/>
      <c r="F51" s="606">
        <v>138</v>
      </c>
      <c r="G51" s="1048"/>
      <c r="H51" s="1049"/>
      <c r="I51" s="210"/>
      <c r="J51" s="540">
        <v>5</v>
      </c>
      <c r="K51" s="1030"/>
      <c r="L51" s="210">
        <v>92</v>
      </c>
      <c r="M51" s="606">
        <v>630</v>
      </c>
      <c r="N51" s="219">
        <v>21.904761904761905</v>
      </c>
      <c r="O51" s="876">
        <v>36.507936507936506</v>
      </c>
      <c r="P51" s="540"/>
    </row>
    <row r="52" spans="1:16" ht="12">
      <c r="A52" s="220"/>
      <c r="B52" s="177" t="s">
        <v>1099</v>
      </c>
      <c r="C52" s="606">
        <v>237</v>
      </c>
      <c r="D52" s="540">
        <v>3</v>
      </c>
      <c r="E52" s="1030"/>
      <c r="F52" s="606">
        <v>214</v>
      </c>
      <c r="G52" s="1048"/>
      <c r="H52" s="1049"/>
      <c r="I52" s="210"/>
      <c r="J52" s="540">
        <v>1</v>
      </c>
      <c r="K52" s="1030"/>
      <c r="L52" s="606">
        <v>23</v>
      </c>
      <c r="M52" s="606">
        <v>478</v>
      </c>
      <c r="N52" s="219">
        <v>44.76987447698745</v>
      </c>
      <c r="O52" s="876">
        <v>49.58158995815899</v>
      </c>
      <c r="P52" s="540"/>
    </row>
    <row r="53" spans="1:16" ht="12">
      <c r="A53" s="220"/>
      <c r="B53" s="177" t="s">
        <v>1100</v>
      </c>
      <c r="C53" s="606">
        <v>251</v>
      </c>
      <c r="D53" s="540">
        <v>1</v>
      </c>
      <c r="E53" s="1030"/>
      <c r="F53" s="606">
        <v>98</v>
      </c>
      <c r="G53" s="1046">
        <v>1</v>
      </c>
      <c r="H53" s="1030">
        <v>1</v>
      </c>
      <c r="I53" s="606"/>
      <c r="J53" s="540">
        <v>3</v>
      </c>
      <c r="K53" s="1030"/>
      <c r="L53" s="606">
        <v>153</v>
      </c>
      <c r="M53" s="606">
        <v>467</v>
      </c>
      <c r="N53" s="219">
        <v>20.985010706638114</v>
      </c>
      <c r="O53" s="876">
        <v>53.747323340471084</v>
      </c>
      <c r="P53" s="540"/>
    </row>
    <row r="54" spans="1:16" ht="12">
      <c r="A54" s="220"/>
      <c r="B54" s="177" t="s">
        <v>1101</v>
      </c>
      <c r="C54" s="606">
        <v>91</v>
      </c>
      <c r="D54" s="540">
        <v>1</v>
      </c>
      <c r="E54" s="1030"/>
      <c r="F54" s="606">
        <v>91</v>
      </c>
      <c r="G54" s="1048"/>
      <c r="H54" s="1049"/>
      <c r="I54" s="210"/>
      <c r="J54" s="1031">
        <v>2</v>
      </c>
      <c r="K54" s="1030">
        <v>2</v>
      </c>
      <c r="L54" s="210"/>
      <c r="M54" s="606">
        <v>378</v>
      </c>
      <c r="N54" s="219">
        <v>24.074074074074073</v>
      </c>
      <c r="O54" s="876">
        <v>24.074074074074073</v>
      </c>
      <c r="P54" s="540"/>
    </row>
    <row r="55" spans="1:16" ht="12">
      <c r="A55" s="220"/>
      <c r="B55" s="177" t="s">
        <v>1102</v>
      </c>
      <c r="C55" s="606">
        <v>150</v>
      </c>
      <c r="D55" s="540">
        <v>4</v>
      </c>
      <c r="E55" s="1030"/>
      <c r="F55" s="606">
        <v>150</v>
      </c>
      <c r="G55" s="1048"/>
      <c r="H55" s="1049"/>
      <c r="I55" s="210"/>
      <c r="J55" s="1031"/>
      <c r="K55" s="1030"/>
      <c r="L55" s="210"/>
      <c r="M55" s="606">
        <v>237</v>
      </c>
      <c r="N55" s="219">
        <v>63.29113924050633</v>
      </c>
      <c r="O55" s="876">
        <v>63.29113924050633</v>
      </c>
      <c r="P55" s="540"/>
    </row>
    <row r="56" spans="1:16" ht="12">
      <c r="A56" s="220"/>
      <c r="B56" s="177" t="s">
        <v>1103</v>
      </c>
      <c r="C56" s="606">
        <v>312</v>
      </c>
      <c r="D56" s="540">
        <v>8</v>
      </c>
      <c r="E56" s="1030"/>
      <c r="F56" s="606">
        <v>291</v>
      </c>
      <c r="G56" s="1046"/>
      <c r="H56" s="1030"/>
      <c r="I56" s="606"/>
      <c r="J56" s="540">
        <v>2</v>
      </c>
      <c r="K56" s="1030"/>
      <c r="L56" s="606">
        <v>21</v>
      </c>
      <c r="M56" s="606">
        <v>437</v>
      </c>
      <c r="N56" s="219">
        <v>66.5903890160183</v>
      </c>
      <c r="O56" s="876">
        <v>71.395881006865</v>
      </c>
      <c r="P56" s="540"/>
    </row>
    <row r="57" spans="1:16" ht="12">
      <c r="A57" s="220"/>
      <c r="B57" s="177" t="s">
        <v>1104</v>
      </c>
      <c r="C57" s="606">
        <v>280</v>
      </c>
      <c r="D57" s="540">
        <v>4</v>
      </c>
      <c r="E57" s="1030"/>
      <c r="F57" s="606">
        <v>280</v>
      </c>
      <c r="G57" s="1048"/>
      <c r="H57" s="1049"/>
      <c r="I57" s="210"/>
      <c r="J57" s="540"/>
      <c r="K57" s="1030"/>
      <c r="L57" s="210"/>
      <c r="M57" s="606">
        <v>732</v>
      </c>
      <c r="N57" s="219">
        <v>38.25136612021858</v>
      </c>
      <c r="O57" s="876">
        <v>38.25136612021858</v>
      </c>
      <c r="P57" s="540"/>
    </row>
    <row r="58" spans="1:16" ht="12">
      <c r="A58" s="220"/>
      <c r="B58" s="177" t="s">
        <v>1105</v>
      </c>
      <c r="C58" s="606">
        <v>190</v>
      </c>
      <c r="D58" s="540">
        <v>4</v>
      </c>
      <c r="E58" s="1030">
        <v>1</v>
      </c>
      <c r="F58" s="606">
        <v>190</v>
      </c>
      <c r="G58" s="1048"/>
      <c r="H58" s="1049"/>
      <c r="I58" s="210"/>
      <c r="J58" s="540">
        <v>1</v>
      </c>
      <c r="K58" s="1030"/>
      <c r="L58" s="210"/>
      <c r="M58" s="606">
        <v>353</v>
      </c>
      <c r="N58" s="219">
        <v>53.82436260623229</v>
      </c>
      <c r="O58" s="876">
        <v>53.82436260623229</v>
      </c>
      <c r="P58" s="540"/>
    </row>
    <row r="59" spans="1:16" ht="12">
      <c r="A59" s="220"/>
      <c r="B59" s="177" t="s">
        <v>1106</v>
      </c>
      <c r="C59" s="606">
        <v>154</v>
      </c>
      <c r="D59" s="540">
        <v>3</v>
      </c>
      <c r="E59" s="1030"/>
      <c r="F59" s="606">
        <v>154</v>
      </c>
      <c r="G59" s="1048"/>
      <c r="H59" s="1049"/>
      <c r="I59" s="210"/>
      <c r="J59" s="1031"/>
      <c r="K59" s="1030"/>
      <c r="L59" s="210"/>
      <c r="M59" s="606">
        <v>259</v>
      </c>
      <c r="N59" s="219">
        <v>59.45945945945946</v>
      </c>
      <c r="O59" s="876">
        <v>59.45945945945946</v>
      </c>
      <c r="P59" s="540"/>
    </row>
    <row r="60" spans="1:16" ht="12">
      <c r="A60" s="220"/>
      <c r="B60" s="555" t="s">
        <v>1107</v>
      </c>
      <c r="C60" s="873">
        <v>194</v>
      </c>
      <c r="D60" s="162">
        <v>3</v>
      </c>
      <c r="E60" s="1052"/>
      <c r="F60" s="234">
        <v>194</v>
      </c>
      <c r="G60" s="1053"/>
      <c r="H60" s="1054"/>
      <c r="I60" s="607"/>
      <c r="J60" s="551"/>
      <c r="K60" s="1052"/>
      <c r="L60" s="607"/>
      <c r="M60" s="234">
        <v>327</v>
      </c>
      <c r="N60" s="874">
        <v>59.32721712538226</v>
      </c>
      <c r="O60" s="1055">
        <v>59.32721712538226</v>
      </c>
      <c r="P60" s="540"/>
    </row>
    <row r="61" spans="1:2" ht="12">
      <c r="A61" s="540"/>
      <c r="B61" s="540" t="s">
        <v>185</v>
      </c>
    </row>
    <row r="62" spans="1:2" ht="12">
      <c r="A62" s="540"/>
      <c r="B62" s="540" t="s">
        <v>186</v>
      </c>
    </row>
    <row r="63" spans="1:2" ht="12">
      <c r="A63" s="540"/>
      <c r="B63" s="540"/>
    </row>
  </sheetData>
  <mergeCells count="3">
    <mergeCell ref="D5:E5"/>
    <mergeCell ref="G5:H5"/>
    <mergeCell ref="J5:K5"/>
  </mergeCells>
  <printOptions/>
  <pageMargins left="0.75" right="0.75" top="1" bottom="1" header="0.512" footer="0.512"/>
  <pageSetup orientation="portrait" paperSize="9"/>
</worksheet>
</file>

<file path=xl/worksheets/sheet41.xml><?xml version="1.0" encoding="utf-8"?>
<worksheet xmlns="http://schemas.openxmlformats.org/spreadsheetml/2006/main" xmlns:r="http://schemas.openxmlformats.org/officeDocument/2006/relationships">
  <dimension ref="A2:R35"/>
  <sheetViews>
    <sheetView workbookViewId="0" topLeftCell="A1">
      <selection activeCell="A1" sqref="A1"/>
    </sheetView>
  </sheetViews>
  <sheetFormatPr defaultColWidth="9.00390625" defaultRowHeight="13.5"/>
  <cols>
    <col min="1" max="1" width="1.37890625" style="982" customWidth="1"/>
    <col min="2" max="2" width="2.625" style="982" customWidth="1"/>
    <col min="3" max="3" width="18.625" style="982" customWidth="1"/>
    <col min="4" max="4" width="6.75390625" style="982" bestFit="1" customWidth="1"/>
    <col min="5" max="5" width="5.125" style="982" customWidth="1"/>
    <col min="6" max="6" width="4.50390625" style="982" customWidth="1"/>
    <col min="7" max="9" width="5.625" style="982" customWidth="1"/>
    <col min="10" max="10" width="5.125" style="982" customWidth="1"/>
    <col min="11" max="11" width="5.625" style="982" customWidth="1"/>
    <col min="12" max="14" width="4.625" style="982" customWidth="1"/>
    <col min="15" max="15" width="5.625" style="982" customWidth="1"/>
    <col min="16" max="16" width="4.625" style="982" customWidth="1"/>
    <col min="17" max="18" width="5.625" style="982" customWidth="1"/>
    <col min="19" max="16384" width="9.00390625" style="982" customWidth="1"/>
  </cols>
  <sheetData>
    <row r="2" ht="14.25">
      <c r="B2" s="161" t="s">
        <v>187</v>
      </c>
    </row>
    <row r="3" spans="2:18" ht="11.25">
      <c r="B3" s="984"/>
      <c r="C3" s="984"/>
      <c r="D3" s="984"/>
      <c r="E3" s="984"/>
      <c r="F3" s="984"/>
      <c r="G3" s="984"/>
      <c r="H3" s="984"/>
      <c r="I3" s="984"/>
      <c r="J3" s="984"/>
      <c r="K3" s="984"/>
      <c r="L3" s="984"/>
      <c r="M3" s="984"/>
      <c r="N3" s="984"/>
      <c r="O3" s="984"/>
      <c r="P3" s="984"/>
      <c r="Q3" s="984"/>
      <c r="R3" s="984"/>
    </row>
    <row r="4" spans="1:18" ht="11.25">
      <c r="A4" s="1056"/>
      <c r="C4" s="1056"/>
      <c r="D4" s="1319" t="s">
        <v>410</v>
      </c>
      <c r="E4" s="1316" t="s">
        <v>188</v>
      </c>
      <c r="F4" s="1316" t="s">
        <v>189</v>
      </c>
      <c r="G4" s="1316" t="s">
        <v>190</v>
      </c>
      <c r="H4" s="1316" t="s">
        <v>191</v>
      </c>
      <c r="I4" s="1316" t="s">
        <v>192</v>
      </c>
      <c r="J4" s="1316" t="s">
        <v>193</v>
      </c>
      <c r="K4" s="1316" t="s">
        <v>194</v>
      </c>
      <c r="L4" s="1316" t="s">
        <v>195</v>
      </c>
      <c r="M4" s="1316" t="s">
        <v>196</v>
      </c>
      <c r="N4" s="1316" t="s">
        <v>197</v>
      </c>
      <c r="O4" s="1316" t="s">
        <v>198</v>
      </c>
      <c r="P4" s="1316" t="s">
        <v>199</v>
      </c>
      <c r="Q4" s="1316" t="s">
        <v>200</v>
      </c>
      <c r="R4" s="1322" t="s">
        <v>201</v>
      </c>
    </row>
    <row r="5" spans="1:18" ht="13.5" customHeight="1">
      <c r="A5" s="1056"/>
      <c r="B5" s="1325" t="s">
        <v>202</v>
      </c>
      <c r="C5" s="1326"/>
      <c r="D5" s="1320"/>
      <c r="E5" s="1317"/>
      <c r="F5" s="1317"/>
      <c r="G5" s="1317"/>
      <c r="H5" s="1317"/>
      <c r="I5" s="1317"/>
      <c r="J5" s="1317"/>
      <c r="K5" s="1317"/>
      <c r="L5" s="1317"/>
      <c r="M5" s="1317"/>
      <c r="N5" s="1317"/>
      <c r="O5" s="1317"/>
      <c r="P5" s="1317"/>
      <c r="Q5" s="1317"/>
      <c r="R5" s="1323"/>
    </row>
    <row r="6" spans="1:18" ht="11.25">
      <c r="A6" s="1056"/>
      <c r="B6" s="984"/>
      <c r="C6" s="1058"/>
      <c r="D6" s="1321"/>
      <c r="E6" s="1318"/>
      <c r="F6" s="1318"/>
      <c r="G6" s="1318"/>
      <c r="H6" s="1318"/>
      <c r="I6" s="1318"/>
      <c r="J6" s="1318"/>
      <c r="K6" s="1318"/>
      <c r="L6" s="1318"/>
      <c r="M6" s="1318"/>
      <c r="N6" s="1318"/>
      <c r="O6" s="1318"/>
      <c r="P6" s="1318"/>
      <c r="Q6" s="1318"/>
      <c r="R6" s="1324"/>
    </row>
    <row r="7" spans="1:18" ht="18" customHeight="1">
      <c r="A7" s="1056"/>
      <c r="B7" s="1056"/>
      <c r="C7" s="189" t="s">
        <v>203</v>
      </c>
      <c r="D7" s="1014">
        <v>1734</v>
      </c>
      <c r="E7" s="1014">
        <v>337</v>
      </c>
      <c r="F7" s="1014">
        <v>2</v>
      </c>
      <c r="G7" s="1014">
        <v>121</v>
      </c>
      <c r="H7" s="1014">
        <v>130</v>
      </c>
      <c r="I7" s="1014">
        <v>252</v>
      </c>
      <c r="J7" s="1014">
        <v>645</v>
      </c>
      <c r="K7" s="1022">
        <v>5</v>
      </c>
      <c r="L7" s="1014">
        <v>30</v>
      </c>
      <c r="M7" s="1014">
        <v>19</v>
      </c>
      <c r="N7" s="1014">
        <v>98</v>
      </c>
      <c r="O7" s="1014">
        <v>36</v>
      </c>
      <c r="P7" s="1014">
        <v>46</v>
      </c>
      <c r="Q7" s="1014">
        <v>6</v>
      </c>
      <c r="R7" s="1015">
        <v>7</v>
      </c>
    </row>
    <row r="8" spans="1:18" s="1073" customFormat="1" ht="18" customHeight="1">
      <c r="A8" s="1059"/>
      <c r="B8" s="1060"/>
      <c r="C8" s="733" t="s">
        <v>1129</v>
      </c>
      <c r="D8" s="1061">
        <v>2042</v>
      </c>
      <c r="E8" s="1061">
        <v>322</v>
      </c>
      <c r="F8" s="1061">
        <v>3</v>
      </c>
      <c r="G8" s="1061">
        <v>197</v>
      </c>
      <c r="H8" s="1061">
        <v>116</v>
      </c>
      <c r="I8" s="1061">
        <v>320</v>
      </c>
      <c r="J8" s="1061">
        <v>788</v>
      </c>
      <c r="K8" s="1062">
        <v>38</v>
      </c>
      <c r="L8" s="1061">
        <v>34</v>
      </c>
      <c r="M8" s="1061">
        <v>12</v>
      </c>
      <c r="N8" s="1061">
        <v>112</v>
      </c>
      <c r="O8" s="1061">
        <v>41</v>
      </c>
      <c r="P8" s="1061">
        <v>48</v>
      </c>
      <c r="Q8" s="1061">
        <v>7</v>
      </c>
      <c r="R8" s="1063">
        <v>4</v>
      </c>
    </row>
    <row r="9" spans="1:18" ht="11.25">
      <c r="A9" s="1056"/>
      <c r="B9" s="1057" t="s">
        <v>204</v>
      </c>
      <c r="C9" s="1056"/>
      <c r="D9" s="1014"/>
      <c r="E9" s="1014"/>
      <c r="F9" s="1014"/>
      <c r="G9" s="1014"/>
      <c r="H9" s="1014"/>
      <c r="I9" s="1014"/>
      <c r="J9" s="1014"/>
      <c r="K9" s="1014"/>
      <c r="L9" s="1014"/>
      <c r="M9" s="1014"/>
      <c r="N9" s="1014"/>
      <c r="O9" s="1014"/>
      <c r="P9" s="1014"/>
      <c r="Q9" s="1014"/>
      <c r="R9" s="1015"/>
    </row>
    <row r="10" spans="1:18" ht="11.25">
      <c r="A10" s="1056"/>
      <c r="B10" s="1057"/>
      <c r="C10" s="189" t="s">
        <v>205</v>
      </c>
      <c r="D10" s="1014">
        <v>74</v>
      </c>
      <c r="E10" s="1022">
        <v>35</v>
      </c>
      <c r="F10" s="1022">
        <v>1</v>
      </c>
      <c r="G10" s="1022">
        <v>3</v>
      </c>
      <c r="H10" s="1022">
        <v>0</v>
      </c>
      <c r="I10" s="1022">
        <v>33</v>
      </c>
      <c r="J10" s="1022">
        <v>1</v>
      </c>
      <c r="K10" s="1022">
        <v>0</v>
      </c>
      <c r="L10" s="1022">
        <v>0</v>
      </c>
      <c r="M10" s="1022">
        <v>0</v>
      </c>
      <c r="N10" s="1022">
        <v>0</v>
      </c>
      <c r="O10" s="1022">
        <v>0</v>
      </c>
      <c r="P10" s="1022">
        <v>0</v>
      </c>
      <c r="Q10" s="1022">
        <v>1</v>
      </c>
      <c r="R10" s="1064">
        <v>0</v>
      </c>
    </row>
    <row r="11" spans="1:18" ht="11.25">
      <c r="A11" s="1056"/>
      <c r="B11" s="1057" t="s">
        <v>206</v>
      </c>
      <c r="C11" s="189" t="s">
        <v>207</v>
      </c>
      <c r="D11" s="1014">
        <v>191</v>
      </c>
      <c r="E11" s="1022">
        <v>53</v>
      </c>
      <c r="F11" s="1022">
        <v>0</v>
      </c>
      <c r="G11" s="1022">
        <v>63</v>
      </c>
      <c r="H11" s="1022">
        <v>13</v>
      </c>
      <c r="I11" s="1022">
        <v>20</v>
      </c>
      <c r="J11" s="1022">
        <v>32</v>
      </c>
      <c r="K11" s="1022">
        <v>5</v>
      </c>
      <c r="L11" s="1022">
        <v>0</v>
      </c>
      <c r="M11" s="1022">
        <v>0</v>
      </c>
      <c r="N11" s="1022">
        <v>0</v>
      </c>
      <c r="O11" s="1022">
        <v>0</v>
      </c>
      <c r="P11" s="1022">
        <v>0</v>
      </c>
      <c r="Q11" s="1022">
        <v>5</v>
      </c>
      <c r="R11" s="1064">
        <v>0</v>
      </c>
    </row>
    <row r="12" spans="1:18" ht="11.25">
      <c r="A12" s="1056"/>
      <c r="B12" s="1057"/>
      <c r="C12" s="189" t="s">
        <v>208</v>
      </c>
      <c r="D12" s="1014">
        <v>416</v>
      </c>
      <c r="E12" s="1022">
        <v>96</v>
      </c>
      <c r="F12" s="1022">
        <v>0</v>
      </c>
      <c r="G12" s="1022">
        <v>10</v>
      </c>
      <c r="H12" s="1022">
        <v>92</v>
      </c>
      <c r="I12" s="1022">
        <v>35</v>
      </c>
      <c r="J12" s="1022">
        <v>137</v>
      </c>
      <c r="K12" s="1022">
        <v>21</v>
      </c>
      <c r="L12" s="1022">
        <v>0</v>
      </c>
      <c r="M12" s="1022">
        <v>0</v>
      </c>
      <c r="N12" s="1022">
        <v>17</v>
      </c>
      <c r="O12" s="1022">
        <v>1</v>
      </c>
      <c r="P12" s="1022">
        <v>5</v>
      </c>
      <c r="Q12" s="1022">
        <v>1</v>
      </c>
      <c r="R12" s="1064">
        <v>1</v>
      </c>
    </row>
    <row r="13" spans="1:18" ht="11.25">
      <c r="A13" s="1056"/>
      <c r="B13" s="1057" t="s">
        <v>209</v>
      </c>
      <c r="C13" s="189" t="s">
        <v>210</v>
      </c>
      <c r="D13" s="1014">
        <v>348</v>
      </c>
      <c r="E13" s="1022">
        <v>42</v>
      </c>
      <c r="F13" s="1022">
        <v>1</v>
      </c>
      <c r="G13" s="1022">
        <v>22</v>
      </c>
      <c r="H13" s="1022">
        <v>7</v>
      </c>
      <c r="I13" s="1022">
        <v>69</v>
      </c>
      <c r="J13" s="1022">
        <v>163</v>
      </c>
      <c r="K13" s="1022">
        <v>3</v>
      </c>
      <c r="L13" s="1022">
        <v>2</v>
      </c>
      <c r="M13" s="1022">
        <v>0</v>
      </c>
      <c r="N13" s="1022">
        <v>20</v>
      </c>
      <c r="O13" s="1022">
        <v>2</v>
      </c>
      <c r="P13" s="1022">
        <v>16</v>
      </c>
      <c r="Q13" s="1022">
        <v>0</v>
      </c>
      <c r="R13" s="1064">
        <v>1</v>
      </c>
    </row>
    <row r="14" spans="1:18" ht="11.25">
      <c r="A14" s="1056"/>
      <c r="B14" s="1057"/>
      <c r="C14" s="189" t="s">
        <v>211</v>
      </c>
      <c r="D14" s="1014">
        <v>274</v>
      </c>
      <c r="E14" s="1022">
        <v>42</v>
      </c>
      <c r="F14" s="1022">
        <v>0</v>
      </c>
      <c r="G14" s="1022">
        <v>69</v>
      </c>
      <c r="H14" s="1022">
        <v>2</v>
      </c>
      <c r="I14" s="1022">
        <v>23</v>
      </c>
      <c r="J14" s="1022">
        <v>86</v>
      </c>
      <c r="K14" s="1022">
        <v>5</v>
      </c>
      <c r="L14" s="1022">
        <v>8</v>
      </c>
      <c r="M14" s="1022">
        <v>1</v>
      </c>
      <c r="N14" s="1022">
        <v>24</v>
      </c>
      <c r="O14" s="1022">
        <v>6</v>
      </c>
      <c r="P14" s="1022">
        <v>7</v>
      </c>
      <c r="Q14" s="1022">
        <v>0</v>
      </c>
      <c r="R14" s="1064">
        <v>1</v>
      </c>
    </row>
    <row r="15" spans="1:18" ht="11.25">
      <c r="A15" s="1056"/>
      <c r="B15" s="1057" t="s">
        <v>421</v>
      </c>
      <c r="C15" s="189" t="s">
        <v>212</v>
      </c>
      <c r="D15" s="1014">
        <v>326</v>
      </c>
      <c r="E15" s="1022">
        <v>26</v>
      </c>
      <c r="F15" s="1022">
        <v>0</v>
      </c>
      <c r="G15" s="1022">
        <v>18</v>
      </c>
      <c r="H15" s="1022">
        <v>2</v>
      </c>
      <c r="I15" s="1022">
        <v>40</v>
      </c>
      <c r="J15" s="1022">
        <v>155</v>
      </c>
      <c r="K15" s="1022">
        <v>4</v>
      </c>
      <c r="L15" s="1022">
        <v>14</v>
      </c>
      <c r="M15" s="1022">
        <v>7</v>
      </c>
      <c r="N15" s="1022">
        <v>29</v>
      </c>
      <c r="O15" s="1022">
        <v>21</v>
      </c>
      <c r="P15" s="1022">
        <v>10</v>
      </c>
      <c r="Q15" s="1022">
        <v>0</v>
      </c>
      <c r="R15" s="1064">
        <v>0</v>
      </c>
    </row>
    <row r="16" spans="1:18" ht="11.25">
      <c r="A16" s="1056"/>
      <c r="B16" s="1057"/>
      <c r="C16" s="189" t="s">
        <v>213</v>
      </c>
      <c r="D16" s="1014">
        <v>413</v>
      </c>
      <c r="E16" s="1022">
        <v>28</v>
      </c>
      <c r="F16" s="1022">
        <v>1</v>
      </c>
      <c r="G16" s="1022">
        <v>12</v>
      </c>
      <c r="H16" s="1022">
        <v>0</v>
      </c>
      <c r="I16" s="1022">
        <v>100</v>
      </c>
      <c r="J16" s="1022">
        <v>214</v>
      </c>
      <c r="K16" s="1022">
        <v>0</v>
      </c>
      <c r="L16" s="1022">
        <v>10</v>
      </c>
      <c r="M16" s="1022">
        <v>4</v>
      </c>
      <c r="N16" s="1022">
        <v>22</v>
      </c>
      <c r="O16" s="1022">
        <v>11</v>
      </c>
      <c r="P16" s="1022">
        <v>10</v>
      </c>
      <c r="Q16" s="1022">
        <v>0</v>
      </c>
      <c r="R16" s="1064">
        <v>1</v>
      </c>
    </row>
    <row r="17" spans="1:18" ht="11.25">
      <c r="A17" s="1056"/>
      <c r="B17" s="1057"/>
      <c r="C17" s="1056"/>
      <c r="D17" s="1014"/>
      <c r="E17" s="1014"/>
      <c r="F17" s="1014"/>
      <c r="G17" s="1014"/>
      <c r="H17" s="1014"/>
      <c r="I17" s="1014"/>
      <c r="J17" s="1014"/>
      <c r="K17" s="1014"/>
      <c r="L17" s="1014"/>
      <c r="M17" s="1014"/>
      <c r="N17" s="1014"/>
      <c r="O17" s="1014"/>
      <c r="P17" s="1014"/>
      <c r="Q17" s="1014"/>
      <c r="R17" s="1015"/>
    </row>
    <row r="18" spans="1:18" ht="11.25">
      <c r="A18" s="1056"/>
      <c r="B18" s="1057"/>
      <c r="C18" s="1056" t="s">
        <v>214</v>
      </c>
      <c r="D18" s="1014">
        <v>1322</v>
      </c>
      <c r="E18" s="1014">
        <v>164</v>
      </c>
      <c r="F18" s="1014">
        <v>3</v>
      </c>
      <c r="G18" s="1014">
        <v>164</v>
      </c>
      <c r="H18" s="1014">
        <v>87</v>
      </c>
      <c r="I18" s="1014">
        <v>147</v>
      </c>
      <c r="J18" s="1014">
        <v>564</v>
      </c>
      <c r="K18" s="1022">
        <v>34</v>
      </c>
      <c r="L18" s="1014">
        <v>22</v>
      </c>
      <c r="M18" s="1014">
        <v>12</v>
      </c>
      <c r="N18" s="1014">
        <v>73</v>
      </c>
      <c r="O18" s="1014">
        <v>19</v>
      </c>
      <c r="P18" s="1014">
        <v>27</v>
      </c>
      <c r="Q18" s="1014">
        <v>2</v>
      </c>
      <c r="R18" s="1015">
        <v>4</v>
      </c>
    </row>
    <row r="19" spans="1:18" ht="11.25">
      <c r="A19" s="1056"/>
      <c r="B19" s="1065"/>
      <c r="C19" s="1066" t="s">
        <v>215</v>
      </c>
      <c r="D19" s="1027">
        <v>720</v>
      </c>
      <c r="E19" s="1027">
        <v>158</v>
      </c>
      <c r="F19" s="1067">
        <v>0</v>
      </c>
      <c r="G19" s="1027">
        <v>33</v>
      </c>
      <c r="H19" s="1027">
        <v>29</v>
      </c>
      <c r="I19" s="1027">
        <v>173</v>
      </c>
      <c r="J19" s="1027">
        <v>224</v>
      </c>
      <c r="K19" s="1068">
        <v>4</v>
      </c>
      <c r="L19" s="1027">
        <v>12</v>
      </c>
      <c r="M19" s="1027">
        <v>0</v>
      </c>
      <c r="N19" s="1027">
        <v>39</v>
      </c>
      <c r="O19" s="1027">
        <v>22</v>
      </c>
      <c r="P19" s="1027">
        <v>21</v>
      </c>
      <c r="Q19" s="1027">
        <v>5</v>
      </c>
      <c r="R19" s="1069">
        <v>0</v>
      </c>
    </row>
    <row r="20" spans="1:18" ht="18" customHeight="1">
      <c r="A20" s="1056"/>
      <c r="B20" s="1057"/>
      <c r="C20" s="189" t="s">
        <v>216</v>
      </c>
      <c r="D20" s="1014">
        <v>1664</v>
      </c>
      <c r="E20" s="1014">
        <v>278</v>
      </c>
      <c r="F20" s="1014">
        <v>2</v>
      </c>
      <c r="G20" s="1014">
        <v>121</v>
      </c>
      <c r="H20" s="1014">
        <v>131</v>
      </c>
      <c r="I20" s="1014">
        <v>249</v>
      </c>
      <c r="J20" s="1014">
        <v>635</v>
      </c>
      <c r="K20" s="1022">
        <v>5</v>
      </c>
      <c r="L20" s="1014">
        <v>28</v>
      </c>
      <c r="M20" s="1014">
        <v>20</v>
      </c>
      <c r="N20" s="1014">
        <v>103</v>
      </c>
      <c r="O20" s="1014">
        <v>36</v>
      </c>
      <c r="P20" s="1014">
        <v>46</v>
      </c>
      <c r="Q20" s="1014">
        <v>6</v>
      </c>
      <c r="R20" s="1015">
        <v>4</v>
      </c>
    </row>
    <row r="21" spans="1:18" s="1073" customFormat="1" ht="18" customHeight="1">
      <c r="A21" s="1059"/>
      <c r="B21" s="1057" t="s">
        <v>217</v>
      </c>
      <c r="C21" s="733" t="s">
        <v>218</v>
      </c>
      <c r="D21" s="1061">
        <v>2140</v>
      </c>
      <c r="E21" s="1061">
        <v>394</v>
      </c>
      <c r="F21" s="1061">
        <v>2</v>
      </c>
      <c r="G21" s="1061">
        <v>195</v>
      </c>
      <c r="H21" s="1061">
        <v>114</v>
      </c>
      <c r="I21" s="1061">
        <v>324</v>
      </c>
      <c r="J21" s="1061">
        <v>796</v>
      </c>
      <c r="K21" s="1061">
        <v>35</v>
      </c>
      <c r="L21" s="1061">
        <v>42</v>
      </c>
      <c r="M21" s="1061">
        <v>15</v>
      </c>
      <c r="N21" s="1061">
        <v>118</v>
      </c>
      <c r="O21" s="1061">
        <v>43</v>
      </c>
      <c r="P21" s="1061">
        <v>48</v>
      </c>
      <c r="Q21" s="1061">
        <v>7</v>
      </c>
      <c r="R21" s="1070">
        <v>7</v>
      </c>
    </row>
    <row r="22" spans="1:18" ht="11.25">
      <c r="A22" s="1056"/>
      <c r="B22" s="1057"/>
      <c r="C22" s="1056"/>
      <c r="D22" s="1014"/>
      <c r="E22" s="1014"/>
      <c r="F22" s="1014"/>
      <c r="G22" s="1014"/>
      <c r="H22" s="1014"/>
      <c r="I22" s="1014"/>
      <c r="J22" s="1014"/>
      <c r="K22" s="1014"/>
      <c r="L22" s="1014"/>
      <c r="M22" s="1014"/>
      <c r="N22" s="1014"/>
      <c r="O22" s="1014"/>
      <c r="P22" s="1014"/>
      <c r="Q22" s="1014"/>
      <c r="R22" s="1015"/>
    </row>
    <row r="23" spans="1:18" ht="11.25">
      <c r="A23" s="1056"/>
      <c r="B23" s="1057" t="s">
        <v>219</v>
      </c>
      <c r="C23" s="189" t="s">
        <v>220</v>
      </c>
      <c r="D23" s="1022">
        <v>6</v>
      </c>
      <c r="E23" s="1022">
        <v>5</v>
      </c>
      <c r="F23" s="1022">
        <v>0</v>
      </c>
      <c r="G23" s="1022">
        <v>0</v>
      </c>
      <c r="H23" s="1022">
        <v>0</v>
      </c>
      <c r="I23" s="1022">
        <v>0</v>
      </c>
      <c r="J23" s="1022">
        <v>0</v>
      </c>
      <c r="K23" s="1022">
        <v>0</v>
      </c>
      <c r="L23" s="1022">
        <v>0</v>
      </c>
      <c r="M23" s="1022">
        <v>0</v>
      </c>
      <c r="N23" s="1022">
        <v>0</v>
      </c>
      <c r="O23" s="1022">
        <v>1</v>
      </c>
      <c r="P23" s="1022">
        <v>0</v>
      </c>
      <c r="Q23" s="1022">
        <v>0</v>
      </c>
      <c r="R23" s="1071">
        <v>0</v>
      </c>
    </row>
    <row r="24" spans="1:18" ht="11.25">
      <c r="A24" s="1056"/>
      <c r="B24" s="1057"/>
      <c r="C24" s="189" t="s">
        <v>221</v>
      </c>
      <c r="D24" s="994">
        <v>40</v>
      </c>
      <c r="E24" s="1022">
        <v>20</v>
      </c>
      <c r="F24" s="1022">
        <v>1</v>
      </c>
      <c r="G24" s="1022">
        <v>1</v>
      </c>
      <c r="H24" s="1022">
        <v>0</v>
      </c>
      <c r="I24" s="1022">
        <v>1</v>
      </c>
      <c r="J24" s="1022">
        <v>12</v>
      </c>
      <c r="K24" s="1022">
        <v>0</v>
      </c>
      <c r="L24" s="1022">
        <v>3</v>
      </c>
      <c r="M24" s="1022">
        <v>1</v>
      </c>
      <c r="N24" s="1022">
        <v>1</v>
      </c>
      <c r="O24" s="1022">
        <v>0</v>
      </c>
      <c r="P24" s="1022">
        <v>0</v>
      </c>
      <c r="Q24" s="1022">
        <v>0</v>
      </c>
      <c r="R24" s="1071">
        <v>0</v>
      </c>
    </row>
    <row r="25" spans="1:18" ht="11.25">
      <c r="A25" s="1056"/>
      <c r="B25" s="1057" t="s">
        <v>209</v>
      </c>
      <c r="C25" s="189" t="s">
        <v>222</v>
      </c>
      <c r="D25" s="1014">
        <v>153</v>
      </c>
      <c r="E25" s="1022">
        <v>58</v>
      </c>
      <c r="F25" s="1022">
        <v>0</v>
      </c>
      <c r="G25" s="1022">
        <v>26</v>
      </c>
      <c r="H25" s="1022">
        <v>3</v>
      </c>
      <c r="I25" s="1022">
        <v>5</v>
      </c>
      <c r="J25" s="1022">
        <v>46</v>
      </c>
      <c r="K25" s="1022">
        <v>0</v>
      </c>
      <c r="L25" s="1022">
        <v>7</v>
      </c>
      <c r="M25" s="1022">
        <v>4</v>
      </c>
      <c r="N25" s="1022">
        <v>4</v>
      </c>
      <c r="O25" s="1022">
        <v>0</v>
      </c>
      <c r="P25" s="1022">
        <v>0</v>
      </c>
      <c r="Q25" s="1022">
        <v>0</v>
      </c>
      <c r="R25" s="1071">
        <v>0</v>
      </c>
    </row>
    <row r="26" spans="1:18" ht="11.25">
      <c r="A26" s="1056"/>
      <c r="B26" s="1057"/>
      <c r="C26" s="189" t="s">
        <v>223</v>
      </c>
      <c r="D26" s="1022">
        <v>1</v>
      </c>
      <c r="E26" s="1022">
        <v>0</v>
      </c>
      <c r="F26" s="1022">
        <v>0</v>
      </c>
      <c r="G26" s="1022">
        <v>0</v>
      </c>
      <c r="H26" s="1022">
        <v>0</v>
      </c>
      <c r="I26" s="1022">
        <v>0</v>
      </c>
      <c r="J26" s="1022">
        <v>0</v>
      </c>
      <c r="K26" s="1022">
        <v>0</v>
      </c>
      <c r="L26" s="1022">
        <v>1</v>
      </c>
      <c r="M26" s="1022">
        <v>0</v>
      </c>
      <c r="N26" s="1022">
        <v>0</v>
      </c>
      <c r="O26" s="1022">
        <v>0</v>
      </c>
      <c r="P26" s="1022">
        <v>0</v>
      </c>
      <c r="Q26" s="1022">
        <v>0</v>
      </c>
      <c r="R26" s="1071">
        <v>0</v>
      </c>
    </row>
    <row r="27" spans="1:18" ht="11.25">
      <c r="A27" s="1056"/>
      <c r="B27" s="1057" t="s">
        <v>421</v>
      </c>
      <c r="C27" s="189" t="s">
        <v>224</v>
      </c>
      <c r="D27" s="1014">
        <v>0</v>
      </c>
      <c r="E27" s="1022">
        <v>0</v>
      </c>
      <c r="F27" s="1022">
        <v>0</v>
      </c>
      <c r="G27" s="1022">
        <v>0</v>
      </c>
      <c r="H27" s="1022">
        <v>0</v>
      </c>
      <c r="I27" s="1022">
        <v>0</v>
      </c>
      <c r="J27" s="1022">
        <v>0</v>
      </c>
      <c r="K27" s="1022">
        <v>0</v>
      </c>
      <c r="L27" s="1022">
        <v>0</v>
      </c>
      <c r="M27" s="1022">
        <v>0</v>
      </c>
      <c r="N27" s="1022">
        <v>0</v>
      </c>
      <c r="O27" s="1022">
        <v>0</v>
      </c>
      <c r="P27" s="1022">
        <v>0</v>
      </c>
      <c r="Q27" s="1022">
        <v>0</v>
      </c>
      <c r="R27" s="1071">
        <v>0</v>
      </c>
    </row>
    <row r="28" spans="1:18" ht="11.25">
      <c r="A28" s="1056"/>
      <c r="B28" s="1057"/>
      <c r="C28" s="189" t="s">
        <v>225</v>
      </c>
      <c r="D28" s="1014">
        <v>1197</v>
      </c>
      <c r="E28" s="1022">
        <v>294</v>
      </c>
      <c r="F28" s="1022">
        <v>1</v>
      </c>
      <c r="G28" s="1022">
        <v>16</v>
      </c>
      <c r="H28" s="1022">
        <v>100</v>
      </c>
      <c r="I28" s="1022">
        <v>71</v>
      </c>
      <c r="J28" s="1022">
        <v>441</v>
      </c>
      <c r="K28" s="1022">
        <v>35</v>
      </c>
      <c r="L28" s="1022">
        <v>31</v>
      </c>
      <c r="M28" s="1022">
        <v>8</v>
      </c>
      <c r="N28" s="1022">
        <v>100</v>
      </c>
      <c r="O28" s="1022">
        <v>42</v>
      </c>
      <c r="P28" s="1022">
        <v>44</v>
      </c>
      <c r="Q28" s="1022">
        <v>7</v>
      </c>
      <c r="R28" s="1071">
        <v>7</v>
      </c>
    </row>
    <row r="29" spans="1:18" ht="11.25">
      <c r="A29" s="1056"/>
      <c r="B29" s="1065"/>
      <c r="C29" s="727" t="s">
        <v>633</v>
      </c>
      <c r="D29" s="1072">
        <v>743</v>
      </c>
      <c r="E29" s="1068">
        <v>17</v>
      </c>
      <c r="F29" s="1068">
        <v>0</v>
      </c>
      <c r="G29" s="1068">
        <v>152</v>
      </c>
      <c r="H29" s="1068">
        <v>11</v>
      </c>
      <c r="I29" s="1068">
        <v>247</v>
      </c>
      <c r="J29" s="1068">
        <v>297</v>
      </c>
      <c r="K29" s="1068">
        <v>0</v>
      </c>
      <c r="L29" s="1068">
        <v>0</v>
      </c>
      <c r="M29" s="1068">
        <v>2</v>
      </c>
      <c r="N29" s="1068">
        <v>13</v>
      </c>
      <c r="O29" s="1068">
        <v>0</v>
      </c>
      <c r="P29" s="1068">
        <v>4</v>
      </c>
      <c r="Q29" s="1068">
        <v>0</v>
      </c>
      <c r="R29" s="1069">
        <v>0</v>
      </c>
    </row>
    <row r="30" spans="1:18" ht="15" customHeight="1">
      <c r="A30" s="1056"/>
      <c r="B30" s="1257" t="s">
        <v>226</v>
      </c>
      <c r="C30" s="1205"/>
      <c r="D30" s="1027">
        <v>84</v>
      </c>
      <c r="E30" s="1027">
        <v>30</v>
      </c>
      <c r="F30" s="1068">
        <v>0</v>
      </c>
      <c r="G30" s="1068">
        <v>0</v>
      </c>
      <c r="H30" s="1068">
        <v>4</v>
      </c>
      <c r="I30" s="1068">
        <v>0</v>
      </c>
      <c r="J30" s="1068">
        <v>28</v>
      </c>
      <c r="K30" s="1068">
        <v>3</v>
      </c>
      <c r="L30" s="1068">
        <v>2</v>
      </c>
      <c r="M30" s="1068">
        <v>1</v>
      </c>
      <c r="N30" s="1068">
        <v>9</v>
      </c>
      <c r="O30" s="1068">
        <v>7</v>
      </c>
      <c r="P30" s="1068">
        <v>0</v>
      </c>
      <c r="Q30" s="1068">
        <v>0</v>
      </c>
      <c r="R30" s="1069">
        <v>0</v>
      </c>
    </row>
    <row r="31" spans="1:18" ht="11.25">
      <c r="A31" s="1006"/>
      <c r="B31" s="1006"/>
      <c r="C31" s="982" t="s">
        <v>227</v>
      </c>
      <c r="D31" s="1006"/>
      <c r="E31" s="1006"/>
      <c r="F31" s="1006"/>
      <c r="G31" s="1006"/>
      <c r="H31" s="1006"/>
      <c r="I31" s="1006"/>
      <c r="J31" s="1006"/>
      <c r="K31" s="1006"/>
      <c r="L31" s="1006"/>
      <c r="M31" s="1006"/>
      <c r="N31" s="1006"/>
      <c r="O31" s="1006"/>
      <c r="P31" s="1006"/>
      <c r="Q31" s="1006"/>
      <c r="R31" s="1006"/>
    </row>
    <row r="32" spans="1:18" ht="11.25">
      <c r="A32" s="1006"/>
      <c r="B32" s="1006"/>
      <c r="C32" s="1006" t="s">
        <v>228</v>
      </c>
      <c r="D32" s="1006"/>
      <c r="E32" s="1006"/>
      <c r="F32" s="1006"/>
      <c r="G32" s="1006"/>
      <c r="H32" s="1006"/>
      <c r="I32" s="1006"/>
      <c r="J32" s="1006"/>
      <c r="K32" s="1006"/>
      <c r="L32" s="1006"/>
      <c r="M32" s="1006"/>
      <c r="N32" s="1006"/>
      <c r="O32" s="1006"/>
      <c r="P32" s="1006"/>
      <c r="Q32" s="1006"/>
      <c r="R32" s="1006"/>
    </row>
    <row r="33" spans="1:18" ht="11.25">
      <c r="A33" s="1006"/>
      <c r="B33" s="1006"/>
      <c r="C33" s="1006"/>
      <c r="D33" s="1006"/>
      <c r="E33" s="1006"/>
      <c r="F33" s="1006"/>
      <c r="G33" s="1006"/>
      <c r="H33" s="1006"/>
      <c r="I33" s="1006"/>
      <c r="J33" s="1006"/>
      <c r="K33" s="1006"/>
      <c r="L33" s="1006"/>
      <c r="M33" s="1006"/>
      <c r="N33" s="1006"/>
      <c r="O33" s="1006"/>
      <c r="P33" s="1006"/>
      <c r="Q33" s="1006"/>
      <c r="R33" s="1006"/>
    </row>
    <row r="34" spans="1:18" ht="11.25">
      <c r="A34" s="1006"/>
      <c r="B34" s="1006"/>
      <c r="D34" s="1006"/>
      <c r="E34" s="1006"/>
      <c r="F34" s="1006"/>
      <c r="G34" s="1006"/>
      <c r="H34" s="1006"/>
      <c r="I34" s="1006"/>
      <c r="J34" s="1006"/>
      <c r="K34" s="1006"/>
      <c r="L34" s="1006"/>
      <c r="M34" s="1006"/>
      <c r="N34" s="1006"/>
      <c r="O34" s="1006"/>
      <c r="P34" s="1006"/>
      <c r="Q34" s="1006"/>
      <c r="R34" s="1006"/>
    </row>
    <row r="35" spans="1:3" ht="11.25">
      <c r="A35" s="1006"/>
      <c r="B35" s="1006"/>
      <c r="C35" s="1006"/>
    </row>
  </sheetData>
  <mergeCells count="17">
    <mergeCell ref="B30:C30"/>
    <mergeCell ref="P4:P6"/>
    <mergeCell ref="Q4:Q6"/>
    <mergeCell ref="R4:R6"/>
    <mergeCell ref="B5:C5"/>
    <mergeCell ref="L4:L6"/>
    <mergeCell ref="M4:M6"/>
    <mergeCell ref="N4:N6"/>
    <mergeCell ref="O4:O6"/>
    <mergeCell ref="H4:H6"/>
    <mergeCell ref="I4:I6"/>
    <mergeCell ref="J4:J6"/>
    <mergeCell ref="K4:K6"/>
    <mergeCell ref="D4:D6"/>
    <mergeCell ref="E4:E6"/>
    <mergeCell ref="F4:F6"/>
    <mergeCell ref="G4:G6"/>
  </mergeCells>
  <printOptions/>
  <pageMargins left="0.75" right="0.75" top="1" bottom="1" header="0.512" footer="0.512"/>
  <pageSetup orientation="portrait" paperSize="9"/>
</worksheet>
</file>

<file path=xl/worksheets/sheet42.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9.00390625" defaultRowHeight="13.5"/>
  <cols>
    <col min="1" max="1" width="4.00390625" style="6" customWidth="1"/>
    <col min="2" max="2" width="2.625" style="6" customWidth="1"/>
    <col min="3" max="3" width="14.00390625" style="6" customWidth="1"/>
    <col min="4" max="12" width="8.625" style="6" customWidth="1"/>
    <col min="13" max="16" width="7.875" style="6" customWidth="1"/>
    <col min="17" max="16384" width="9.00390625" style="6" customWidth="1"/>
  </cols>
  <sheetData>
    <row r="2" ht="12">
      <c r="B2" s="6" t="s">
        <v>229</v>
      </c>
    </row>
    <row r="3" spans="2:12" ht="15" customHeight="1" thickBot="1">
      <c r="B3" s="120"/>
      <c r="C3" s="120"/>
      <c r="D3" s="120"/>
      <c r="E3" s="120"/>
      <c r="F3" s="120"/>
      <c r="G3" s="120"/>
      <c r="H3" s="120"/>
      <c r="I3" s="120"/>
      <c r="J3" s="120"/>
      <c r="K3" s="120"/>
      <c r="L3" s="1075" t="s">
        <v>230</v>
      </c>
    </row>
    <row r="4" spans="1:12" ht="15" customHeight="1" thickTop="1">
      <c r="A4" s="47"/>
      <c r="B4" s="1076"/>
      <c r="C4" s="1077"/>
      <c r="D4" s="9"/>
      <c r="E4" s="89" t="s">
        <v>231</v>
      </c>
      <c r="F4" s="90"/>
      <c r="G4" s="1078"/>
      <c r="H4" s="89" t="s">
        <v>232</v>
      </c>
      <c r="I4" s="90"/>
      <c r="J4" s="1078"/>
      <c r="K4" s="89" t="s">
        <v>233</v>
      </c>
      <c r="L4" s="90"/>
    </row>
    <row r="5" spans="1:12" ht="15" customHeight="1">
      <c r="A5" s="47"/>
      <c r="B5" s="1074"/>
      <c r="C5" s="713" t="s">
        <v>234</v>
      </c>
      <c r="D5" s="1079" t="s">
        <v>235</v>
      </c>
      <c r="E5" s="1080" t="s">
        <v>236</v>
      </c>
      <c r="F5" s="1081" t="s">
        <v>237</v>
      </c>
      <c r="G5" s="1080" t="s">
        <v>238</v>
      </c>
      <c r="H5" s="1080" t="s">
        <v>239</v>
      </c>
      <c r="I5" s="1080" t="s">
        <v>237</v>
      </c>
      <c r="J5" s="1080" t="s">
        <v>238</v>
      </c>
      <c r="K5" s="1080" t="s">
        <v>239</v>
      </c>
      <c r="L5" s="1080" t="s">
        <v>237</v>
      </c>
    </row>
    <row r="6" spans="1:12" ht="7.5" customHeight="1">
      <c r="A6" s="47"/>
      <c r="B6" s="1082"/>
      <c r="C6" s="1083"/>
      <c r="D6" s="1084"/>
      <c r="E6" s="1085"/>
      <c r="F6" s="1084"/>
      <c r="G6" s="1085"/>
      <c r="H6" s="1084"/>
      <c r="I6" s="1085"/>
      <c r="J6" s="1084"/>
      <c r="K6" s="1085"/>
      <c r="L6" s="1085"/>
    </row>
    <row r="7" spans="1:12" ht="15.75" customHeight="1">
      <c r="A7" s="47"/>
      <c r="B7" s="1327" t="s">
        <v>968</v>
      </c>
      <c r="C7" s="1328"/>
      <c r="D7" s="187">
        <v>381</v>
      </c>
      <c r="E7" s="1086">
        <v>456</v>
      </c>
      <c r="F7" s="187">
        <v>837</v>
      </c>
      <c r="G7" s="1086">
        <v>1651</v>
      </c>
      <c r="H7" s="187">
        <v>3161</v>
      </c>
      <c r="I7" s="1086">
        <v>4812</v>
      </c>
      <c r="J7" s="187">
        <v>2032</v>
      </c>
      <c r="K7" s="1086">
        <v>3617</v>
      </c>
      <c r="L7" s="1086">
        <v>5649</v>
      </c>
    </row>
    <row r="8" spans="1:12" s="25" customFormat="1" ht="15.75" customHeight="1">
      <c r="A8" s="95"/>
      <c r="B8" s="1329" t="s">
        <v>969</v>
      </c>
      <c r="C8" s="1330"/>
      <c r="D8" s="378">
        <v>391</v>
      </c>
      <c r="E8" s="1087">
        <v>470</v>
      </c>
      <c r="F8" s="378">
        <v>861</v>
      </c>
      <c r="G8" s="1087">
        <v>1694</v>
      </c>
      <c r="H8" s="378">
        <v>3245</v>
      </c>
      <c r="I8" s="1087">
        <v>4939</v>
      </c>
      <c r="J8" s="378">
        <v>2085</v>
      </c>
      <c r="K8" s="1087">
        <v>3715</v>
      </c>
      <c r="L8" s="1087">
        <v>5800</v>
      </c>
    </row>
    <row r="9" spans="1:12" ht="7.5" customHeight="1">
      <c r="A9" s="47"/>
      <c r="B9" s="1088"/>
      <c r="C9" s="1089"/>
      <c r="D9" s="255"/>
      <c r="E9" s="1090"/>
      <c r="F9" s="255"/>
      <c r="G9" s="1090"/>
      <c r="H9" s="255"/>
      <c r="I9" s="1090"/>
      <c r="J9" s="255"/>
      <c r="K9" s="1090"/>
      <c r="L9" s="1090"/>
    </row>
    <row r="10" spans="1:12" ht="15.75" customHeight="1">
      <c r="A10" s="47"/>
      <c r="B10" s="83"/>
      <c r="C10" s="216" t="s">
        <v>240</v>
      </c>
      <c r="D10" s="187">
        <v>180</v>
      </c>
      <c r="E10" s="1086">
        <v>198</v>
      </c>
      <c r="F10" s="187">
        <v>378</v>
      </c>
      <c r="G10" s="1086">
        <v>670</v>
      </c>
      <c r="H10" s="187">
        <v>1291</v>
      </c>
      <c r="I10" s="1086">
        <v>1961</v>
      </c>
      <c r="J10" s="187">
        <v>850</v>
      </c>
      <c r="K10" s="1086">
        <v>1489</v>
      </c>
      <c r="L10" s="1086">
        <v>2339</v>
      </c>
    </row>
    <row r="11" spans="1:12" ht="15.75" customHeight="1">
      <c r="A11" s="47"/>
      <c r="B11" s="83"/>
      <c r="C11" s="216" t="s">
        <v>241</v>
      </c>
      <c r="D11" s="170">
        <v>26</v>
      </c>
      <c r="E11" s="1086">
        <v>27</v>
      </c>
      <c r="F11" s="187">
        <v>53</v>
      </c>
      <c r="G11" s="1086">
        <v>141</v>
      </c>
      <c r="H11" s="170">
        <v>263</v>
      </c>
      <c r="I11" s="1086">
        <v>404</v>
      </c>
      <c r="J11" s="187">
        <v>167</v>
      </c>
      <c r="K11" s="1086">
        <v>290</v>
      </c>
      <c r="L11" s="1086">
        <v>457</v>
      </c>
    </row>
    <row r="12" spans="1:12" ht="15.75" customHeight="1">
      <c r="A12" s="47"/>
      <c r="B12" s="83"/>
      <c r="C12" s="216" t="s">
        <v>242</v>
      </c>
      <c r="D12" s="170">
        <v>66</v>
      </c>
      <c r="E12" s="1086">
        <v>91</v>
      </c>
      <c r="F12" s="187">
        <v>157</v>
      </c>
      <c r="G12" s="1086">
        <v>360</v>
      </c>
      <c r="H12" s="170">
        <v>759</v>
      </c>
      <c r="I12" s="1086">
        <v>1119</v>
      </c>
      <c r="J12" s="187">
        <v>426</v>
      </c>
      <c r="K12" s="1086">
        <v>850</v>
      </c>
      <c r="L12" s="1086">
        <v>1276</v>
      </c>
    </row>
    <row r="13" spans="1:12" ht="15.75" customHeight="1">
      <c r="A13" s="47"/>
      <c r="B13" s="83"/>
      <c r="C13" s="216" t="s">
        <v>243</v>
      </c>
      <c r="D13" s="170">
        <v>119</v>
      </c>
      <c r="E13" s="1086">
        <v>154</v>
      </c>
      <c r="F13" s="187">
        <v>273</v>
      </c>
      <c r="G13" s="1086">
        <v>523</v>
      </c>
      <c r="H13" s="170">
        <v>932</v>
      </c>
      <c r="I13" s="1086">
        <v>1455</v>
      </c>
      <c r="J13" s="187">
        <v>642</v>
      </c>
      <c r="K13" s="1086">
        <v>1086</v>
      </c>
      <c r="L13" s="1086">
        <v>1728</v>
      </c>
    </row>
    <row r="14" spans="2:12" ht="9" customHeight="1">
      <c r="B14" s="88"/>
      <c r="C14" s="721"/>
      <c r="D14" s="289"/>
      <c r="E14" s="839"/>
      <c r="F14" s="289"/>
      <c r="G14" s="839"/>
      <c r="H14" s="289"/>
      <c r="I14" s="839"/>
      <c r="J14" s="289"/>
      <c r="K14" s="839"/>
      <c r="L14" s="839"/>
    </row>
    <row r="15" ht="12">
      <c r="C15" s="6" t="s">
        <v>244</v>
      </c>
    </row>
  </sheetData>
  <mergeCells count="2">
    <mergeCell ref="B7:C7"/>
    <mergeCell ref="B8:C8"/>
  </mergeCells>
  <printOptions/>
  <pageMargins left="0.75" right="0.75" top="1" bottom="1" header="0.512" footer="0.512"/>
  <pageSetup orientation="portrait" paperSize="9"/>
</worksheet>
</file>

<file path=xl/worksheets/sheet43.xml><?xml version="1.0" encoding="utf-8"?>
<worksheet xmlns="http://schemas.openxmlformats.org/spreadsheetml/2006/main" xmlns:r="http://schemas.openxmlformats.org/officeDocument/2006/relationships">
  <dimension ref="A2:L67"/>
  <sheetViews>
    <sheetView workbookViewId="0" topLeftCell="A1">
      <selection activeCell="A1" sqref="A1"/>
    </sheetView>
  </sheetViews>
  <sheetFormatPr defaultColWidth="9.00390625" defaultRowHeight="13.5"/>
  <cols>
    <col min="1" max="1" width="1.75390625" style="982" customWidth="1"/>
    <col min="2" max="2" width="25.625" style="1118" customWidth="1"/>
    <col min="3" max="7" width="5.625" style="982" customWidth="1"/>
    <col min="8" max="8" width="8.625" style="982" customWidth="1"/>
    <col min="9" max="9" width="11.375" style="982" bestFit="1" customWidth="1"/>
    <col min="10" max="10" width="12.625" style="982" customWidth="1"/>
    <col min="11" max="11" width="10.125" style="982" customWidth="1"/>
    <col min="12" max="12" width="5.625" style="982" customWidth="1"/>
    <col min="13" max="13" width="7.625" style="982" customWidth="1"/>
    <col min="14" max="16384" width="9.00390625" style="982" customWidth="1"/>
  </cols>
  <sheetData>
    <row r="2" ht="14.25">
      <c r="B2" s="161" t="s">
        <v>245</v>
      </c>
    </row>
    <row r="3" spans="2:12" ht="11.25">
      <c r="B3" s="1091"/>
      <c r="C3" s="984"/>
      <c r="D3" s="984"/>
      <c r="E3" s="984"/>
      <c r="F3" s="984"/>
      <c r="G3" s="984"/>
      <c r="H3" s="984"/>
      <c r="I3" s="984"/>
      <c r="J3" s="163" t="s">
        <v>246</v>
      </c>
      <c r="K3" s="1092"/>
      <c r="L3" s="1092"/>
    </row>
    <row r="4" spans="1:10" ht="13.5" customHeight="1">
      <c r="A4" s="1056"/>
      <c r="B4" s="1258" t="s">
        <v>247</v>
      </c>
      <c r="C4" s="1007" t="s">
        <v>248</v>
      </c>
      <c r="D4" s="1007"/>
      <c r="E4" s="1007"/>
      <c r="F4" s="1007"/>
      <c r="G4" s="1008"/>
      <c r="H4" s="1007" t="s">
        <v>249</v>
      </c>
      <c r="I4" s="1008"/>
      <c r="J4" s="1322" t="s">
        <v>250</v>
      </c>
    </row>
    <row r="5" spans="1:10" ht="13.5" customHeight="1">
      <c r="A5" s="1056"/>
      <c r="B5" s="1331"/>
      <c r="C5" s="1332" t="s">
        <v>410</v>
      </c>
      <c r="D5" s="1333" t="s">
        <v>399</v>
      </c>
      <c r="E5" s="1333" t="s">
        <v>13</v>
      </c>
      <c r="F5" s="1333" t="s">
        <v>14</v>
      </c>
      <c r="G5" s="1333" t="s">
        <v>15</v>
      </c>
      <c r="H5" s="1333" t="s">
        <v>251</v>
      </c>
      <c r="I5" s="1093" t="s">
        <v>252</v>
      </c>
      <c r="J5" s="1323"/>
    </row>
    <row r="6" spans="1:10" ht="11.25">
      <c r="A6" s="1056"/>
      <c r="B6" s="1204"/>
      <c r="C6" s="1321"/>
      <c r="D6" s="1318"/>
      <c r="E6" s="1318"/>
      <c r="F6" s="1318"/>
      <c r="G6" s="1318"/>
      <c r="H6" s="1318"/>
      <c r="I6" s="412" t="s">
        <v>253</v>
      </c>
      <c r="J6" s="1324"/>
    </row>
    <row r="7" spans="1:10" ht="11.25">
      <c r="A7" s="1056"/>
      <c r="B7" s="189"/>
      <c r="C7" s="394"/>
      <c r="D7" s="394"/>
      <c r="E7" s="394"/>
      <c r="F7" s="394"/>
      <c r="G7" s="394"/>
      <c r="H7" s="394"/>
      <c r="I7" s="394"/>
      <c r="J7" s="1094"/>
    </row>
    <row r="8" spans="1:10" s="1073" customFormat="1" ht="11.25">
      <c r="A8" s="1059"/>
      <c r="B8" s="733" t="s">
        <v>254</v>
      </c>
      <c r="C8" s="1095">
        <v>4</v>
      </c>
      <c r="D8" s="1100">
        <v>2</v>
      </c>
      <c r="E8" s="1100">
        <v>0</v>
      </c>
      <c r="F8" s="1100">
        <v>1</v>
      </c>
      <c r="G8" s="1100">
        <v>1</v>
      </c>
      <c r="H8" s="1100">
        <v>360</v>
      </c>
      <c r="I8" s="1100">
        <v>124024</v>
      </c>
      <c r="J8" s="1101">
        <v>543977929</v>
      </c>
    </row>
    <row r="9" spans="1:10" ht="11.25">
      <c r="A9" s="1056"/>
      <c r="B9" s="189" t="s">
        <v>255</v>
      </c>
      <c r="C9" s="1095">
        <v>3</v>
      </c>
      <c r="D9" s="1095">
        <v>2</v>
      </c>
      <c r="E9" s="1095">
        <v>0</v>
      </c>
      <c r="F9" s="1095">
        <v>1</v>
      </c>
      <c r="G9" s="1095">
        <v>0</v>
      </c>
      <c r="H9" s="1095">
        <v>310</v>
      </c>
      <c r="I9" s="1095">
        <v>112318</v>
      </c>
      <c r="J9" s="1102">
        <v>531378889</v>
      </c>
    </row>
    <row r="10" spans="1:10" ht="11.25">
      <c r="A10" s="1056"/>
      <c r="B10" s="189" t="s">
        <v>256</v>
      </c>
      <c r="C10" s="1095">
        <v>1</v>
      </c>
      <c r="D10" s="1095">
        <v>0</v>
      </c>
      <c r="E10" s="1095">
        <v>0</v>
      </c>
      <c r="F10" s="1095">
        <v>0</v>
      </c>
      <c r="G10" s="1095">
        <v>1</v>
      </c>
      <c r="H10" s="1095">
        <v>50</v>
      </c>
      <c r="I10" s="1095">
        <v>11706</v>
      </c>
      <c r="J10" s="1102">
        <v>12599040</v>
      </c>
    </row>
    <row r="11" spans="1:10" ht="11.25">
      <c r="A11" s="1056"/>
      <c r="B11" s="189"/>
      <c r="C11" s="1103"/>
      <c r="D11" s="1103"/>
      <c r="E11" s="1103"/>
      <c r="F11" s="1103"/>
      <c r="G11" s="1103"/>
      <c r="H11" s="1103"/>
      <c r="I11" s="1103"/>
      <c r="J11" s="1104"/>
    </row>
    <row r="12" spans="1:10" ht="11.25">
      <c r="A12" s="1056"/>
      <c r="B12" s="189"/>
      <c r="C12" s="1103"/>
      <c r="D12" s="1103"/>
      <c r="E12" s="1103"/>
      <c r="F12" s="1103"/>
      <c r="G12" s="1103"/>
      <c r="H12" s="1103"/>
      <c r="I12" s="1103"/>
      <c r="J12" s="1104"/>
    </row>
    <row r="13" spans="1:10" s="1073" customFormat="1" ht="11.25">
      <c r="A13" s="1059"/>
      <c r="B13" s="733" t="s">
        <v>257</v>
      </c>
      <c r="C13" s="1103">
        <v>26</v>
      </c>
      <c r="D13" s="1103">
        <v>11</v>
      </c>
      <c r="E13" s="1103">
        <v>3</v>
      </c>
      <c r="F13" s="1103">
        <v>6</v>
      </c>
      <c r="G13" s="1103">
        <v>6</v>
      </c>
      <c r="H13" s="1103">
        <v>660</v>
      </c>
      <c r="I13" s="1103">
        <v>7320</v>
      </c>
      <c r="J13" s="1105">
        <v>2170028533</v>
      </c>
    </row>
    <row r="14" spans="1:10" ht="11.25">
      <c r="A14" s="1056"/>
      <c r="B14" s="1106"/>
      <c r="C14" s="1107">
        <v>5</v>
      </c>
      <c r="D14" s="1107">
        <v>4</v>
      </c>
      <c r="E14" s="1107"/>
      <c r="F14" s="1107"/>
      <c r="G14" s="1107">
        <v>1</v>
      </c>
      <c r="H14" s="1107">
        <v>150</v>
      </c>
      <c r="I14" s="1107">
        <v>975</v>
      </c>
      <c r="J14" s="1108"/>
    </row>
    <row r="15" spans="1:10" ht="11.25">
      <c r="A15" s="1056"/>
      <c r="B15" s="189" t="s">
        <v>258</v>
      </c>
      <c r="C15" s="1103">
        <v>8</v>
      </c>
      <c r="D15" s="1103">
        <v>2</v>
      </c>
      <c r="E15" s="1103">
        <v>1</v>
      </c>
      <c r="F15" s="1103">
        <v>3</v>
      </c>
      <c r="G15" s="1103">
        <v>2</v>
      </c>
      <c r="H15" s="1103">
        <v>32</v>
      </c>
      <c r="I15" s="1103" t="s">
        <v>802</v>
      </c>
      <c r="J15" s="1104">
        <v>228900</v>
      </c>
    </row>
    <row r="16" spans="1:10" ht="11.25">
      <c r="A16" s="1056"/>
      <c r="B16" s="189" t="s">
        <v>259</v>
      </c>
      <c r="C16" s="1103">
        <v>1</v>
      </c>
      <c r="D16" s="1103" t="s">
        <v>802</v>
      </c>
      <c r="E16" s="1103" t="s">
        <v>802</v>
      </c>
      <c r="F16" s="1103" t="s">
        <v>802</v>
      </c>
      <c r="G16" s="1103">
        <v>1</v>
      </c>
      <c r="H16" s="1103">
        <v>30</v>
      </c>
      <c r="I16" s="1103">
        <v>309</v>
      </c>
      <c r="J16" s="1104">
        <v>156718156</v>
      </c>
    </row>
    <row r="17" spans="1:10" ht="11.25">
      <c r="A17" s="1056"/>
      <c r="B17" s="189" t="s">
        <v>260</v>
      </c>
      <c r="C17" s="1103">
        <v>1</v>
      </c>
      <c r="D17" s="1103">
        <v>1</v>
      </c>
      <c r="E17" s="1103" t="s">
        <v>802</v>
      </c>
      <c r="F17" s="1103" t="s">
        <v>802</v>
      </c>
      <c r="G17" s="1103" t="s">
        <v>802</v>
      </c>
      <c r="H17" s="1103">
        <v>20</v>
      </c>
      <c r="I17" s="1103">
        <v>58</v>
      </c>
      <c r="J17" s="1104">
        <v>14891861</v>
      </c>
    </row>
    <row r="18" spans="1:10" ht="11.25">
      <c r="A18" s="1056"/>
      <c r="B18" s="189" t="s">
        <v>261</v>
      </c>
      <c r="C18" s="1103">
        <v>5</v>
      </c>
      <c r="D18" s="1103">
        <v>2</v>
      </c>
      <c r="E18" s="1103">
        <v>1</v>
      </c>
      <c r="F18" s="1103">
        <v>1</v>
      </c>
      <c r="G18" s="1103">
        <v>1</v>
      </c>
      <c r="H18" s="1103">
        <v>233</v>
      </c>
      <c r="I18" s="1103">
        <v>2387</v>
      </c>
      <c r="J18" s="1104">
        <v>601019775</v>
      </c>
    </row>
    <row r="19" spans="1:10" ht="11.25">
      <c r="A19" s="1056"/>
      <c r="B19" s="189" t="s">
        <v>262</v>
      </c>
      <c r="C19" s="1103">
        <v>3</v>
      </c>
      <c r="D19" s="1103" t="s">
        <v>802</v>
      </c>
      <c r="E19" s="1103">
        <v>1</v>
      </c>
      <c r="F19" s="1103">
        <v>1</v>
      </c>
      <c r="G19" s="1103">
        <v>1</v>
      </c>
      <c r="H19" s="1103">
        <v>90</v>
      </c>
      <c r="I19" s="1103">
        <v>799</v>
      </c>
      <c r="J19" s="1104">
        <v>305082935</v>
      </c>
    </row>
    <row r="20" spans="1:10" ht="11.25">
      <c r="A20" s="1056"/>
      <c r="B20" s="189" t="s">
        <v>263</v>
      </c>
      <c r="C20" s="1103">
        <v>3</v>
      </c>
      <c r="D20" s="1103">
        <v>2</v>
      </c>
      <c r="E20" s="1103" t="s">
        <v>802</v>
      </c>
      <c r="F20" s="1103" t="s">
        <v>802</v>
      </c>
      <c r="G20" s="1103">
        <v>1</v>
      </c>
      <c r="H20" s="1103">
        <v>90</v>
      </c>
      <c r="I20" s="1103">
        <v>774</v>
      </c>
      <c r="J20" s="1104">
        <v>160536236</v>
      </c>
    </row>
    <row r="21" spans="1:10" ht="11.25">
      <c r="A21" s="1056"/>
      <c r="B21" s="189"/>
      <c r="C21" s="1107">
        <v>3</v>
      </c>
      <c r="D21" s="1107">
        <v>2</v>
      </c>
      <c r="E21" s="1103" t="s">
        <v>802</v>
      </c>
      <c r="F21" s="1103" t="s">
        <v>802</v>
      </c>
      <c r="G21" s="1107">
        <v>1</v>
      </c>
      <c r="H21" s="1107">
        <v>90</v>
      </c>
      <c r="I21" s="1107">
        <v>774</v>
      </c>
      <c r="J21" s="1104"/>
    </row>
    <row r="22" spans="1:10" ht="11.25">
      <c r="A22" s="1056"/>
      <c r="B22" s="189" t="s">
        <v>264</v>
      </c>
      <c r="C22" s="1103" t="s">
        <v>802</v>
      </c>
      <c r="D22" s="1103" t="s">
        <v>802</v>
      </c>
      <c r="E22" s="1103" t="s">
        <v>802</v>
      </c>
      <c r="F22" s="1103" t="s">
        <v>802</v>
      </c>
      <c r="G22" s="1103" t="s">
        <v>802</v>
      </c>
      <c r="H22" s="1103" t="s">
        <v>802</v>
      </c>
      <c r="I22" s="1103" t="s">
        <v>802</v>
      </c>
      <c r="J22" s="1104" t="s">
        <v>802</v>
      </c>
    </row>
    <row r="23" spans="1:10" ht="11.25">
      <c r="A23" s="1056"/>
      <c r="B23" s="189" t="s">
        <v>265</v>
      </c>
      <c r="C23" s="1103" t="s">
        <v>802</v>
      </c>
      <c r="D23" s="1103" t="s">
        <v>802</v>
      </c>
      <c r="E23" s="1103" t="s">
        <v>802</v>
      </c>
      <c r="F23" s="1103" t="s">
        <v>802</v>
      </c>
      <c r="G23" s="1103" t="s">
        <v>802</v>
      </c>
      <c r="H23" s="1103" t="s">
        <v>802</v>
      </c>
      <c r="I23" s="1103" t="s">
        <v>802</v>
      </c>
      <c r="J23" s="1104" t="s">
        <v>802</v>
      </c>
    </row>
    <row r="24" spans="1:10" ht="11.25">
      <c r="A24" s="1056"/>
      <c r="B24" s="189" t="s">
        <v>266</v>
      </c>
      <c r="C24" s="1103">
        <v>1</v>
      </c>
      <c r="D24" s="1103">
        <v>1</v>
      </c>
      <c r="E24" s="1103" t="s">
        <v>802</v>
      </c>
      <c r="F24" s="1103" t="s">
        <v>802</v>
      </c>
      <c r="G24" s="1103" t="s">
        <v>802</v>
      </c>
      <c r="H24" s="1103">
        <v>30</v>
      </c>
      <c r="I24" s="1103">
        <v>114</v>
      </c>
      <c r="J24" s="1104">
        <v>31568430</v>
      </c>
    </row>
    <row r="25" spans="1:10" ht="11.25">
      <c r="A25" s="1056"/>
      <c r="B25" s="189"/>
      <c r="C25" s="1107">
        <v>1</v>
      </c>
      <c r="D25" s="1107">
        <v>1</v>
      </c>
      <c r="E25" s="1103" t="s">
        <v>802</v>
      </c>
      <c r="F25" s="1103" t="s">
        <v>802</v>
      </c>
      <c r="G25" s="1103" t="s">
        <v>802</v>
      </c>
      <c r="H25" s="1107">
        <v>30</v>
      </c>
      <c r="I25" s="1107">
        <v>114</v>
      </c>
      <c r="J25" s="1108"/>
    </row>
    <row r="26" spans="1:10" ht="11.25">
      <c r="A26" s="1056"/>
      <c r="B26" s="189" t="s">
        <v>267</v>
      </c>
      <c r="C26" s="1103">
        <v>1</v>
      </c>
      <c r="D26" s="1103">
        <v>1</v>
      </c>
      <c r="E26" s="1103" t="s">
        <v>802</v>
      </c>
      <c r="F26" s="1103" t="s">
        <v>802</v>
      </c>
      <c r="G26" s="1103" t="s">
        <v>802</v>
      </c>
      <c r="H26" s="1103">
        <v>100</v>
      </c>
      <c r="I26" s="1103">
        <v>690</v>
      </c>
      <c r="J26" s="1104">
        <v>138603065</v>
      </c>
    </row>
    <row r="27" spans="1:10" ht="11.25">
      <c r="A27" s="1056"/>
      <c r="B27" s="189"/>
      <c r="C27" s="1107">
        <v>1</v>
      </c>
      <c r="D27" s="1107">
        <v>1</v>
      </c>
      <c r="E27" s="1103" t="s">
        <v>802</v>
      </c>
      <c r="F27" s="1103" t="s">
        <v>802</v>
      </c>
      <c r="G27" s="1103" t="s">
        <v>802</v>
      </c>
      <c r="H27" s="1107">
        <v>30</v>
      </c>
      <c r="I27" s="1107">
        <v>87</v>
      </c>
      <c r="J27" s="1108"/>
    </row>
    <row r="28" spans="1:10" ht="11.25">
      <c r="A28" s="1056"/>
      <c r="B28" s="189" t="s">
        <v>268</v>
      </c>
      <c r="C28" s="1103">
        <v>2</v>
      </c>
      <c r="D28" s="1103">
        <v>1</v>
      </c>
      <c r="E28" s="1103" t="s">
        <v>802</v>
      </c>
      <c r="F28" s="1103">
        <v>1</v>
      </c>
      <c r="G28" s="1103" t="s">
        <v>802</v>
      </c>
      <c r="H28" s="1103" t="s">
        <v>425</v>
      </c>
      <c r="I28" s="1103">
        <v>2079</v>
      </c>
      <c r="J28" s="1104">
        <v>721765888</v>
      </c>
    </row>
    <row r="29" spans="1:10" ht="11.25">
      <c r="A29" s="1056"/>
      <c r="B29" s="189" t="s">
        <v>269</v>
      </c>
      <c r="C29" s="1103">
        <v>1</v>
      </c>
      <c r="D29" s="1103">
        <v>1</v>
      </c>
      <c r="E29" s="1103" t="s">
        <v>802</v>
      </c>
      <c r="F29" s="1103" t="s">
        <v>802</v>
      </c>
      <c r="G29" s="1103" t="s">
        <v>802</v>
      </c>
      <c r="H29" s="1103">
        <v>35</v>
      </c>
      <c r="I29" s="1103">
        <v>98</v>
      </c>
      <c r="J29" s="1104">
        <v>35582661</v>
      </c>
    </row>
    <row r="30" spans="1:10" ht="11.25">
      <c r="A30" s="1056"/>
      <c r="B30" s="189" t="s">
        <v>270</v>
      </c>
      <c r="C30" s="1103" t="s">
        <v>802</v>
      </c>
      <c r="D30" s="1103" t="s">
        <v>802</v>
      </c>
      <c r="E30" s="1103" t="s">
        <v>802</v>
      </c>
      <c r="F30" s="1103" t="s">
        <v>802</v>
      </c>
      <c r="G30" s="1103" t="s">
        <v>802</v>
      </c>
      <c r="H30" s="1103" t="s">
        <v>802</v>
      </c>
      <c r="I30" s="1103">
        <v>12</v>
      </c>
      <c r="J30" s="1104">
        <v>4030626</v>
      </c>
    </row>
    <row r="31" spans="1:10" ht="11.25">
      <c r="A31" s="1056"/>
      <c r="B31" s="189"/>
      <c r="C31" s="1103"/>
      <c r="D31" s="1103"/>
      <c r="E31" s="1103"/>
      <c r="F31" s="1103"/>
      <c r="G31" s="1103"/>
      <c r="H31" s="1103"/>
      <c r="I31" s="1103"/>
      <c r="J31" s="1104"/>
    </row>
    <row r="32" spans="1:10" s="1073" customFormat="1" ht="11.25">
      <c r="A32" s="1059"/>
      <c r="B32" s="733" t="s">
        <v>271</v>
      </c>
      <c r="C32" s="1103">
        <v>250</v>
      </c>
      <c r="D32" s="1103">
        <v>93</v>
      </c>
      <c r="E32" s="1103">
        <v>24</v>
      </c>
      <c r="F32" s="1103">
        <v>57</v>
      </c>
      <c r="G32" s="1103">
        <v>76</v>
      </c>
      <c r="H32" s="1103">
        <v>7047</v>
      </c>
      <c r="I32" s="1103" t="s">
        <v>272</v>
      </c>
      <c r="J32" s="1105">
        <v>2395608005</v>
      </c>
    </row>
    <row r="33" spans="1:10" ht="11.25">
      <c r="A33" s="1056"/>
      <c r="B33" s="189" t="s">
        <v>273</v>
      </c>
      <c r="C33" s="1103">
        <v>12</v>
      </c>
      <c r="D33" s="1103">
        <v>5</v>
      </c>
      <c r="E33" s="1103">
        <v>1</v>
      </c>
      <c r="F33" s="1103">
        <v>3</v>
      </c>
      <c r="G33" s="1103">
        <v>3</v>
      </c>
      <c r="H33" s="1103">
        <v>1020</v>
      </c>
      <c r="I33" s="1103" t="s">
        <v>272</v>
      </c>
      <c r="J33" s="1104">
        <v>2125454744</v>
      </c>
    </row>
    <row r="34" spans="1:10" ht="11.25">
      <c r="A34" s="1056"/>
      <c r="B34" s="189" t="s">
        <v>274</v>
      </c>
      <c r="C34" s="1103">
        <v>73</v>
      </c>
      <c r="D34" s="1103">
        <v>29</v>
      </c>
      <c r="E34" s="1103">
        <v>9</v>
      </c>
      <c r="F34" s="1103">
        <v>15</v>
      </c>
      <c r="G34" s="1103">
        <v>20</v>
      </c>
      <c r="H34" s="1103">
        <v>5532</v>
      </c>
      <c r="I34" s="1103" t="s">
        <v>272</v>
      </c>
      <c r="J34" s="1104" t="s">
        <v>272</v>
      </c>
    </row>
    <row r="35" spans="1:10" ht="11.25">
      <c r="A35" s="1056"/>
      <c r="B35" s="189" t="s">
        <v>275</v>
      </c>
      <c r="C35" s="1103">
        <v>1</v>
      </c>
      <c r="D35" s="1103" t="s">
        <v>802</v>
      </c>
      <c r="E35" s="1103" t="s">
        <v>802</v>
      </c>
      <c r="F35" s="1103">
        <v>1</v>
      </c>
      <c r="G35" s="1103" t="s">
        <v>425</v>
      </c>
      <c r="H35" s="1103" t="s">
        <v>272</v>
      </c>
      <c r="I35" s="1103" t="s">
        <v>272</v>
      </c>
      <c r="J35" s="1104" t="s">
        <v>272</v>
      </c>
    </row>
    <row r="36" spans="1:10" ht="11.25">
      <c r="A36" s="1056"/>
      <c r="B36" s="189" t="s">
        <v>276</v>
      </c>
      <c r="C36" s="1103">
        <v>28</v>
      </c>
      <c r="D36" s="1103">
        <v>9</v>
      </c>
      <c r="E36" s="1103">
        <v>2</v>
      </c>
      <c r="F36" s="1103">
        <v>5</v>
      </c>
      <c r="G36" s="1103">
        <v>12</v>
      </c>
      <c r="H36" s="1103" t="s">
        <v>272</v>
      </c>
      <c r="I36" s="1103" t="s">
        <v>272</v>
      </c>
      <c r="J36" s="1104" t="s">
        <v>272</v>
      </c>
    </row>
    <row r="37" spans="1:10" ht="11.25">
      <c r="A37" s="1056"/>
      <c r="B37" s="189" t="s">
        <v>277</v>
      </c>
      <c r="C37" s="1103">
        <v>11</v>
      </c>
      <c r="D37" s="1103">
        <v>6</v>
      </c>
      <c r="E37" s="1103" t="s">
        <v>802</v>
      </c>
      <c r="F37" s="1103">
        <v>2</v>
      </c>
      <c r="G37" s="1103">
        <v>3</v>
      </c>
      <c r="H37" s="1103">
        <v>495</v>
      </c>
      <c r="I37" s="1103" t="s">
        <v>272</v>
      </c>
      <c r="J37" s="1104">
        <v>270153261</v>
      </c>
    </row>
    <row r="38" spans="1:10" ht="11.25">
      <c r="A38" s="1056"/>
      <c r="B38" s="189"/>
      <c r="C38" s="1103"/>
      <c r="D38" s="1103"/>
      <c r="E38" s="1103"/>
      <c r="F38" s="1103"/>
      <c r="G38" s="1103"/>
      <c r="H38" s="1103"/>
      <c r="I38" s="1103" t="s">
        <v>272</v>
      </c>
      <c r="J38" s="1109" t="s">
        <v>278</v>
      </c>
    </row>
    <row r="39" spans="1:10" ht="11.25">
      <c r="A39" s="1056"/>
      <c r="B39" s="1110" t="s">
        <v>279</v>
      </c>
      <c r="C39" s="1103">
        <v>125</v>
      </c>
      <c r="D39" s="1103">
        <v>44</v>
      </c>
      <c r="E39" s="1103">
        <v>12</v>
      </c>
      <c r="F39" s="1103">
        <v>31</v>
      </c>
      <c r="G39" s="1103">
        <v>38</v>
      </c>
      <c r="H39" s="1103" t="s">
        <v>272</v>
      </c>
      <c r="I39" s="1103" t="s">
        <v>272</v>
      </c>
      <c r="J39" s="1104" t="s">
        <v>272</v>
      </c>
    </row>
    <row r="40" spans="1:10" ht="11.25">
      <c r="A40" s="1056"/>
      <c r="B40" s="189"/>
      <c r="C40" s="1103"/>
      <c r="D40" s="1103"/>
      <c r="E40" s="1103"/>
      <c r="F40" s="1103"/>
      <c r="G40" s="1103"/>
      <c r="H40" s="1103"/>
      <c r="I40" s="1103"/>
      <c r="J40" s="1104"/>
    </row>
    <row r="41" spans="1:10" s="1073" customFormat="1" ht="11.25">
      <c r="A41" s="1059"/>
      <c r="B41" s="733" t="s">
        <v>280</v>
      </c>
      <c r="C41" s="1103">
        <v>17</v>
      </c>
      <c r="D41" s="1111">
        <v>11</v>
      </c>
      <c r="E41" s="1111">
        <v>2</v>
      </c>
      <c r="F41" s="1111">
        <v>1</v>
      </c>
      <c r="G41" s="1111">
        <v>3</v>
      </c>
      <c r="H41" s="1111">
        <v>718</v>
      </c>
      <c r="I41" s="1111">
        <v>7988</v>
      </c>
      <c r="J41" s="1105">
        <v>2348125870</v>
      </c>
    </row>
    <row r="42" spans="1:10" ht="11.25">
      <c r="A42" s="1056"/>
      <c r="B42" s="1106"/>
      <c r="C42" s="1107">
        <v>8</v>
      </c>
      <c r="D42" s="1107">
        <v>5</v>
      </c>
      <c r="E42" s="1107">
        <v>1</v>
      </c>
      <c r="F42" s="1107">
        <v>1</v>
      </c>
      <c r="G42" s="1107">
        <v>1</v>
      </c>
      <c r="H42" s="1107">
        <v>153</v>
      </c>
      <c r="I42" s="1107">
        <v>1433</v>
      </c>
      <c r="J42" s="1112"/>
    </row>
    <row r="43" spans="1:10" ht="11.25">
      <c r="A43" s="1056"/>
      <c r="B43" s="189" t="s">
        <v>281</v>
      </c>
      <c r="C43" s="1103">
        <v>1</v>
      </c>
      <c r="D43" s="1103">
        <v>1</v>
      </c>
      <c r="E43" s="1095">
        <v>0</v>
      </c>
      <c r="F43" s="1095">
        <v>0</v>
      </c>
      <c r="G43" s="1095">
        <v>0</v>
      </c>
      <c r="H43" s="1103">
        <v>35</v>
      </c>
      <c r="I43" s="1103">
        <v>121</v>
      </c>
      <c r="J43" s="1104" t="s">
        <v>272</v>
      </c>
    </row>
    <row r="44" spans="1:10" ht="11.25">
      <c r="A44" s="1056"/>
      <c r="B44" s="189"/>
      <c r="C44" s="1107">
        <v>1</v>
      </c>
      <c r="D44" s="1107">
        <v>1</v>
      </c>
      <c r="E44" s="1107"/>
      <c r="F44" s="1107"/>
      <c r="G44" s="1107"/>
      <c r="H44" s="1107">
        <v>5</v>
      </c>
      <c r="I44" s="1107">
        <v>15</v>
      </c>
      <c r="J44" s="1104"/>
    </row>
    <row r="45" spans="1:10" ht="11.25">
      <c r="A45" s="1056"/>
      <c r="B45" s="189" t="s">
        <v>282</v>
      </c>
      <c r="C45" s="1103">
        <v>4</v>
      </c>
      <c r="D45" s="1103">
        <v>3</v>
      </c>
      <c r="E45" s="1103">
        <v>1</v>
      </c>
      <c r="F45" s="1095">
        <v>0</v>
      </c>
      <c r="G45" s="1095">
        <v>0</v>
      </c>
      <c r="H45" s="1103">
        <v>114</v>
      </c>
      <c r="I45" s="1103">
        <v>1256</v>
      </c>
      <c r="J45" s="1104" t="s">
        <v>272</v>
      </c>
    </row>
    <row r="46" spans="1:10" ht="11.25">
      <c r="A46" s="1056"/>
      <c r="B46" s="189"/>
      <c r="C46" s="1107">
        <v>4</v>
      </c>
      <c r="D46" s="1107">
        <v>3</v>
      </c>
      <c r="E46" s="1107">
        <v>1</v>
      </c>
      <c r="F46" s="1107"/>
      <c r="G46" s="1107"/>
      <c r="H46" s="1107">
        <v>84</v>
      </c>
      <c r="I46" s="1107">
        <v>900</v>
      </c>
      <c r="J46" s="1104"/>
    </row>
    <row r="47" spans="1:10" ht="11.25">
      <c r="A47" s="1056"/>
      <c r="B47" s="189" t="s">
        <v>283</v>
      </c>
      <c r="C47" s="1103">
        <v>1</v>
      </c>
      <c r="D47" s="1095">
        <v>0</v>
      </c>
      <c r="E47" s="1095">
        <v>0</v>
      </c>
      <c r="F47" s="1103">
        <v>1</v>
      </c>
      <c r="G47" s="1095">
        <v>0</v>
      </c>
      <c r="H47" s="1103">
        <v>70</v>
      </c>
      <c r="I47" s="1103">
        <v>832</v>
      </c>
      <c r="J47" s="1104" t="s">
        <v>272</v>
      </c>
    </row>
    <row r="48" spans="1:10" ht="11.25">
      <c r="A48" s="1056"/>
      <c r="B48" s="189"/>
      <c r="C48" s="1113">
        <v>1</v>
      </c>
      <c r="D48" s="1113"/>
      <c r="E48" s="1113"/>
      <c r="F48" s="1113">
        <v>1</v>
      </c>
      <c r="G48" s="1113"/>
      <c r="H48" s="1113">
        <v>5</v>
      </c>
      <c r="I48" s="1113">
        <v>5</v>
      </c>
      <c r="J48" s="1104"/>
    </row>
    <row r="49" spans="1:10" ht="11.25">
      <c r="A49" s="1056"/>
      <c r="B49" s="189" t="s">
        <v>284</v>
      </c>
      <c r="C49" s="1103">
        <v>2</v>
      </c>
      <c r="D49" s="1103">
        <v>1</v>
      </c>
      <c r="E49" s="1095">
        <v>0</v>
      </c>
      <c r="F49" s="1095">
        <v>0</v>
      </c>
      <c r="G49" s="1103">
        <v>1</v>
      </c>
      <c r="H49" s="1103">
        <v>139</v>
      </c>
      <c r="I49" s="1103">
        <v>1644</v>
      </c>
      <c r="J49" s="1104" t="s">
        <v>272</v>
      </c>
    </row>
    <row r="50" spans="1:10" ht="11.25">
      <c r="A50" s="1056"/>
      <c r="B50" s="189"/>
      <c r="C50" s="1107">
        <v>1</v>
      </c>
      <c r="D50" s="1107"/>
      <c r="E50" s="1107"/>
      <c r="F50" s="1107"/>
      <c r="G50" s="1107">
        <v>1</v>
      </c>
      <c r="H50" s="1107">
        <v>9</v>
      </c>
      <c r="I50" s="1107">
        <v>90</v>
      </c>
      <c r="J50" s="1104"/>
    </row>
    <row r="51" spans="1:10" ht="11.25">
      <c r="A51" s="1056"/>
      <c r="B51" s="189" t="s">
        <v>285</v>
      </c>
      <c r="C51" s="1103">
        <v>4</v>
      </c>
      <c r="D51" s="1103">
        <v>2</v>
      </c>
      <c r="E51" s="1103">
        <v>1</v>
      </c>
      <c r="F51" s="1095">
        <v>0</v>
      </c>
      <c r="G51" s="1103">
        <v>1</v>
      </c>
      <c r="H51" s="1103">
        <v>290</v>
      </c>
      <c r="I51" s="1103">
        <v>3474</v>
      </c>
      <c r="J51" s="1104" t="s">
        <v>272</v>
      </c>
    </row>
    <row r="52" spans="1:10" ht="11.25">
      <c r="A52" s="1056"/>
      <c r="B52" s="189" t="s">
        <v>286</v>
      </c>
      <c r="C52" s="1103">
        <v>1</v>
      </c>
      <c r="D52" s="1103">
        <v>1</v>
      </c>
      <c r="E52" s="1095">
        <v>0</v>
      </c>
      <c r="F52" s="1095">
        <v>0</v>
      </c>
      <c r="G52" s="1095">
        <v>0</v>
      </c>
      <c r="H52" s="1103">
        <v>50</v>
      </c>
      <c r="I52" s="1103">
        <v>423</v>
      </c>
      <c r="J52" s="1104" t="s">
        <v>802</v>
      </c>
    </row>
    <row r="53" spans="1:10" ht="11.25">
      <c r="A53" s="1056"/>
      <c r="B53" s="189"/>
      <c r="C53" s="1107">
        <v>1</v>
      </c>
      <c r="D53" s="1107">
        <v>1</v>
      </c>
      <c r="E53" s="1107"/>
      <c r="F53" s="1107"/>
      <c r="G53" s="1107"/>
      <c r="H53" s="1107">
        <v>50</v>
      </c>
      <c r="I53" s="1107">
        <v>423</v>
      </c>
      <c r="J53" s="1104"/>
    </row>
    <row r="54" spans="1:10" ht="11.25">
      <c r="A54" s="1056"/>
      <c r="B54" s="189" t="s">
        <v>287</v>
      </c>
      <c r="C54" s="1103">
        <v>1</v>
      </c>
      <c r="D54" s="1103">
        <v>1</v>
      </c>
      <c r="E54" s="1095">
        <v>0</v>
      </c>
      <c r="F54" s="1095">
        <v>0</v>
      </c>
      <c r="G54" s="1095">
        <v>0</v>
      </c>
      <c r="H54" s="1095">
        <v>0</v>
      </c>
      <c r="I54" s="1095">
        <v>0</v>
      </c>
      <c r="J54" s="1104" t="s">
        <v>802</v>
      </c>
    </row>
    <row r="55" spans="1:10" ht="11.25">
      <c r="A55" s="1056"/>
      <c r="B55" s="189" t="s">
        <v>288</v>
      </c>
      <c r="C55" s="1103">
        <v>1</v>
      </c>
      <c r="D55" s="1103">
        <v>1</v>
      </c>
      <c r="E55" s="1095">
        <v>0</v>
      </c>
      <c r="F55" s="1095">
        <v>0</v>
      </c>
      <c r="G55" s="1095">
        <v>0</v>
      </c>
      <c r="H55" s="1103">
        <v>20</v>
      </c>
      <c r="I55" s="1103">
        <v>238</v>
      </c>
      <c r="J55" s="1104" t="s">
        <v>272</v>
      </c>
    </row>
    <row r="56" spans="1:10" ht="11.25">
      <c r="A56" s="1056"/>
      <c r="B56" s="189" t="s">
        <v>289</v>
      </c>
      <c r="C56" s="1103">
        <v>2</v>
      </c>
      <c r="D56" s="1103">
        <v>1</v>
      </c>
      <c r="E56" s="1095">
        <v>0</v>
      </c>
      <c r="F56" s="1095">
        <v>0</v>
      </c>
      <c r="G56" s="1103">
        <v>1</v>
      </c>
      <c r="H56" s="1095">
        <v>0</v>
      </c>
      <c r="I56" s="1095">
        <v>0</v>
      </c>
      <c r="J56" s="1104"/>
    </row>
    <row r="57" spans="1:10" ht="11.25">
      <c r="A57" s="1056"/>
      <c r="B57" s="189"/>
      <c r="C57" s="1103"/>
      <c r="D57" s="1103"/>
      <c r="E57" s="1103"/>
      <c r="F57" s="1103"/>
      <c r="G57" s="1103"/>
      <c r="H57" s="1103"/>
      <c r="I57" s="1103"/>
      <c r="J57" s="1104"/>
    </row>
    <row r="58" spans="1:10" s="1073" customFormat="1" ht="11.25">
      <c r="A58" s="1059"/>
      <c r="B58" s="733" t="s">
        <v>290</v>
      </c>
      <c r="C58" s="1103">
        <v>44</v>
      </c>
      <c r="D58" s="1111">
        <v>16</v>
      </c>
      <c r="E58" s="1111">
        <v>3</v>
      </c>
      <c r="F58" s="1111">
        <v>12</v>
      </c>
      <c r="G58" s="1111">
        <v>13</v>
      </c>
      <c r="H58" s="1111">
        <v>2199</v>
      </c>
      <c r="I58" s="1111">
        <v>23128</v>
      </c>
      <c r="J58" s="1105">
        <v>5512691480</v>
      </c>
    </row>
    <row r="59" spans="1:10" ht="11.25">
      <c r="A59" s="1056"/>
      <c r="B59" s="1114"/>
      <c r="C59" s="1107">
        <v>21</v>
      </c>
      <c r="D59" s="1107">
        <v>10</v>
      </c>
      <c r="E59" s="1107">
        <v>1</v>
      </c>
      <c r="F59" s="1107">
        <v>3</v>
      </c>
      <c r="G59" s="1107">
        <v>7</v>
      </c>
      <c r="H59" s="1107">
        <v>537</v>
      </c>
      <c r="I59" s="1107">
        <v>6387</v>
      </c>
      <c r="J59" s="1104"/>
    </row>
    <row r="60" spans="1:10" ht="11.25">
      <c r="A60" s="1056"/>
      <c r="B60" s="189"/>
      <c r="C60" s="1103"/>
      <c r="D60" s="1103"/>
      <c r="E60" s="1103"/>
      <c r="F60" s="1103"/>
      <c r="G60" s="1103"/>
      <c r="H60" s="1103"/>
      <c r="I60" s="1103"/>
      <c r="J60" s="1104"/>
    </row>
    <row r="61" spans="1:10" s="1073" customFormat="1" ht="11.25">
      <c r="A61" s="1059"/>
      <c r="B61" s="733" t="s">
        <v>291</v>
      </c>
      <c r="C61" s="1103">
        <v>2</v>
      </c>
      <c r="D61" s="1111">
        <v>1</v>
      </c>
      <c r="E61" s="1111" t="s">
        <v>802</v>
      </c>
      <c r="F61" s="1111" t="s">
        <v>802</v>
      </c>
      <c r="G61" s="1111">
        <v>1</v>
      </c>
      <c r="H61" s="1111" t="s">
        <v>802</v>
      </c>
      <c r="I61" s="1111" t="s">
        <v>802</v>
      </c>
      <c r="J61" s="1105" t="s">
        <v>802</v>
      </c>
    </row>
    <row r="62" spans="1:10" ht="11.25">
      <c r="A62" s="1056"/>
      <c r="B62" s="189" t="s">
        <v>292</v>
      </c>
      <c r="C62" s="1103">
        <v>2</v>
      </c>
      <c r="D62" s="1103">
        <v>1</v>
      </c>
      <c r="E62" s="1103" t="s">
        <v>802</v>
      </c>
      <c r="F62" s="1103" t="s">
        <v>802</v>
      </c>
      <c r="G62" s="1103">
        <v>1</v>
      </c>
      <c r="H62" s="1103" t="s">
        <v>802</v>
      </c>
      <c r="I62" s="1103" t="s">
        <v>802</v>
      </c>
      <c r="J62" s="1104" t="s">
        <v>802</v>
      </c>
    </row>
    <row r="63" spans="1:10" ht="11.25">
      <c r="A63" s="1056"/>
      <c r="B63" s="727" t="s">
        <v>293</v>
      </c>
      <c r="C63" s="1115">
        <v>0</v>
      </c>
      <c r="D63" s="1116">
        <v>0</v>
      </c>
      <c r="E63" s="1116" t="s">
        <v>802</v>
      </c>
      <c r="F63" s="1116" t="s">
        <v>802</v>
      </c>
      <c r="G63" s="1116" t="s">
        <v>802</v>
      </c>
      <c r="H63" s="1116" t="s">
        <v>802</v>
      </c>
      <c r="I63" s="1116" t="s">
        <v>802</v>
      </c>
      <c r="J63" s="1117" t="s">
        <v>802</v>
      </c>
    </row>
    <row r="64" ht="11.25">
      <c r="B64" s="1118" t="s">
        <v>294</v>
      </c>
    </row>
    <row r="65" ht="11.25">
      <c r="B65" s="1118" t="s">
        <v>295</v>
      </c>
    </row>
    <row r="66" ht="11.25">
      <c r="B66" s="1118" t="s">
        <v>296</v>
      </c>
    </row>
    <row r="67" ht="11.25">
      <c r="B67" s="1118" t="s">
        <v>297</v>
      </c>
    </row>
  </sheetData>
  <mergeCells count="8">
    <mergeCell ref="B4:B6"/>
    <mergeCell ref="J4:J6"/>
    <mergeCell ref="C5:C6"/>
    <mergeCell ref="D5:D6"/>
    <mergeCell ref="E5:E6"/>
    <mergeCell ref="F5:F6"/>
    <mergeCell ref="G5:G6"/>
    <mergeCell ref="H5:H6"/>
  </mergeCells>
  <printOptions/>
  <pageMargins left="0.75" right="0.75" top="1" bottom="1" header="0.512" footer="0.512"/>
  <pageSetup orientation="portrait" paperSize="9"/>
</worksheet>
</file>

<file path=xl/worksheets/sheet44.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9.00390625" defaultRowHeight="13.5"/>
  <cols>
    <col min="1" max="1" width="3.625" style="71" customWidth="1"/>
    <col min="2" max="2" width="14.50390625" style="71" customWidth="1"/>
    <col min="3" max="3" width="14.75390625" style="71" customWidth="1"/>
    <col min="4" max="4" width="14.25390625" style="71" customWidth="1"/>
    <col min="5" max="6" width="14.125" style="71" customWidth="1"/>
    <col min="7" max="7" width="16.125" style="71" customWidth="1"/>
    <col min="8" max="16384" width="9.00390625" style="71" customWidth="1"/>
  </cols>
  <sheetData>
    <row r="2" ht="14.25">
      <c r="B2" s="197" t="s">
        <v>298</v>
      </c>
    </row>
    <row r="3" spans="2:7" ht="12">
      <c r="B3" s="75"/>
      <c r="C3" s="75"/>
      <c r="D3" s="75"/>
      <c r="E3" s="75"/>
      <c r="G3" s="76" t="s">
        <v>299</v>
      </c>
    </row>
    <row r="4" spans="1:7" ht="12">
      <c r="A4" s="77"/>
      <c r="B4" s="226" t="s">
        <v>300</v>
      </c>
      <c r="C4" s="218"/>
      <c r="D4" s="218"/>
      <c r="E4" s="218"/>
      <c r="F4" s="1119"/>
      <c r="G4" s="77"/>
    </row>
    <row r="5" spans="1:7" ht="24.75" customHeight="1">
      <c r="A5" s="77"/>
      <c r="B5" s="208" t="s">
        <v>301</v>
      </c>
      <c r="C5" s="206"/>
      <c r="D5" s="125" t="s">
        <v>302</v>
      </c>
      <c r="E5" s="125" t="s">
        <v>303</v>
      </c>
      <c r="F5" s="125" t="s">
        <v>304</v>
      </c>
      <c r="G5" s="90" t="s">
        <v>305</v>
      </c>
    </row>
    <row r="6" spans="1:7" ht="23.25" customHeight="1">
      <c r="A6" s="77"/>
      <c r="B6" s="1334" t="s">
        <v>306</v>
      </c>
      <c r="C6" s="1120" t="s">
        <v>307</v>
      </c>
      <c r="D6" s="32">
        <v>8103</v>
      </c>
      <c r="E6" s="32">
        <v>1744</v>
      </c>
      <c r="F6" s="1336">
        <v>10940</v>
      </c>
      <c r="G6" s="1338">
        <v>374381</v>
      </c>
    </row>
    <row r="7" spans="1:7" ht="26.25" customHeight="1">
      <c r="A7" s="77"/>
      <c r="B7" s="1335"/>
      <c r="C7" s="1120" t="s">
        <v>308</v>
      </c>
      <c r="D7" s="1121">
        <v>2.16</v>
      </c>
      <c r="E7" s="1121">
        <v>0.47</v>
      </c>
      <c r="F7" s="1337"/>
      <c r="G7" s="1339"/>
    </row>
    <row r="8" spans="1:7" ht="23.25" customHeight="1">
      <c r="A8" s="77"/>
      <c r="B8" s="1334" t="s">
        <v>309</v>
      </c>
      <c r="C8" s="1120" t="s">
        <v>307</v>
      </c>
      <c r="D8" s="1122">
        <v>8324</v>
      </c>
      <c r="E8" s="1122">
        <v>1749</v>
      </c>
      <c r="F8" s="1341">
        <v>11284</v>
      </c>
      <c r="G8" s="1342">
        <v>377970</v>
      </c>
    </row>
    <row r="9" spans="1:7" ht="26.25" customHeight="1">
      <c r="A9" s="77"/>
      <c r="B9" s="1340"/>
      <c r="C9" s="1120" t="s">
        <v>308</v>
      </c>
      <c r="D9" s="1121">
        <v>2.2</v>
      </c>
      <c r="E9" s="1121">
        <v>0.46</v>
      </c>
      <c r="F9" s="1337"/>
      <c r="G9" s="1339"/>
    </row>
    <row r="10" spans="1:7" s="100" customFormat="1" ht="23.25" customHeight="1">
      <c r="A10" s="94"/>
      <c r="B10" s="1334" t="s">
        <v>310</v>
      </c>
      <c r="C10" s="1123" t="s">
        <v>311</v>
      </c>
      <c r="D10" s="1122">
        <v>8643</v>
      </c>
      <c r="E10" s="1122">
        <v>1762</v>
      </c>
      <c r="F10" s="1341">
        <v>11269</v>
      </c>
      <c r="G10" s="1342">
        <v>379108</v>
      </c>
    </row>
    <row r="11" spans="1:7" s="100" customFormat="1" ht="27" customHeight="1">
      <c r="A11" s="94"/>
      <c r="B11" s="1340"/>
      <c r="C11" s="1124" t="s">
        <v>312</v>
      </c>
      <c r="D11" s="1121">
        <v>2.28</v>
      </c>
      <c r="E11" s="1121">
        <v>0.46</v>
      </c>
      <c r="F11" s="1343"/>
      <c r="G11" s="1344"/>
    </row>
    <row r="12" spans="1:7" s="100" customFormat="1" ht="27" customHeight="1">
      <c r="A12" s="1125"/>
      <c r="B12" s="1345" t="s">
        <v>313</v>
      </c>
      <c r="C12" s="1126" t="s">
        <v>314</v>
      </c>
      <c r="D12" s="1127">
        <v>8953</v>
      </c>
      <c r="E12" s="1127">
        <v>1812</v>
      </c>
      <c r="F12" s="1347">
        <v>11240</v>
      </c>
      <c r="G12" s="1349">
        <v>381811</v>
      </c>
    </row>
    <row r="13" spans="1:7" s="100" customFormat="1" ht="27" customHeight="1">
      <c r="A13" s="1125"/>
      <c r="B13" s="1346"/>
      <c r="C13" s="1128" t="s">
        <v>312</v>
      </c>
      <c r="D13" s="383">
        <v>2.3</v>
      </c>
      <c r="E13" s="383">
        <v>0.5</v>
      </c>
      <c r="F13" s="1348"/>
      <c r="G13" s="1350"/>
    </row>
    <row r="14" ht="12">
      <c r="B14" s="71" t="s">
        <v>315</v>
      </c>
    </row>
  </sheetData>
  <mergeCells count="12">
    <mergeCell ref="B10:B11"/>
    <mergeCell ref="F10:F11"/>
    <mergeCell ref="G10:G11"/>
    <mergeCell ref="B12:B13"/>
    <mergeCell ref="F12:F13"/>
    <mergeCell ref="G12:G13"/>
    <mergeCell ref="B6:B7"/>
    <mergeCell ref="F6:F7"/>
    <mergeCell ref="G6:G7"/>
    <mergeCell ref="B8:B9"/>
    <mergeCell ref="F8:F9"/>
    <mergeCell ref="G8:G9"/>
  </mergeCells>
  <printOptions/>
  <pageMargins left="0.75" right="0.75" top="1" bottom="1" header="0.512" footer="0.512"/>
  <pageSetup orientation="portrait" paperSize="9"/>
  <drawing r:id="rId1"/>
</worksheet>
</file>

<file path=xl/worksheets/sheet45.xml><?xml version="1.0" encoding="utf-8"?>
<worksheet xmlns="http://schemas.openxmlformats.org/spreadsheetml/2006/main" xmlns:r="http://schemas.openxmlformats.org/officeDocument/2006/relationships">
  <dimension ref="A2:J27"/>
  <sheetViews>
    <sheetView workbookViewId="0" topLeftCell="A1">
      <selection activeCell="A1" sqref="A1"/>
    </sheetView>
  </sheetViews>
  <sheetFormatPr defaultColWidth="9.00390625" defaultRowHeight="13.5"/>
  <cols>
    <col min="1" max="1" width="2.625" style="160" customWidth="1"/>
    <col min="2" max="2" width="13.125" style="160" customWidth="1"/>
    <col min="3" max="10" width="10.125" style="160" customWidth="1"/>
    <col min="11" max="16384" width="9.00390625" style="160" customWidth="1"/>
  </cols>
  <sheetData>
    <row r="2" ht="14.25">
      <c r="B2" s="161" t="s">
        <v>316</v>
      </c>
    </row>
    <row r="3" spans="2:10" ht="12">
      <c r="B3" s="162"/>
      <c r="C3" s="162"/>
      <c r="D3" s="162"/>
      <c r="E3" s="162"/>
      <c r="F3" s="162"/>
      <c r="G3" s="162"/>
      <c r="H3" s="162"/>
      <c r="I3" s="162"/>
      <c r="J3" s="551" t="s">
        <v>317</v>
      </c>
    </row>
    <row r="4" spans="1:10" ht="12">
      <c r="A4" s="220"/>
      <c r="B4" s="1129" t="s">
        <v>318</v>
      </c>
      <c r="C4" s="562" t="s">
        <v>319</v>
      </c>
      <c r="D4" s="562"/>
      <c r="E4" s="562"/>
      <c r="F4" s="853"/>
      <c r="G4" s="562" t="s">
        <v>320</v>
      </c>
      <c r="H4" s="562"/>
      <c r="I4" s="562"/>
      <c r="J4" s="563"/>
    </row>
    <row r="5" spans="1:10" ht="12">
      <c r="A5" s="220"/>
      <c r="B5" s="235"/>
      <c r="C5" s="173" t="s">
        <v>321</v>
      </c>
      <c r="D5" s="173" t="s">
        <v>322</v>
      </c>
      <c r="E5" s="173" t="s">
        <v>323</v>
      </c>
      <c r="F5" s="173" t="s">
        <v>324</v>
      </c>
      <c r="G5" s="173" t="s">
        <v>321</v>
      </c>
      <c r="H5" s="173" t="s">
        <v>322</v>
      </c>
      <c r="I5" s="171" t="s">
        <v>323</v>
      </c>
      <c r="J5" s="1130" t="s">
        <v>324</v>
      </c>
    </row>
    <row r="6" spans="1:10" s="578" customFormat="1" ht="18" customHeight="1">
      <c r="A6" s="568"/>
      <c r="B6" s="580" t="s">
        <v>325</v>
      </c>
      <c r="C6" s="1131">
        <v>2468</v>
      </c>
      <c r="D6" s="1131">
        <v>2440</v>
      </c>
      <c r="E6" s="1131">
        <v>2519</v>
      </c>
      <c r="F6" s="1131">
        <v>2767</v>
      </c>
      <c r="G6" s="1131">
        <v>1254</v>
      </c>
      <c r="H6" s="1131">
        <v>734</v>
      </c>
      <c r="I6" s="1132">
        <v>655</v>
      </c>
      <c r="J6" s="1133">
        <v>535</v>
      </c>
    </row>
    <row r="7" spans="1:10" ht="12">
      <c r="A7" s="220"/>
      <c r="B7" s="177"/>
      <c r="C7" s="1134"/>
      <c r="D7" s="1134"/>
      <c r="E7" s="1134"/>
      <c r="F7" s="1134"/>
      <c r="G7" s="1134"/>
      <c r="H7" s="1134"/>
      <c r="I7" s="1135"/>
      <c r="J7" s="1136"/>
    </row>
    <row r="8" spans="1:10" ht="12">
      <c r="A8" s="220"/>
      <c r="B8" s="185" t="s">
        <v>326</v>
      </c>
      <c r="C8" s="1137">
        <v>670</v>
      </c>
      <c r="D8" s="1137">
        <v>681</v>
      </c>
      <c r="E8" s="1137">
        <v>990</v>
      </c>
      <c r="F8" s="1137">
        <v>1001</v>
      </c>
      <c r="G8" s="1137">
        <v>125</v>
      </c>
      <c r="H8" s="1137">
        <v>121</v>
      </c>
      <c r="I8" s="1138">
        <v>122</v>
      </c>
      <c r="J8" s="1139">
        <v>98</v>
      </c>
    </row>
    <row r="9" spans="1:10" ht="12">
      <c r="A9" s="220"/>
      <c r="B9" s="185"/>
      <c r="C9" s="1137"/>
      <c r="D9" s="1137"/>
      <c r="E9" s="1137"/>
      <c r="F9" s="1137"/>
      <c r="G9" s="1137" t="s">
        <v>327</v>
      </c>
      <c r="H9" s="1137" t="s">
        <v>327</v>
      </c>
      <c r="I9" s="1138"/>
      <c r="J9" s="1139"/>
    </row>
    <row r="10" spans="1:10" ht="12">
      <c r="A10" s="220"/>
      <c r="B10" s="185" t="s">
        <v>328</v>
      </c>
      <c r="C10" s="1137">
        <v>31</v>
      </c>
      <c r="D10" s="1137">
        <v>9</v>
      </c>
      <c r="E10" s="1137">
        <v>17</v>
      </c>
      <c r="F10" s="1137">
        <v>8</v>
      </c>
      <c r="G10" s="1140">
        <v>6</v>
      </c>
      <c r="H10" s="1140">
        <v>4</v>
      </c>
      <c r="I10" s="1138">
        <v>8</v>
      </c>
      <c r="J10" s="1141">
        <v>0</v>
      </c>
    </row>
    <row r="11" spans="1:10" ht="12">
      <c r="A11" s="220"/>
      <c r="B11" s="185"/>
      <c r="C11" s="1137"/>
      <c r="D11" s="1137"/>
      <c r="E11" s="1137"/>
      <c r="F11" s="1137"/>
      <c r="G11" s="1137"/>
      <c r="H11" s="1140"/>
      <c r="I11" s="1138"/>
      <c r="J11" s="1141"/>
    </row>
    <row r="12" spans="1:10" ht="12">
      <c r="A12" s="220"/>
      <c r="B12" s="185" t="s">
        <v>329</v>
      </c>
      <c r="C12" s="1137">
        <v>197</v>
      </c>
      <c r="D12" s="1137">
        <v>246</v>
      </c>
      <c r="E12" s="1137">
        <v>157</v>
      </c>
      <c r="F12" s="1137">
        <v>133</v>
      </c>
      <c r="G12" s="1140">
        <v>2</v>
      </c>
      <c r="H12" s="1140" t="s">
        <v>425</v>
      </c>
      <c r="I12" s="1140">
        <v>6</v>
      </c>
      <c r="J12" s="1141">
        <v>0</v>
      </c>
    </row>
    <row r="13" spans="1:10" ht="12">
      <c r="A13" s="220"/>
      <c r="B13" s="185"/>
      <c r="C13" s="1137"/>
      <c r="D13" s="1137"/>
      <c r="E13" s="1137"/>
      <c r="F13" s="1137"/>
      <c r="G13" s="1137"/>
      <c r="H13" s="1137"/>
      <c r="I13" s="1138"/>
      <c r="J13" s="1139"/>
    </row>
    <row r="14" spans="1:10" ht="12">
      <c r="A14" s="220"/>
      <c r="B14" s="185" t="s">
        <v>330</v>
      </c>
      <c r="C14" s="1137">
        <v>140</v>
      </c>
      <c r="D14" s="1137">
        <v>144</v>
      </c>
      <c r="E14" s="1137">
        <v>141</v>
      </c>
      <c r="F14" s="1137">
        <v>135</v>
      </c>
      <c r="G14" s="1137">
        <v>188</v>
      </c>
      <c r="H14" s="1137">
        <v>177</v>
      </c>
      <c r="I14" s="1138">
        <v>164</v>
      </c>
      <c r="J14" s="1139">
        <v>155</v>
      </c>
    </row>
    <row r="15" spans="1:10" ht="12">
      <c r="A15" s="220"/>
      <c r="B15" s="185"/>
      <c r="C15" s="1137"/>
      <c r="D15" s="1137"/>
      <c r="E15" s="1137"/>
      <c r="F15" s="1137"/>
      <c r="G15" s="1137"/>
      <c r="H15" s="1137"/>
      <c r="I15" s="1138"/>
      <c r="J15" s="1139"/>
    </row>
    <row r="16" spans="1:10" ht="12">
      <c r="A16" s="220"/>
      <c r="B16" s="185" t="s">
        <v>331</v>
      </c>
      <c r="C16" s="1137">
        <v>488</v>
      </c>
      <c r="D16" s="1137">
        <v>506</v>
      </c>
      <c r="E16" s="1137">
        <v>294</v>
      </c>
      <c r="F16" s="1137">
        <v>349</v>
      </c>
      <c r="G16" s="1140" t="s">
        <v>425</v>
      </c>
      <c r="H16" s="1140">
        <v>1</v>
      </c>
      <c r="I16" s="1140">
        <v>0</v>
      </c>
      <c r="J16" s="1141">
        <v>0</v>
      </c>
    </row>
    <row r="17" spans="1:10" ht="12">
      <c r="A17" s="220"/>
      <c r="B17" s="185"/>
      <c r="C17" s="1137"/>
      <c r="D17" s="1137"/>
      <c r="E17" s="1137"/>
      <c r="F17" s="1137"/>
      <c r="G17" s="1137"/>
      <c r="H17" s="1140"/>
      <c r="I17" s="1138"/>
      <c r="J17" s="1141"/>
    </row>
    <row r="18" spans="1:10" ht="12">
      <c r="A18" s="220"/>
      <c r="B18" s="185" t="s">
        <v>332</v>
      </c>
      <c r="C18" s="1137">
        <v>61</v>
      </c>
      <c r="D18" s="1137">
        <v>51</v>
      </c>
      <c r="E18" s="1137">
        <v>23</v>
      </c>
      <c r="F18" s="1137">
        <v>21</v>
      </c>
      <c r="G18" s="1140" t="s">
        <v>425</v>
      </c>
      <c r="H18" s="1140" t="s">
        <v>425</v>
      </c>
      <c r="I18" s="1142">
        <v>0</v>
      </c>
      <c r="J18" s="1141">
        <v>0</v>
      </c>
    </row>
    <row r="19" spans="1:10" ht="12">
      <c r="A19" s="220"/>
      <c r="B19" s="185"/>
      <c r="C19" s="1137"/>
      <c r="D19" s="1137"/>
      <c r="E19" s="1137"/>
      <c r="F19" s="1137"/>
      <c r="G19" s="1137"/>
      <c r="H19" s="1137"/>
      <c r="I19" s="1138"/>
      <c r="J19" s="1139"/>
    </row>
    <row r="20" spans="1:10" ht="12">
      <c r="A20" s="220"/>
      <c r="B20" s="185" t="s">
        <v>333</v>
      </c>
      <c r="C20" s="1140" t="s">
        <v>425</v>
      </c>
      <c r="D20" s="1140" t="s">
        <v>425</v>
      </c>
      <c r="E20" s="1140">
        <v>0</v>
      </c>
      <c r="F20" s="1140">
        <v>0</v>
      </c>
      <c r="G20" s="1137">
        <v>886</v>
      </c>
      <c r="H20" s="1137">
        <v>370</v>
      </c>
      <c r="I20" s="1138">
        <v>295</v>
      </c>
      <c r="J20" s="1139">
        <v>227</v>
      </c>
    </row>
    <row r="21" spans="1:10" ht="12">
      <c r="A21" s="220"/>
      <c r="B21" s="185"/>
      <c r="C21" s="1137"/>
      <c r="D21" s="1137"/>
      <c r="E21" s="1137"/>
      <c r="F21" s="1137"/>
      <c r="G21" s="1137"/>
      <c r="H21" s="1137"/>
      <c r="I21" s="1138"/>
      <c r="J21" s="1139"/>
    </row>
    <row r="22" spans="1:10" ht="12">
      <c r="A22" s="220"/>
      <c r="B22" s="185" t="s">
        <v>334</v>
      </c>
      <c r="C22" s="1137">
        <v>881</v>
      </c>
      <c r="D22" s="1137">
        <v>803</v>
      </c>
      <c r="E22" s="1137">
        <v>897</v>
      </c>
      <c r="F22" s="1137">
        <v>1120</v>
      </c>
      <c r="G22" s="1137">
        <v>47</v>
      </c>
      <c r="H22" s="1137">
        <v>61</v>
      </c>
      <c r="I22" s="1138">
        <v>60</v>
      </c>
      <c r="J22" s="1139">
        <v>55</v>
      </c>
    </row>
    <row r="23" spans="1:10" ht="12">
      <c r="A23" s="220"/>
      <c r="B23" s="177"/>
      <c r="C23" s="1137"/>
      <c r="D23" s="1137"/>
      <c r="E23" s="1137"/>
      <c r="F23" s="1137"/>
      <c r="G23" s="1137"/>
      <c r="H23" s="1137"/>
      <c r="I23" s="1138"/>
      <c r="J23" s="1139"/>
    </row>
    <row r="24" spans="1:10" s="578" customFormat="1" ht="12">
      <c r="A24" s="568"/>
      <c r="B24" s="580" t="s">
        <v>335</v>
      </c>
      <c r="C24" s="1131">
        <v>1883</v>
      </c>
      <c r="D24" s="1131">
        <v>1822</v>
      </c>
      <c r="E24" s="1131">
        <v>1875</v>
      </c>
      <c r="F24" s="1131">
        <v>2172</v>
      </c>
      <c r="G24" s="1131">
        <v>1018</v>
      </c>
      <c r="H24" s="1131">
        <v>522</v>
      </c>
      <c r="I24" s="1132">
        <v>450</v>
      </c>
      <c r="J24" s="1133">
        <v>328</v>
      </c>
    </row>
    <row r="25" spans="1:10" ht="6.75" customHeight="1">
      <c r="A25" s="220"/>
      <c r="B25" s="235"/>
      <c r="C25" s="234"/>
      <c r="D25" s="234"/>
      <c r="E25" s="234"/>
      <c r="F25" s="234"/>
      <c r="G25" s="234"/>
      <c r="H25" s="234"/>
      <c r="I25" s="162"/>
      <c r="J25" s="1143"/>
    </row>
    <row r="26" ht="12">
      <c r="B26" s="160" t="s">
        <v>152</v>
      </c>
    </row>
    <row r="27" ht="12">
      <c r="B27" s="160" t="s">
        <v>336</v>
      </c>
    </row>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2:R56"/>
  <sheetViews>
    <sheetView workbookViewId="0" topLeftCell="A1">
      <selection activeCell="A1" sqref="A1"/>
    </sheetView>
  </sheetViews>
  <sheetFormatPr defaultColWidth="9.00390625" defaultRowHeight="13.5"/>
  <cols>
    <col min="1" max="1" width="2.625" style="6" customWidth="1"/>
    <col min="2" max="2" width="11.125" style="6" customWidth="1"/>
    <col min="3" max="17" width="5.625" style="6" customWidth="1"/>
    <col min="18" max="16384" width="9.00390625" style="6" customWidth="1"/>
  </cols>
  <sheetData>
    <row r="2" ht="14.25">
      <c r="B2" s="7" t="s">
        <v>504</v>
      </c>
    </row>
    <row r="3" ht="12" customHeight="1"/>
    <row r="4" spans="2:17" ht="12.75" thickBot="1">
      <c r="B4" s="120" t="s">
        <v>505</v>
      </c>
      <c r="C4" s="120"/>
      <c r="D4" s="120"/>
      <c r="E4" s="120"/>
      <c r="F4" s="120"/>
      <c r="G4" s="120"/>
      <c r="H4" s="120"/>
      <c r="I4" s="120"/>
      <c r="J4" s="120"/>
      <c r="K4" s="120"/>
      <c r="L4" s="120"/>
      <c r="M4" s="120"/>
      <c r="N4" s="120"/>
      <c r="P4" s="120"/>
      <c r="Q4" s="121" t="s">
        <v>506</v>
      </c>
    </row>
    <row r="5" spans="1:17" ht="12.75" thickTop="1">
      <c r="A5" s="47"/>
      <c r="B5" s="122"/>
      <c r="C5" s="123" t="s">
        <v>474</v>
      </c>
      <c r="D5" s="122"/>
      <c r="E5" s="122"/>
      <c r="F5" s="122"/>
      <c r="G5" s="122"/>
      <c r="H5" s="122"/>
      <c r="I5" s="122"/>
      <c r="J5" s="122"/>
      <c r="K5" s="122"/>
      <c r="L5" s="122"/>
      <c r="M5" s="122"/>
      <c r="N5" s="122"/>
      <c r="O5" s="122"/>
      <c r="P5" s="122"/>
      <c r="Q5" s="124"/>
    </row>
    <row r="6" spans="1:17" ht="12">
      <c r="A6" s="47"/>
      <c r="B6" s="125" t="s">
        <v>475</v>
      </c>
      <c r="C6" s="125" t="s">
        <v>507</v>
      </c>
      <c r="D6" s="125" t="s">
        <v>508</v>
      </c>
      <c r="E6" s="125" t="s">
        <v>509</v>
      </c>
      <c r="F6" s="125" t="s">
        <v>479</v>
      </c>
      <c r="G6" s="125" t="s">
        <v>480</v>
      </c>
      <c r="H6" s="125" t="s">
        <v>481</v>
      </c>
      <c r="I6" s="125" t="s">
        <v>482</v>
      </c>
      <c r="J6" s="125" t="s">
        <v>483</v>
      </c>
      <c r="K6" s="125" t="s">
        <v>484</v>
      </c>
      <c r="L6" s="125" t="s">
        <v>485</v>
      </c>
      <c r="M6" s="125" t="s">
        <v>486</v>
      </c>
      <c r="N6" s="125" t="s">
        <v>487</v>
      </c>
      <c r="O6" s="125" t="s">
        <v>488</v>
      </c>
      <c r="P6" s="125" t="s">
        <v>386</v>
      </c>
      <c r="Q6" s="126" t="s">
        <v>387</v>
      </c>
    </row>
    <row r="7" spans="2:17" ht="12">
      <c r="B7" s="47"/>
      <c r="C7" s="47"/>
      <c r="D7" s="47"/>
      <c r="E7" s="47"/>
      <c r="F7" s="47"/>
      <c r="G7" s="47"/>
      <c r="H7" s="47"/>
      <c r="I7" s="47"/>
      <c r="J7" s="47"/>
      <c r="K7" s="47"/>
      <c r="L7" s="47"/>
      <c r="M7" s="47"/>
      <c r="N7" s="47"/>
      <c r="O7" s="47"/>
      <c r="P7" s="47"/>
      <c r="Q7" s="47"/>
    </row>
    <row r="8" spans="2:17" ht="12">
      <c r="B8" s="47"/>
      <c r="D8" s="95" t="s">
        <v>510</v>
      </c>
      <c r="E8" s="95"/>
      <c r="F8" s="95"/>
      <c r="G8" s="127"/>
      <c r="H8" s="95"/>
      <c r="I8" s="95"/>
      <c r="J8" s="95"/>
      <c r="K8" s="95"/>
      <c r="L8" s="95"/>
      <c r="M8" s="95"/>
      <c r="N8" s="47"/>
      <c r="O8" s="47"/>
      <c r="P8" s="47"/>
      <c r="Q8" s="47"/>
    </row>
    <row r="9" spans="2:17" ht="12">
      <c r="B9" s="47"/>
      <c r="C9" s="47"/>
      <c r="D9" s="128"/>
      <c r="E9" s="47"/>
      <c r="F9" s="47"/>
      <c r="G9" s="129"/>
      <c r="H9" s="47"/>
      <c r="I9" s="47"/>
      <c r="J9" s="47"/>
      <c r="K9" s="47"/>
      <c r="L9" s="47"/>
      <c r="M9" s="47"/>
      <c r="N9" s="47"/>
      <c r="O9" s="47"/>
      <c r="P9" s="47"/>
      <c r="Q9" s="47"/>
    </row>
    <row r="10" spans="2:17" s="25" customFormat="1" ht="15" customHeight="1">
      <c r="B10" s="130" t="s">
        <v>490</v>
      </c>
      <c r="C10" s="131">
        <v>100</v>
      </c>
      <c r="D10" s="131">
        <v>97.9</v>
      </c>
      <c r="E10" s="131">
        <v>96.7</v>
      </c>
      <c r="F10" s="131">
        <v>79.9</v>
      </c>
      <c r="G10" s="131">
        <v>79.6</v>
      </c>
      <c r="H10" s="131">
        <v>88.2</v>
      </c>
      <c r="I10" s="131">
        <v>81.3</v>
      </c>
      <c r="J10" s="131">
        <v>79.8</v>
      </c>
      <c r="K10" s="131">
        <v>139.1</v>
      </c>
      <c r="L10" s="131">
        <v>104.7</v>
      </c>
      <c r="M10" s="131">
        <v>85.7</v>
      </c>
      <c r="N10" s="131">
        <v>80.1</v>
      </c>
      <c r="O10" s="131">
        <v>82.6</v>
      </c>
      <c r="P10" s="131">
        <v>81.7</v>
      </c>
      <c r="Q10" s="132">
        <v>177.4</v>
      </c>
    </row>
    <row r="11" spans="2:17" ht="9.75" customHeight="1">
      <c r="B11" s="133"/>
      <c r="C11" s="134"/>
      <c r="D11" s="135"/>
      <c r="E11" s="135"/>
      <c r="F11" s="134"/>
      <c r="G11" s="134"/>
      <c r="H11" s="134"/>
      <c r="I11" s="134"/>
      <c r="J11" s="134"/>
      <c r="K11" s="134"/>
      <c r="L11" s="134"/>
      <c r="M11" s="134"/>
      <c r="N11" s="134"/>
      <c r="O11" s="134"/>
      <c r="P11" s="134"/>
      <c r="Q11" s="136"/>
    </row>
    <row r="12" spans="2:17" ht="15" customHeight="1">
      <c r="B12" s="137" t="s">
        <v>491</v>
      </c>
      <c r="C12" s="134">
        <v>100</v>
      </c>
      <c r="D12" s="134">
        <v>104.5</v>
      </c>
      <c r="E12" s="134">
        <v>99.5</v>
      </c>
      <c r="F12" s="134">
        <v>101.7</v>
      </c>
      <c r="G12" s="134">
        <v>94.2</v>
      </c>
      <c r="H12" s="134">
        <v>93.5</v>
      </c>
      <c r="I12" s="134">
        <v>84.7</v>
      </c>
      <c r="J12" s="134">
        <v>83.8</v>
      </c>
      <c r="K12" s="134">
        <v>106</v>
      </c>
      <c r="L12" s="134">
        <v>113.2</v>
      </c>
      <c r="M12" s="134">
        <v>110.8</v>
      </c>
      <c r="N12" s="134">
        <v>84.3</v>
      </c>
      <c r="O12" s="134">
        <v>89.6</v>
      </c>
      <c r="P12" s="134">
        <v>88.7</v>
      </c>
      <c r="Q12" s="136">
        <v>143.5</v>
      </c>
    </row>
    <row r="13" spans="2:17" ht="15" customHeight="1">
      <c r="B13" s="137" t="s">
        <v>492</v>
      </c>
      <c r="C13" s="134">
        <v>100</v>
      </c>
      <c r="D13" s="134">
        <v>95.6</v>
      </c>
      <c r="E13" s="134">
        <v>97.6</v>
      </c>
      <c r="F13" s="134">
        <v>79</v>
      </c>
      <c r="G13" s="134">
        <v>80.7</v>
      </c>
      <c r="H13" s="134">
        <v>81.5</v>
      </c>
      <c r="I13" s="134">
        <v>83.9</v>
      </c>
      <c r="J13" s="134">
        <v>84.6</v>
      </c>
      <c r="K13" s="134">
        <v>121.6</v>
      </c>
      <c r="L13" s="134">
        <v>124.4</v>
      </c>
      <c r="M13" s="134">
        <v>89.6</v>
      </c>
      <c r="N13" s="134">
        <v>84.3</v>
      </c>
      <c r="O13" s="134">
        <v>83.5</v>
      </c>
      <c r="P13" s="134">
        <v>87.1</v>
      </c>
      <c r="Q13" s="136">
        <v>171</v>
      </c>
    </row>
    <row r="14" spans="2:17" ht="24" customHeight="1">
      <c r="B14" s="138" t="s">
        <v>493</v>
      </c>
      <c r="C14" s="139" t="s">
        <v>511</v>
      </c>
      <c r="D14" s="139" t="s">
        <v>511</v>
      </c>
      <c r="E14" s="139" t="s">
        <v>511</v>
      </c>
      <c r="F14" s="139" t="s">
        <v>511</v>
      </c>
      <c r="G14" s="139" t="s">
        <v>511</v>
      </c>
      <c r="H14" s="139" t="s">
        <v>511</v>
      </c>
      <c r="I14" s="139" t="s">
        <v>511</v>
      </c>
      <c r="J14" s="139" t="s">
        <v>511</v>
      </c>
      <c r="K14" s="139" t="s">
        <v>511</v>
      </c>
      <c r="L14" s="139" t="s">
        <v>511</v>
      </c>
      <c r="M14" s="139" t="s">
        <v>511</v>
      </c>
      <c r="N14" s="139" t="s">
        <v>511</v>
      </c>
      <c r="O14" s="139" t="s">
        <v>511</v>
      </c>
      <c r="P14" s="139" t="s">
        <v>511</v>
      </c>
      <c r="Q14" s="139" t="s">
        <v>511</v>
      </c>
    </row>
    <row r="15" spans="2:17" ht="15" customHeight="1">
      <c r="B15" s="137" t="s">
        <v>495</v>
      </c>
      <c r="C15" s="134">
        <v>100</v>
      </c>
      <c r="D15" s="134">
        <v>94.4</v>
      </c>
      <c r="E15" s="134">
        <v>90.6</v>
      </c>
      <c r="F15" s="134">
        <v>77.2</v>
      </c>
      <c r="G15" s="134">
        <v>79.5</v>
      </c>
      <c r="H15" s="134">
        <v>84.9</v>
      </c>
      <c r="I15" s="134">
        <v>80.9</v>
      </c>
      <c r="J15" s="134">
        <v>69.4</v>
      </c>
      <c r="K15" s="134">
        <v>140.3</v>
      </c>
      <c r="L15" s="134">
        <v>81.9</v>
      </c>
      <c r="M15" s="134">
        <v>72.7</v>
      </c>
      <c r="N15" s="134">
        <v>78.6</v>
      </c>
      <c r="O15" s="134">
        <v>75.5</v>
      </c>
      <c r="P15" s="134">
        <v>74.8</v>
      </c>
      <c r="Q15" s="136">
        <v>171.3</v>
      </c>
    </row>
    <row r="16" spans="2:17" ht="22.5">
      <c r="B16" s="137" t="s">
        <v>496</v>
      </c>
      <c r="C16" s="134">
        <v>100</v>
      </c>
      <c r="D16" s="134">
        <v>93.6</v>
      </c>
      <c r="E16" s="134">
        <v>82.2</v>
      </c>
      <c r="F16" s="134">
        <v>70.7</v>
      </c>
      <c r="G16" s="134">
        <v>68.3</v>
      </c>
      <c r="H16" s="134">
        <v>76.3</v>
      </c>
      <c r="I16" s="134">
        <v>78.6</v>
      </c>
      <c r="J16" s="134">
        <v>72.8</v>
      </c>
      <c r="K16" s="134">
        <v>91.8</v>
      </c>
      <c r="L16" s="134">
        <v>93.2</v>
      </c>
      <c r="M16" s="134">
        <v>85.7</v>
      </c>
      <c r="N16" s="134">
        <v>72.2</v>
      </c>
      <c r="O16" s="134">
        <v>72.8</v>
      </c>
      <c r="P16" s="134">
        <v>70.7</v>
      </c>
      <c r="Q16" s="136">
        <v>132.9</v>
      </c>
    </row>
    <row r="17" spans="2:17" ht="15" customHeight="1">
      <c r="B17" s="137" t="s">
        <v>497</v>
      </c>
      <c r="C17" s="134">
        <v>100</v>
      </c>
      <c r="D17" s="134">
        <v>112.1</v>
      </c>
      <c r="E17" s="134">
        <v>105</v>
      </c>
      <c r="F17" s="134">
        <v>78.9</v>
      </c>
      <c r="G17" s="134">
        <v>78.5</v>
      </c>
      <c r="H17" s="134">
        <v>94.6</v>
      </c>
      <c r="I17" s="134">
        <v>83.6</v>
      </c>
      <c r="J17" s="134">
        <v>95.6</v>
      </c>
      <c r="K17" s="134">
        <v>209.6</v>
      </c>
      <c r="L17" s="134">
        <v>77.9</v>
      </c>
      <c r="M17" s="134">
        <v>76.4</v>
      </c>
      <c r="N17" s="134">
        <v>75.3</v>
      </c>
      <c r="O17" s="134">
        <v>76.5</v>
      </c>
      <c r="P17" s="134">
        <v>91.3</v>
      </c>
      <c r="Q17" s="136">
        <v>222.3</v>
      </c>
    </row>
    <row r="18" spans="2:17" ht="15" customHeight="1">
      <c r="B18" s="137" t="s">
        <v>498</v>
      </c>
      <c r="C18" s="134">
        <v>100</v>
      </c>
      <c r="D18" s="134">
        <v>98.1</v>
      </c>
      <c r="E18" s="134">
        <v>97.2</v>
      </c>
      <c r="F18" s="134">
        <v>77.4</v>
      </c>
      <c r="G18" s="134">
        <v>76.7</v>
      </c>
      <c r="H18" s="134">
        <v>96.4</v>
      </c>
      <c r="I18" s="134">
        <v>77.2</v>
      </c>
      <c r="J18" s="134">
        <v>75.4</v>
      </c>
      <c r="K18" s="134">
        <v>158.5</v>
      </c>
      <c r="L18" s="134">
        <v>93.9</v>
      </c>
      <c r="M18" s="134">
        <v>80.7</v>
      </c>
      <c r="N18" s="134">
        <v>77.1</v>
      </c>
      <c r="O18" s="134">
        <v>84.8</v>
      </c>
      <c r="P18" s="134">
        <v>76.8</v>
      </c>
      <c r="Q18" s="136">
        <v>191.6</v>
      </c>
    </row>
    <row r="19" spans="2:17" ht="12">
      <c r="B19" s="47"/>
      <c r="C19" s="47"/>
      <c r="D19" s="47"/>
      <c r="E19" s="47"/>
      <c r="F19" s="47"/>
      <c r="G19" s="47"/>
      <c r="H19" s="47"/>
      <c r="I19" s="47"/>
      <c r="J19" s="47"/>
      <c r="K19" s="47"/>
      <c r="L19" s="47"/>
      <c r="M19" s="47"/>
      <c r="N19" s="47"/>
      <c r="O19" s="47"/>
      <c r="P19" s="47"/>
      <c r="Q19" s="47"/>
    </row>
    <row r="20" spans="2:17" ht="12">
      <c r="B20" s="47"/>
      <c r="D20" s="95" t="s">
        <v>499</v>
      </c>
      <c r="E20" s="95"/>
      <c r="F20" s="95"/>
      <c r="G20" s="95"/>
      <c r="H20" s="95"/>
      <c r="I20" s="95"/>
      <c r="J20" s="95"/>
      <c r="K20" s="95"/>
      <c r="L20" s="95"/>
      <c r="M20" s="95"/>
      <c r="N20" s="47"/>
      <c r="O20" s="47"/>
      <c r="P20" s="47"/>
      <c r="Q20" s="47"/>
    </row>
    <row r="21" spans="2:17" ht="12">
      <c r="B21" s="47"/>
      <c r="C21" s="47"/>
      <c r="D21" s="128"/>
      <c r="E21" s="47"/>
      <c r="F21" s="47"/>
      <c r="G21" s="47"/>
      <c r="H21" s="47"/>
      <c r="I21" s="47"/>
      <c r="J21" s="47"/>
      <c r="K21" s="47"/>
      <c r="L21" s="47"/>
      <c r="M21" s="47"/>
      <c r="N21" s="47"/>
      <c r="O21" s="47"/>
      <c r="P21" s="47"/>
      <c r="Q21" s="47"/>
    </row>
    <row r="22" spans="2:17" s="25" customFormat="1" ht="15" customHeight="1">
      <c r="B22" s="130" t="s">
        <v>490</v>
      </c>
      <c r="C22" s="131">
        <v>100</v>
      </c>
      <c r="D22" s="131">
        <v>98.5</v>
      </c>
      <c r="E22" s="131">
        <v>98.1</v>
      </c>
      <c r="F22" s="131">
        <v>81</v>
      </c>
      <c r="G22" s="131">
        <v>81.2</v>
      </c>
      <c r="H22" s="131">
        <v>89.7</v>
      </c>
      <c r="I22" s="131">
        <v>82.3</v>
      </c>
      <c r="J22" s="131">
        <v>80.2</v>
      </c>
      <c r="K22" s="131">
        <v>140.2</v>
      </c>
      <c r="L22" s="131">
        <v>106.3</v>
      </c>
      <c r="M22" s="131">
        <v>86.9</v>
      </c>
      <c r="N22" s="131">
        <v>81.3</v>
      </c>
      <c r="O22" s="131">
        <v>83.8</v>
      </c>
      <c r="P22" s="131">
        <v>83.2</v>
      </c>
      <c r="Q22" s="132">
        <v>180.1</v>
      </c>
    </row>
    <row r="23" spans="2:17" ht="9.75" customHeight="1">
      <c r="B23" s="133"/>
      <c r="C23" s="134"/>
      <c r="D23" s="134"/>
      <c r="E23" s="134"/>
      <c r="F23" s="134"/>
      <c r="G23" s="134"/>
      <c r="H23" s="134"/>
      <c r="I23" s="134"/>
      <c r="J23" s="134"/>
      <c r="K23" s="134"/>
      <c r="L23" s="134"/>
      <c r="M23" s="134"/>
      <c r="N23" s="134"/>
      <c r="O23" s="134"/>
      <c r="P23" s="134"/>
      <c r="Q23" s="136"/>
    </row>
    <row r="24" spans="2:17" ht="15" customHeight="1">
      <c r="B24" s="137" t="s">
        <v>491</v>
      </c>
      <c r="C24" s="134">
        <v>100</v>
      </c>
      <c r="D24" s="134">
        <v>105.1</v>
      </c>
      <c r="E24" s="134">
        <v>100.9</v>
      </c>
      <c r="F24" s="134">
        <v>103</v>
      </c>
      <c r="G24" s="134">
        <v>96.1</v>
      </c>
      <c r="H24" s="134">
        <v>95.1</v>
      </c>
      <c r="I24" s="134">
        <v>85.7</v>
      </c>
      <c r="J24" s="134">
        <v>84.2</v>
      </c>
      <c r="K24" s="134">
        <v>106.9</v>
      </c>
      <c r="L24" s="134">
        <v>114.9</v>
      </c>
      <c r="M24" s="134">
        <v>112.4</v>
      </c>
      <c r="N24" s="134">
        <v>85.6</v>
      </c>
      <c r="O24" s="134">
        <v>90.9</v>
      </c>
      <c r="P24" s="134">
        <v>90.3</v>
      </c>
      <c r="Q24" s="136">
        <v>145.7</v>
      </c>
    </row>
    <row r="25" spans="2:17" ht="15" customHeight="1">
      <c r="B25" s="137" t="s">
        <v>492</v>
      </c>
      <c r="C25" s="134">
        <v>100</v>
      </c>
      <c r="D25" s="134">
        <v>96.2</v>
      </c>
      <c r="E25" s="134">
        <v>99</v>
      </c>
      <c r="F25" s="134">
        <v>80</v>
      </c>
      <c r="G25" s="134">
        <v>82.3</v>
      </c>
      <c r="H25" s="134">
        <v>82.9</v>
      </c>
      <c r="I25" s="134">
        <v>84.9</v>
      </c>
      <c r="J25" s="134">
        <v>85</v>
      </c>
      <c r="K25" s="134">
        <v>122.6</v>
      </c>
      <c r="L25" s="134">
        <v>126.3</v>
      </c>
      <c r="M25" s="134">
        <v>90.9</v>
      </c>
      <c r="N25" s="134">
        <v>85.6</v>
      </c>
      <c r="O25" s="134">
        <v>84.7</v>
      </c>
      <c r="P25" s="134">
        <v>88.7</v>
      </c>
      <c r="Q25" s="136">
        <v>173.6</v>
      </c>
    </row>
    <row r="26" spans="2:17" ht="24" customHeight="1">
      <c r="B26" s="138" t="s">
        <v>493</v>
      </c>
      <c r="C26" s="139" t="s">
        <v>511</v>
      </c>
      <c r="D26" s="139" t="s">
        <v>511</v>
      </c>
      <c r="E26" s="139" t="s">
        <v>511</v>
      </c>
      <c r="F26" s="139" t="s">
        <v>511</v>
      </c>
      <c r="G26" s="139" t="s">
        <v>511</v>
      </c>
      <c r="H26" s="139" t="s">
        <v>511</v>
      </c>
      <c r="I26" s="139" t="s">
        <v>511</v>
      </c>
      <c r="J26" s="139" t="s">
        <v>511</v>
      </c>
      <c r="K26" s="139" t="s">
        <v>511</v>
      </c>
      <c r="L26" s="139" t="s">
        <v>511</v>
      </c>
      <c r="M26" s="139" t="s">
        <v>511</v>
      </c>
      <c r="N26" s="139" t="s">
        <v>511</v>
      </c>
      <c r="O26" s="139" t="s">
        <v>511</v>
      </c>
      <c r="P26" s="139" t="s">
        <v>511</v>
      </c>
      <c r="Q26" s="139" t="s">
        <v>511</v>
      </c>
    </row>
    <row r="27" spans="2:17" ht="15" customHeight="1">
      <c r="B27" s="137" t="s">
        <v>495</v>
      </c>
      <c r="C27" s="134">
        <v>100</v>
      </c>
      <c r="D27" s="134">
        <v>95</v>
      </c>
      <c r="E27" s="134">
        <v>91.9</v>
      </c>
      <c r="F27" s="134">
        <v>78.2</v>
      </c>
      <c r="G27" s="134">
        <v>81.1</v>
      </c>
      <c r="H27" s="134">
        <v>86.4</v>
      </c>
      <c r="I27" s="134">
        <v>81.9</v>
      </c>
      <c r="J27" s="134">
        <v>69.7</v>
      </c>
      <c r="K27" s="134">
        <v>141.4</v>
      </c>
      <c r="L27" s="134">
        <v>83.1</v>
      </c>
      <c r="M27" s="134">
        <v>73.7</v>
      </c>
      <c r="N27" s="134">
        <v>79.8</v>
      </c>
      <c r="O27" s="134">
        <v>76.6</v>
      </c>
      <c r="P27" s="134">
        <v>76.2</v>
      </c>
      <c r="Q27" s="136">
        <v>173.9</v>
      </c>
    </row>
    <row r="28" spans="2:17" ht="22.5">
      <c r="B28" s="137" t="s">
        <v>496</v>
      </c>
      <c r="C28" s="134">
        <v>100</v>
      </c>
      <c r="D28" s="134">
        <v>94.2</v>
      </c>
      <c r="E28" s="134">
        <v>83.4</v>
      </c>
      <c r="F28" s="134">
        <v>71.6</v>
      </c>
      <c r="G28" s="134">
        <v>69.7</v>
      </c>
      <c r="H28" s="134">
        <v>77.6</v>
      </c>
      <c r="I28" s="134">
        <v>79.6</v>
      </c>
      <c r="J28" s="134">
        <v>73.2</v>
      </c>
      <c r="K28" s="134">
        <v>92.5</v>
      </c>
      <c r="L28" s="134">
        <v>94.6</v>
      </c>
      <c r="M28" s="134">
        <v>86.9</v>
      </c>
      <c r="N28" s="134">
        <v>73.3</v>
      </c>
      <c r="O28" s="134">
        <v>73.8</v>
      </c>
      <c r="P28" s="134">
        <v>72</v>
      </c>
      <c r="Q28" s="136">
        <v>134.9</v>
      </c>
    </row>
    <row r="29" spans="2:17" ht="15" customHeight="1">
      <c r="B29" s="137" t="s">
        <v>497</v>
      </c>
      <c r="C29" s="134">
        <v>100</v>
      </c>
      <c r="D29" s="134">
        <v>112.8</v>
      </c>
      <c r="E29" s="134">
        <v>106.5</v>
      </c>
      <c r="F29" s="134">
        <v>79.9</v>
      </c>
      <c r="G29" s="134">
        <v>80.1</v>
      </c>
      <c r="H29" s="134">
        <v>96.2</v>
      </c>
      <c r="I29" s="134">
        <v>84.6</v>
      </c>
      <c r="J29" s="134">
        <v>96.1</v>
      </c>
      <c r="K29" s="134">
        <v>211.3</v>
      </c>
      <c r="L29" s="134">
        <v>79.1</v>
      </c>
      <c r="M29" s="134">
        <v>77.5</v>
      </c>
      <c r="N29" s="134">
        <v>76.4</v>
      </c>
      <c r="O29" s="134">
        <v>77.6</v>
      </c>
      <c r="P29" s="134">
        <v>93</v>
      </c>
      <c r="Q29" s="136">
        <v>225.7</v>
      </c>
    </row>
    <row r="30" spans="2:17" ht="15" customHeight="1">
      <c r="B30" s="137" t="s">
        <v>498</v>
      </c>
      <c r="C30" s="134">
        <v>100</v>
      </c>
      <c r="D30" s="134">
        <v>98.7</v>
      </c>
      <c r="E30" s="134">
        <v>98.6</v>
      </c>
      <c r="F30" s="134">
        <v>78.4</v>
      </c>
      <c r="G30" s="134">
        <v>78.3</v>
      </c>
      <c r="H30" s="134">
        <v>98.1</v>
      </c>
      <c r="I30" s="134">
        <v>78.1</v>
      </c>
      <c r="J30" s="134">
        <v>75.8</v>
      </c>
      <c r="K30" s="134">
        <v>159.8</v>
      </c>
      <c r="L30" s="134">
        <v>95.3</v>
      </c>
      <c r="M30" s="134">
        <v>81.8</v>
      </c>
      <c r="N30" s="134">
        <v>78.3</v>
      </c>
      <c r="O30" s="134">
        <v>86</v>
      </c>
      <c r="P30" s="134">
        <v>78.2</v>
      </c>
      <c r="Q30" s="136">
        <v>194.5</v>
      </c>
    </row>
    <row r="31" spans="2:17" ht="12">
      <c r="B31" s="141"/>
      <c r="C31" s="47"/>
      <c r="D31" s="47"/>
      <c r="E31" s="47"/>
      <c r="F31" s="47"/>
      <c r="G31" s="47"/>
      <c r="H31" s="47"/>
      <c r="I31" s="47"/>
      <c r="J31" s="47"/>
      <c r="K31" s="47"/>
      <c r="L31" s="47"/>
      <c r="M31" s="47"/>
      <c r="N31" s="47"/>
      <c r="O31" s="47"/>
      <c r="P31" s="47"/>
      <c r="Q31" s="47"/>
    </row>
    <row r="32" spans="2:17" ht="12">
      <c r="B32" s="47"/>
      <c r="D32" s="95" t="s">
        <v>500</v>
      </c>
      <c r="E32" s="95"/>
      <c r="F32" s="95"/>
      <c r="G32" s="95"/>
      <c r="H32" s="95"/>
      <c r="I32" s="95"/>
      <c r="J32" s="95"/>
      <c r="K32" s="95"/>
      <c r="L32" s="95"/>
      <c r="M32" s="95"/>
      <c r="N32" s="47"/>
      <c r="O32" s="47"/>
      <c r="P32" s="47"/>
      <c r="Q32" s="47"/>
    </row>
    <row r="33" spans="2:17" ht="12">
      <c r="B33" s="47"/>
      <c r="C33" s="47"/>
      <c r="D33" s="47"/>
      <c r="E33" s="47"/>
      <c r="F33" s="47"/>
      <c r="G33" s="47"/>
      <c r="H33" s="47"/>
      <c r="I33" s="47"/>
      <c r="J33" s="47"/>
      <c r="K33" s="47"/>
      <c r="L33" s="47"/>
      <c r="M33" s="47"/>
      <c r="N33" s="47"/>
      <c r="O33" s="47"/>
      <c r="P33" s="47"/>
      <c r="Q33" s="47"/>
    </row>
    <row r="34" spans="2:18" s="25" customFormat="1" ht="15" customHeight="1">
      <c r="B34" s="130" t="s">
        <v>490</v>
      </c>
      <c r="C34" s="131">
        <v>100</v>
      </c>
      <c r="D34" s="131">
        <v>98.5</v>
      </c>
      <c r="E34" s="131">
        <v>97.7</v>
      </c>
      <c r="F34" s="131">
        <v>87.9</v>
      </c>
      <c r="G34" s="131">
        <v>96</v>
      </c>
      <c r="H34" s="131">
        <v>96.2</v>
      </c>
      <c r="I34" s="131">
        <v>101.2</v>
      </c>
      <c r="J34" s="131">
        <v>94.1</v>
      </c>
      <c r="K34" s="131">
        <v>99.3</v>
      </c>
      <c r="L34" s="131">
        <v>103.1</v>
      </c>
      <c r="M34" s="131">
        <v>95.5</v>
      </c>
      <c r="N34" s="131">
        <v>98.8</v>
      </c>
      <c r="O34" s="131">
        <v>101</v>
      </c>
      <c r="P34" s="131">
        <v>100.8</v>
      </c>
      <c r="Q34" s="132">
        <v>98.1</v>
      </c>
      <c r="R34" s="95"/>
    </row>
    <row r="35" spans="2:18" ht="9.75" customHeight="1">
      <c r="B35" s="133"/>
      <c r="C35" s="134"/>
      <c r="D35" s="134"/>
      <c r="E35" s="134"/>
      <c r="F35" s="134"/>
      <c r="G35" s="134"/>
      <c r="H35" s="134"/>
      <c r="I35" s="134"/>
      <c r="J35" s="134"/>
      <c r="K35" s="134"/>
      <c r="L35" s="134"/>
      <c r="M35" s="134"/>
      <c r="N35" s="134"/>
      <c r="O35" s="134"/>
      <c r="P35" s="134"/>
      <c r="Q35" s="136"/>
      <c r="R35" s="47"/>
    </row>
    <row r="36" spans="2:18" ht="15" customHeight="1">
      <c r="B36" s="137" t="s">
        <v>491</v>
      </c>
      <c r="C36" s="134">
        <v>100</v>
      </c>
      <c r="D36" s="134">
        <v>100.9</v>
      </c>
      <c r="E36" s="134">
        <v>95.9</v>
      </c>
      <c r="F36" s="134">
        <v>89.7</v>
      </c>
      <c r="G36" s="134">
        <v>97.9</v>
      </c>
      <c r="H36" s="134">
        <v>97.8</v>
      </c>
      <c r="I36" s="134">
        <v>94.1</v>
      </c>
      <c r="J36" s="134">
        <v>87.4</v>
      </c>
      <c r="K36" s="134">
        <v>93.9</v>
      </c>
      <c r="L36" s="134">
        <v>99.8</v>
      </c>
      <c r="M36" s="134">
        <v>88.5</v>
      </c>
      <c r="N36" s="134">
        <v>98</v>
      </c>
      <c r="O36" s="134">
        <v>99.5</v>
      </c>
      <c r="P36" s="134">
        <v>103.1</v>
      </c>
      <c r="Q36" s="136">
        <v>101.4</v>
      </c>
      <c r="R36" s="47"/>
    </row>
    <row r="37" spans="2:18" ht="15" customHeight="1">
      <c r="B37" s="137" t="s">
        <v>492</v>
      </c>
      <c r="C37" s="134">
        <v>100</v>
      </c>
      <c r="D37" s="134">
        <v>96.3</v>
      </c>
      <c r="E37" s="134">
        <v>99.2</v>
      </c>
      <c r="F37" s="134">
        <v>83.7</v>
      </c>
      <c r="G37" s="134">
        <v>99.7</v>
      </c>
      <c r="H37" s="134">
        <v>96.8</v>
      </c>
      <c r="I37" s="134">
        <v>103.7</v>
      </c>
      <c r="J37" s="134">
        <v>92.5</v>
      </c>
      <c r="K37" s="134">
        <v>103.5</v>
      </c>
      <c r="L37" s="134">
        <v>105.2</v>
      </c>
      <c r="M37" s="134">
        <v>95</v>
      </c>
      <c r="N37" s="134">
        <v>103.3</v>
      </c>
      <c r="O37" s="134">
        <v>100.7</v>
      </c>
      <c r="P37" s="134">
        <v>104.8</v>
      </c>
      <c r="Q37" s="136">
        <v>100.9</v>
      </c>
      <c r="R37" s="47"/>
    </row>
    <row r="38" spans="2:18" ht="22.5">
      <c r="B38" s="138" t="s">
        <v>493</v>
      </c>
      <c r="C38" s="139" t="s">
        <v>511</v>
      </c>
      <c r="D38" s="139" t="s">
        <v>511</v>
      </c>
      <c r="E38" s="139" t="s">
        <v>511</v>
      </c>
      <c r="F38" s="139" t="s">
        <v>511</v>
      </c>
      <c r="G38" s="139" t="s">
        <v>511</v>
      </c>
      <c r="H38" s="139" t="s">
        <v>511</v>
      </c>
      <c r="I38" s="139" t="s">
        <v>511</v>
      </c>
      <c r="J38" s="139" t="s">
        <v>511</v>
      </c>
      <c r="K38" s="139" t="s">
        <v>511</v>
      </c>
      <c r="L38" s="139" t="s">
        <v>511</v>
      </c>
      <c r="M38" s="139" t="s">
        <v>511</v>
      </c>
      <c r="N38" s="139" t="s">
        <v>511</v>
      </c>
      <c r="O38" s="139" t="s">
        <v>511</v>
      </c>
      <c r="P38" s="139" t="s">
        <v>511</v>
      </c>
      <c r="Q38" s="139" t="s">
        <v>511</v>
      </c>
      <c r="R38" s="47"/>
    </row>
    <row r="39" spans="2:18" ht="15" customHeight="1">
      <c r="B39" s="137" t="s">
        <v>495</v>
      </c>
      <c r="C39" s="134">
        <v>100</v>
      </c>
      <c r="D39" s="134">
        <v>100.3</v>
      </c>
      <c r="E39" s="134">
        <v>99.6</v>
      </c>
      <c r="F39" s="134">
        <v>89.9</v>
      </c>
      <c r="G39" s="134">
        <v>90.6</v>
      </c>
      <c r="H39" s="134">
        <v>97.8</v>
      </c>
      <c r="I39" s="134">
        <v>101.1</v>
      </c>
      <c r="J39" s="134">
        <v>97</v>
      </c>
      <c r="K39" s="134">
        <v>101.7</v>
      </c>
      <c r="L39" s="134">
        <v>106.4</v>
      </c>
      <c r="M39" s="134">
        <v>99</v>
      </c>
      <c r="N39" s="134">
        <v>97.9</v>
      </c>
      <c r="O39" s="134">
        <v>106</v>
      </c>
      <c r="P39" s="134">
        <v>104.1</v>
      </c>
      <c r="Q39" s="136">
        <v>104.1</v>
      </c>
      <c r="R39" s="47"/>
    </row>
    <row r="40" spans="2:18" ht="22.5">
      <c r="B40" s="137" t="s">
        <v>496</v>
      </c>
      <c r="C40" s="134">
        <v>100</v>
      </c>
      <c r="D40" s="134">
        <v>99.2</v>
      </c>
      <c r="E40" s="134">
        <v>91.4</v>
      </c>
      <c r="F40" s="134">
        <v>89.8</v>
      </c>
      <c r="G40" s="134">
        <v>85</v>
      </c>
      <c r="H40" s="134">
        <v>91.7</v>
      </c>
      <c r="I40" s="134">
        <v>93.3</v>
      </c>
      <c r="J40" s="134">
        <v>93.8</v>
      </c>
      <c r="K40" s="134">
        <v>91.4</v>
      </c>
      <c r="L40" s="134">
        <v>93.6</v>
      </c>
      <c r="M40" s="134">
        <v>96.7</v>
      </c>
      <c r="N40" s="134">
        <v>90.8</v>
      </c>
      <c r="O40" s="134">
        <v>94.4</v>
      </c>
      <c r="P40" s="134">
        <v>87.4</v>
      </c>
      <c r="Q40" s="136">
        <v>88.5</v>
      </c>
      <c r="R40" s="47"/>
    </row>
    <row r="41" spans="2:18" ht="15" customHeight="1">
      <c r="B41" s="137" t="s">
        <v>497</v>
      </c>
      <c r="C41" s="134">
        <v>100</v>
      </c>
      <c r="D41" s="134">
        <v>101.6</v>
      </c>
      <c r="E41" s="134">
        <v>101.5</v>
      </c>
      <c r="F41" s="134">
        <v>94.3</v>
      </c>
      <c r="G41" s="134">
        <v>95.1</v>
      </c>
      <c r="H41" s="134">
        <v>99.9</v>
      </c>
      <c r="I41" s="134">
        <v>108</v>
      </c>
      <c r="J41" s="134">
        <v>103</v>
      </c>
      <c r="K41" s="134">
        <v>99.9</v>
      </c>
      <c r="L41" s="134">
        <v>111</v>
      </c>
      <c r="M41" s="134">
        <v>104.4</v>
      </c>
      <c r="N41" s="134">
        <v>94.2</v>
      </c>
      <c r="O41" s="134">
        <v>108</v>
      </c>
      <c r="P41" s="134">
        <v>100.7</v>
      </c>
      <c r="Q41" s="136">
        <v>99.8</v>
      </c>
      <c r="R41" s="47"/>
    </row>
    <row r="42" spans="2:18" ht="15" customHeight="1">
      <c r="B42" s="137" t="s">
        <v>498</v>
      </c>
      <c r="C42" s="134">
        <v>100</v>
      </c>
      <c r="D42" s="134">
        <v>100.8</v>
      </c>
      <c r="E42" s="134">
        <v>99.2</v>
      </c>
      <c r="F42" s="134">
        <v>93.2</v>
      </c>
      <c r="G42" s="134">
        <v>96.9</v>
      </c>
      <c r="H42" s="134">
        <v>97.1</v>
      </c>
      <c r="I42" s="134">
        <v>103.5</v>
      </c>
      <c r="J42" s="134">
        <v>98.8</v>
      </c>
      <c r="K42" s="134">
        <v>98.8</v>
      </c>
      <c r="L42" s="134">
        <v>104.4</v>
      </c>
      <c r="M42" s="134">
        <v>97.9</v>
      </c>
      <c r="N42" s="134">
        <v>98.2</v>
      </c>
      <c r="O42" s="134">
        <v>104.1</v>
      </c>
      <c r="P42" s="134">
        <v>100.3</v>
      </c>
      <c r="Q42" s="136">
        <v>97</v>
      </c>
      <c r="R42" s="47"/>
    </row>
    <row r="43" spans="2:17" ht="12">
      <c r="B43" s="47"/>
      <c r="C43" s="47"/>
      <c r="D43" s="47"/>
      <c r="E43" s="47"/>
      <c r="F43" s="47"/>
      <c r="G43" s="47"/>
      <c r="H43" s="47"/>
      <c r="I43" s="47"/>
      <c r="J43" s="47"/>
      <c r="K43" s="47"/>
      <c r="L43" s="47"/>
      <c r="M43" s="47"/>
      <c r="N43" s="47"/>
      <c r="O43" s="47"/>
      <c r="P43" s="47"/>
      <c r="Q43" s="47"/>
    </row>
    <row r="44" spans="2:17" ht="12">
      <c r="B44" s="47"/>
      <c r="D44" s="95" t="s">
        <v>501</v>
      </c>
      <c r="E44" s="95"/>
      <c r="F44" s="95"/>
      <c r="G44" s="95"/>
      <c r="H44" s="95"/>
      <c r="I44" s="95"/>
      <c r="J44" s="95"/>
      <c r="K44" s="95"/>
      <c r="L44" s="95"/>
      <c r="M44" s="95"/>
      <c r="N44" s="47"/>
      <c r="O44" s="47"/>
      <c r="P44" s="47"/>
      <c r="Q44" s="47"/>
    </row>
    <row r="45" spans="2:17" ht="12">
      <c r="B45" s="47"/>
      <c r="C45" s="47"/>
      <c r="D45" s="47"/>
      <c r="E45" s="47"/>
      <c r="F45" s="47"/>
      <c r="G45" s="47"/>
      <c r="H45" s="47"/>
      <c r="I45" s="47"/>
      <c r="J45" s="47"/>
      <c r="K45" s="47"/>
      <c r="L45" s="47"/>
      <c r="M45" s="47"/>
      <c r="N45" s="47"/>
      <c r="O45" s="47"/>
      <c r="P45" s="47"/>
      <c r="Q45" s="47"/>
    </row>
    <row r="46" spans="2:17" s="25" customFormat="1" ht="15" customHeight="1">
      <c r="B46" s="130" t="s">
        <v>490</v>
      </c>
      <c r="C46" s="131">
        <v>100</v>
      </c>
      <c r="D46" s="131">
        <v>97</v>
      </c>
      <c r="E46" s="131">
        <v>92</v>
      </c>
      <c r="F46" s="131">
        <v>93.6</v>
      </c>
      <c r="G46" s="131">
        <v>93.1</v>
      </c>
      <c r="H46" s="131">
        <v>91.9</v>
      </c>
      <c r="I46" s="131">
        <v>92.6</v>
      </c>
      <c r="J46" s="131">
        <v>91.8</v>
      </c>
      <c r="K46" s="131">
        <v>91.5</v>
      </c>
      <c r="L46" s="131">
        <v>91.5</v>
      </c>
      <c r="M46" s="131">
        <v>91.2</v>
      </c>
      <c r="N46" s="131">
        <v>91.4</v>
      </c>
      <c r="O46" s="131">
        <v>91.8</v>
      </c>
      <c r="P46" s="131">
        <v>91.7</v>
      </c>
      <c r="Q46" s="132">
        <v>91.3</v>
      </c>
    </row>
    <row r="47" spans="2:17" ht="9.75" customHeight="1">
      <c r="B47" s="133"/>
      <c r="C47" s="134"/>
      <c r="D47" s="133"/>
      <c r="E47" s="133"/>
      <c r="F47" s="134"/>
      <c r="G47" s="134"/>
      <c r="H47" s="134"/>
      <c r="I47" s="134"/>
      <c r="J47" s="134"/>
      <c r="K47" s="134"/>
      <c r="L47" s="134"/>
      <c r="M47" s="134"/>
      <c r="N47" s="134"/>
      <c r="O47" s="134"/>
      <c r="P47" s="134"/>
      <c r="Q47" s="136"/>
    </row>
    <row r="48" spans="2:17" ht="15" customHeight="1">
      <c r="B48" s="137" t="s">
        <v>491</v>
      </c>
      <c r="C48" s="134">
        <v>100</v>
      </c>
      <c r="D48" s="134">
        <v>91</v>
      </c>
      <c r="E48" s="134">
        <v>79.4</v>
      </c>
      <c r="F48" s="134">
        <v>85</v>
      </c>
      <c r="G48" s="134">
        <v>83.3</v>
      </c>
      <c r="H48" s="134">
        <v>83.1</v>
      </c>
      <c r="I48" s="134">
        <v>77.4</v>
      </c>
      <c r="J48" s="134">
        <v>79</v>
      </c>
      <c r="K48" s="134">
        <v>78.3</v>
      </c>
      <c r="L48" s="134">
        <v>79</v>
      </c>
      <c r="M48" s="134">
        <v>77.7</v>
      </c>
      <c r="N48" s="134">
        <v>78.5</v>
      </c>
      <c r="O48" s="134">
        <v>78.3</v>
      </c>
      <c r="P48" s="134">
        <v>78.1</v>
      </c>
      <c r="Q48" s="136">
        <v>75.2</v>
      </c>
    </row>
    <row r="49" spans="2:17" ht="15" customHeight="1">
      <c r="B49" s="137" t="s">
        <v>492</v>
      </c>
      <c r="C49" s="134">
        <v>100</v>
      </c>
      <c r="D49" s="134">
        <v>94.7</v>
      </c>
      <c r="E49" s="134">
        <v>85.9</v>
      </c>
      <c r="F49" s="134">
        <v>87.8</v>
      </c>
      <c r="G49" s="134">
        <v>87.2</v>
      </c>
      <c r="H49" s="134">
        <v>85.9</v>
      </c>
      <c r="I49" s="134">
        <v>86.3</v>
      </c>
      <c r="J49" s="134">
        <v>85.6</v>
      </c>
      <c r="K49" s="134">
        <v>85.1</v>
      </c>
      <c r="L49" s="134">
        <v>85</v>
      </c>
      <c r="M49" s="134">
        <v>85</v>
      </c>
      <c r="N49" s="134">
        <v>85.4</v>
      </c>
      <c r="O49" s="134">
        <v>85.5</v>
      </c>
      <c r="P49" s="134">
        <v>85.9</v>
      </c>
      <c r="Q49" s="136">
        <v>85.6</v>
      </c>
    </row>
    <row r="50" spans="2:17" ht="22.5">
      <c r="B50" s="138" t="s">
        <v>493</v>
      </c>
      <c r="C50" s="139" t="s">
        <v>511</v>
      </c>
      <c r="D50" s="139" t="s">
        <v>511</v>
      </c>
      <c r="E50" s="139" t="s">
        <v>511</v>
      </c>
      <c r="F50" s="139" t="s">
        <v>511</v>
      </c>
      <c r="G50" s="139" t="s">
        <v>511</v>
      </c>
      <c r="H50" s="139" t="s">
        <v>511</v>
      </c>
      <c r="I50" s="139" t="s">
        <v>511</v>
      </c>
      <c r="J50" s="139" t="s">
        <v>511</v>
      </c>
      <c r="K50" s="139" t="s">
        <v>511</v>
      </c>
      <c r="L50" s="139" t="s">
        <v>511</v>
      </c>
      <c r="M50" s="139" t="s">
        <v>511</v>
      </c>
      <c r="N50" s="139" t="s">
        <v>511</v>
      </c>
      <c r="O50" s="139" t="s">
        <v>511</v>
      </c>
      <c r="P50" s="139" t="s">
        <v>511</v>
      </c>
      <c r="Q50" s="139" t="s">
        <v>511</v>
      </c>
    </row>
    <row r="51" spans="2:17" ht="15" customHeight="1">
      <c r="B51" s="137" t="s">
        <v>495</v>
      </c>
      <c r="C51" s="134">
        <v>100</v>
      </c>
      <c r="D51" s="134">
        <v>99.6</v>
      </c>
      <c r="E51" s="134">
        <v>86</v>
      </c>
      <c r="F51" s="134">
        <v>93.9</v>
      </c>
      <c r="G51" s="134">
        <v>94.1</v>
      </c>
      <c r="H51" s="134">
        <v>93.6</v>
      </c>
      <c r="I51" s="134">
        <v>91.2</v>
      </c>
      <c r="J51" s="134">
        <v>83.7</v>
      </c>
      <c r="K51" s="134">
        <v>83.2</v>
      </c>
      <c r="L51" s="134">
        <v>82.7</v>
      </c>
      <c r="M51" s="134">
        <v>82.3</v>
      </c>
      <c r="N51" s="134">
        <v>81.9</v>
      </c>
      <c r="O51" s="134">
        <v>81.7</v>
      </c>
      <c r="P51" s="134">
        <v>81.8</v>
      </c>
      <c r="Q51" s="136">
        <v>82</v>
      </c>
    </row>
    <row r="52" spans="2:17" ht="22.5">
      <c r="B52" s="137" t="s">
        <v>496</v>
      </c>
      <c r="C52" s="134">
        <v>100</v>
      </c>
      <c r="D52" s="134">
        <v>97.2</v>
      </c>
      <c r="E52" s="134">
        <v>101.5</v>
      </c>
      <c r="F52" s="134">
        <v>100.5</v>
      </c>
      <c r="G52" s="134">
        <v>102</v>
      </c>
      <c r="H52" s="134">
        <v>98.6</v>
      </c>
      <c r="I52" s="134">
        <v>102.2</v>
      </c>
      <c r="J52" s="134">
        <v>101.8</v>
      </c>
      <c r="K52" s="134">
        <v>101.5</v>
      </c>
      <c r="L52" s="134">
        <v>100.6</v>
      </c>
      <c r="M52" s="134">
        <v>102.1</v>
      </c>
      <c r="N52" s="134">
        <v>102.8</v>
      </c>
      <c r="O52" s="134">
        <v>103.9</v>
      </c>
      <c r="P52" s="134">
        <v>101.5</v>
      </c>
      <c r="Q52" s="136">
        <v>100.4</v>
      </c>
    </row>
    <row r="53" spans="2:17" ht="15" customHeight="1">
      <c r="B53" s="137" t="s">
        <v>497</v>
      </c>
      <c r="C53" s="134">
        <v>100</v>
      </c>
      <c r="D53" s="134">
        <v>96.5</v>
      </c>
      <c r="E53" s="134">
        <v>98</v>
      </c>
      <c r="F53" s="134">
        <v>96.3</v>
      </c>
      <c r="G53" s="134">
        <v>96.4</v>
      </c>
      <c r="H53" s="134">
        <v>95</v>
      </c>
      <c r="I53" s="134">
        <v>98.9</v>
      </c>
      <c r="J53" s="134">
        <v>98.4</v>
      </c>
      <c r="K53" s="134">
        <v>100.1</v>
      </c>
      <c r="L53" s="134">
        <v>100</v>
      </c>
      <c r="M53" s="134">
        <v>99.4</v>
      </c>
      <c r="N53" s="134">
        <v>98.8</v>
      </c>
      <c r="O53" s="134">
        <v>98.4</v>
      </c>
      <c r="P53" s="134">
        <v>98.2</v>
      </c>
      <c r="Q53" s="136">
        <v>97.5</v>
      </c>
    </row>
    <row r="54" spans="2:17" ht="15" customHeight="1">
      <c r="B54" s="143" t="s">
        <v>498</v>
      </c>
      <c r="C54" s="144">
        <v>100</v>
      </c>
      <c r="D54" s="144">
        <v>101.8</v>
      </c>
      <c r="E54" s="144">
        <v>103.5</v>
      </c>
      <c r="F54" s="144">
        <v>103</v>
      </c>
      <c r="G54" s="144">
        <v>102.1</v>
      </c>
      <c r="H54" s="144">
        <v>101.4</v>
      </c>
      <c r="I54" s="144">
        <v>104.1</v>
      </c>
      <c r="J54" s="144">
        <v>104.3</v>
      </c>
      <c r="K54" s="146">
        <v>104.2</v>
      </c>
      <c r="L54" s="144">
        <v>104.4</v>
      </c>
      <c r="M54" s="144">
        <v>103.3</v>
      </c>
      <c r="N54" s="144">
        <v>102.9</v>
      </c>
      <c r="O54" s="144">
        <v>104.1</v>
      </c>
      <c r="P54" s="144">
        <v>104.2</v>
      </c>
      <c r="Q54" s="145">
        <v>104.1</v>
      </c>
    </row>
    <row r="55" ht="12">
      <c r="B55" s="52" t="s">
        <v>502</v>
      </c>
    </row>
    <row r="56" ht="12">
      <c r="B56" s="52" t="s">
        <v>503</v>
      </c>
    </row>
  </sheetData>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2:L50"/>
  <sheetViews>
    <sheetView workbookViewId="0" topLeftCell="A1">
      <selection activeCell="A1" sqref="A1"/>
    </sheetView>
  </sheetViews>
  <sheetFormatPr defaultColWidth="9.00390625" defaultRowHeight="13.5"/>
  <cols>
    <col min="1" max="2" width="2.625" style="160" customWidth="1"/>
    <col min="3" max="3" width="20.625" style="160" customWidth="1"/>
    <col min="4" max="12" width="8.125" style="160" customWidth="1"/>
    <col min="13" max="16384" width="9.00390625" style="160" customWidth="1"/>
  </cols>
  <sheetData>
    <row r="2" ht="14.25">
      <c r="B2" s="161" t="s">
        <v>512</v>
      </c>
    </row>
    <row r="3" spans="2:12" ht="12">
      <c r="B3" s="162" t="s">
        <v>513</v>
      </c>
      <c r="C3" s="162"/>
      <c r="D3" s="162"/>
      <c r="E3" s="162"/>
      <c r="F3" s="162"/>
      <c r="G3" s="162"/>
      <c r="H3" s="162"/>
      <c r="I3" s="162"/>
      <c r="J3" s="162"/>
      <c r="K3" s="162"/>
      <c r="L3" s="163" t="s">
        <v>514</v>
      </c>
    </row>
    <row r="4" spans="1:12" s="170" customFormat="1" ht="15" customHeight="1">
      <c r="A4" s="164"/>
      <c r="B4" s="165"/>
      <c r="C4" s="166" t="s">
        <v>515</v>
      </c>
      <c r="D4" s="167" t="s">
        <v>516</v>
      </c>
      <c r="E4" s="167"/>
      <c r="F4" s="168"/>
      <c r="G4" s="167" t="s">
        <v>517</v>
      </c>
      <c r="H4" s="167"/>
      <c r="I4" s="168"/>
      <c r="J4" s="167" t="s">
        <v>518</v>
      </c>
      <c r="K4" s="167"/>
      <c r="L4" s="169"/>
    </row>
    <row r="5" spans="1:12" s="170" customFormat="1" ht="15" customHeight="1">
      <c r="A5" s="164"/>
      <c r="B5" s="171"/>
      <c r="C5" s="172" t="s">
        <v>519</v>
      </c>
      <c r="D5" s="173" t="s">
        <v>520</v>
      </c>
      <c r="E5" s="173" t="s">
        <v>521</v>
      </c>
      <c r="F5" s="173" t="s">
        <v>522</v>
      </c>
      <c r="G5" s="173" t="s">
        <v>523</v>
      </c>
      <c r="H5" s="173" t="s">
        <v>521</v>
      </c>
      <c r="I5" s="173" t="s">
        <v>522</v>
      </c>
      <c r="J5" s="173" t="s">
        <v>523</v>
      </c>
      <c r="K5" s="173" t="s">
        <v>521</v>
      </c>
      <c r="L5" s="174" t="s">
        <v>522</v>
      </c>
    </row>
    <row r="6" spans="1:12" s="170" customFormat="1" ht="17.25" customHeight="1">
      <c r="A6" s="164"/>
      <c r="B6" s="1199" t="s">
        <v>524</v>
      </c>
      <c r="C6" s="1200"/>
      <c r="D6" s="175"/>
      <c r="E6" s="175"/>
      <c r="F6" s="175"/>
      <c r="G6" s="175"/>
      <c r="H6" s="175"/>
      <c r="I6" s="175"/>
      <c r="J6" s="175"/>
      <c r="K6" s="175"/>
      <c r="L6" s="176"/>
    </row>
    <row r="7" spans="1:12" s="170" customFormat="1" ht="17.25" customHeight="1">
      <c r="A7" s="164"/>
      <c r="B7" s="165"/>
      <c r="C7" s="177" t="s">
        <v>525</v>
      </c>
      <c r="D7" s="4">
        <v>307274</v>
      </c>
      <c r="E7" s="4">
        <v>362398</v>
      </c>
      <c r="F7" s="4">
        <v>226560</v>
      </c>
      <c r="G7" s="4">
        <v>248444</v>
      </c>
      <c r="H7" s="4">
        <v>292835</v>
      </c>
      <c r="I7" s="4">
        <v>183547</v>
      </c>
      <c r="J7" s="4">
        <v>58830</v>
      </c>
      <c r="K7" s="4">
        <v>69563</v>
      </c>
      <c r="L7" s="164">
        <v>43013</v>
      </c>
    </row>
    <row r="8" spans="1:12" s="170" customFormat="1" ht="17.25" customHeight="1">
      <c r="A8" s="164"/>
      <c r="B8" s="165"/>
      <c r="C8" s="177" t="s">
        <v>526</v>
      </c>
      <c r="D8" s="4">
        <v>310319.8333333333</v>
      </c>
      <c r="E8" s="4">
        <v>365637.9166666667</v>
      </c>
      <c r="F8" s="4">
        <v>227063.16666666666</v>
      </c>
      <c r="G8" s="4">
        <v>251866</v>
      </c>
      <c r="H8" s="4">
        <v>296277.1666666667</v>
      </c>
      <c r="I8" s="4">
        <v>185108</v>
      </c>
      <c r="J8" s="4">
        <v>58453.833333333336</v>
      </c>
      <c r="K8" s="4">
        <v>69360.75</v>
      </c>
      <c r="L8" s="164">
        <v>41955.166666666664</v>
      </c>
    </row>
    <row r="9" spans="1:12" s="170" customFormat="1" ht="17.25" customHeight="1">
      <c r="A9" s="164"/>
      <c r="B9" s="165"/>
      <c r="C9" s="177" t="s">
        <v>527</v>
      </c>
      <c r="D9" s="4">
        <v>301345</v>
      </c>
      <c r="E9" s="4">
        <v>362451</v>
      </c>
      <c r="F9" s="4">
        <v>212349</v>
      </c>
      <c r="G9" s="4">
        <v>247641</v>
      </c>
      <c r="H9" s="4">
        <v>296360</v>
      </c>
      <c r="I9" s="4">
        <v>176482</v>
      </c>
      <c r="J9" s="4">
        <v>53704</v>
      </c>
      <c r="K9" s="4">
        <v>66091</v>
      </c>
      <c r="L9" s="164">
        <v>35867</v>
      </c>
    </row>
    <row r="10" spans="1:12" s="183" customFormat="1" ht="17.25" customHeight="1">
      <c r="A10" s="178"/>
      <c r="B10" s="179"/>
      <c r="C10" s="177" t="s">
        <v>528</v>
      </c>
      <c r="D10" s="180">
        <v>290284</v>
      </c>
      <c r="E10" s="181">
        <v>354341</v>
      </c>
      <c r="F10" s="180">
        <v>203207</v>
      </c>
      <c r="G10" s="180">
        <v>243081</v>
      </c>
      <c r="H10" s="180">
        <v>296083</v>
      </c>
      <c r="I10" s="180">
        <v>171031</v>
      </c>
      <c r="J10" s="180">
        <v>47203</v>
      </c>
      <c r="K10" s="180">
        <v>58258</v>
      </c>
      <c r="L10" s="182">
        <v>32176</v>
      </c>
    </row>
    <row r="11" spans="1:12" s="170" customFormat="1" ht="9.75" customHeight="1">
      <c r="A11" s="164"/>
      <c r="B11" s="184"/>
      <c r="C11" s="185"/>
      <c r="D11" s="4"/>
      <c r="E11" s="4"/>
      <c r="F11" s="4"/>
      <c r="G11" s="4"/>
      <c r="H11" s="4"/>
      <c r="I11" s="4"/>
      <c r="J11" s="4"/>
      <c r="K11" s="4"/>
      <c r="L11" s="164"/>
    </row>
    <row r="12" spans="1:12" s="170" customFormat="1" ht="17.25" customHeight="1">
      <c r="A12" s="164"/>
      <c r="B12" s="165"/>
      <c r="C12" s="186" t="s">
        <v>529</v>
      </c>
      <c r="D12" s="4">
        <v>246965</v>
      </c>
      <c r="E12" s="4">
        <v>301123</v>
      </c>
      <c r="F12" s="4">
        <v>173159</v>
      </c>
      <c r="G12" s="4">
        <v>239197</v>
      </c>
      <c r="H12" s="4">
        <v>291467</v>
      </c>
      <c r="I12" s="4">
        <v>167963</v>
      </c>
      <c r="J12" s="4">
        <v>7768</v>
      </c>
      <c r="K12" s="4">
        <v>9656</v>
      </c>
      <c r="L12" s="164">
        <v>5196</v>
      </c>
    </row>
    <row r="13" spans="1:12" s="170" customFormat="1" ht="17.25" customHeight="1">
      <c r="A13" s="164"/>
      <c r="B13" s="165"/>
      <c r="C13" s="186" t="s">
        <v>530</v>
      </c>
      <c r="D13" s="4">
        <v>241829</v>
      </c>
      <c r="E13" s="4">
        <v>295054</v>
      </c>
      <c r="F13" s="4">
        <v>168710</v>
      </c>
      <c r="G13" s="4">
        <v>241066</v>
      </c>
      <c r="H13" s="4">
        <v>294441</v>
      </c>
      <c r="I13" s="4">
        <v>167740</v>
      </c>
      <c r="J13" s="4">
        <v>763</v>
      </c>
      <c r="K13" s="4">
        <v>613</v>
      </c>
      <c r="L13" s="164">
        <v>970</v>
      </c>
    </row>
    <row r="14" spans="1:12" s="170" customFormat="1" ht="17.25" customHeight="1">
      <c r="A14" s="164"/>
      <c r="B14" s="165"/>
      <c r="C14" s="186" t="s">
        <v>531</v>
      </c>
      <c r="D14" s="4">
        <v>269326</v>
      </c>
      <c r="E14" s="4">
        <v>325639</v>
      </c>
      <c r="F14" s="4">
        <v>192864</v>
      </c>
      <c r="G14" s="4">
        <v>243235</v>
      </c>
      <c r="H14" s="4">
        <v>297449</v>
      </c>
      <c r="I14" s="4">
        <v>169623</v>
      </c>
      <c r="J14" s="4">
        <v>26091</v>
      </c>
      <c r="K14" s="4">
        <v>28190</v>
      </c>
      <c r="L14" s="164">
        <v>23241</v>
      </c>
    </row>
    <row r="15" spans="1:12" s="170" customFormat="1" ht="17.25" customHeight="1">
      <c r="A15" s="164"/>
      <c r="B15" s="165"/>
      <c r="C15" s="186" t="s">
        <v>532</v>
      </c>
      <c r="D15" s="4">
        <v>247092</v>
      </c>
      <c r="E15" s="4">
        <v>300286</v>
      </c>
      <c r="F15" s="4">
        <v>174712</v>
      </c>
      <c r="G15" s="4">
        <v>244876</v>
      </c>
      <c r="H15" s="4">
        <v>297534</v>
      </c>
      <c r="I15" s="4">
        <v>173226</v>
      </c>
      <c r="J15" s="4">
        <v>2216</v>
      </c>
      <c r="K15" s="4">
        <v>2752</v>
      </c>
      <c r="L15" s="164">
        <v>1486</v>
      </c>
    </row>
    <row r="16" spans="1:12" s="170" customFormat="1" ht="17.25" customHeight="1">
      <c r="A16" s="164"/>
      <c r="B16" s="165"/>
      <c r="C16" s="186" t="s">
        <v>533</v>
      </c>
      <c r="D16" s="4">
        <v>243692</v>
      </c>
      <c r="E16" s="4">
        <v>293347</v>
      </c>
      <c r="F16" s="4">
        <v>176483</v>
      </c>
      <c r="G16" s="4">
        <v>241675</v>
      </c>
      <c r="H16" s="4">
        <v>290760</v>
      </c>
      <c r="I16" s="4">
        <v>175237</v>
      </c>
      <c r="J16" s="4">
        <v>2017</v>
      </c>
      <c r="K16" s="4">
        <v>2587</v>
      </c>
      <c r="L16" s="164">
        <v>1246</v>
      </c>
    </row>
    <row r="17" spans="1:12" s="170" customFormat="1" ht="17.25" customHeight="1">
      <c r="A17" s="164"/>
      <c r="B17" s="165"/>
      <c r="C17" s="186" t="s">
        <v>534</v>
      </c>
      <c r="D17" s="4">
        <v>394668</v>
      </c>
      <c r="E17" s="4">
        <v>487046</v>
      </c>
      <c r="F17" s="4">
        <v>271243</v>
      </c>
      <c r="G17" s="4">
        <v>243221</v>
      </c>
      <c r="H17" s="4">
        <v>297187</v>
      </c>
      <c r="I17" s="4">
        <v>171119</v>
      </c>
      <c r="J17" s="4">
        <v>151447</v>
      </c>
      <c r="K17" s="4">
        <v>189859</v>
      </c>
      <c r="L17" s="164">
        <v>100124</v>
      </c>
    </row>
    <row r="18" spans="1:12" s="170" customFormat="1" ht="17.25" customHeight="1">
      <c r="A18" s="164"/>
      <c r="B18" s="165"/>
      <c r="C18" s="186" t="s">
        <v>535</v>
      </c>
      <c r="D18" s="4">
        <v>311236</v>
      </c>
      <c r="E18" s="4">
        <v>380073</v>
      </c>
      <c r="F18" s="4">
        <v>217745</v>
      </c>
      <c r="G18" s="4">
        <v>245143</v>
      </c>
      <c r="H18" s="4">
        <v>298017</v>
      </c>
      <c r="I18" s="4">
        <v>173333</v>
      </c>
      <c r="J18" s="4">
        <v>66093</v>
      </c>
      <c r="K18" s="4">
        <v>82056</v>
      </c>
      <c r="L18" s="164">
        <v>44412</v>
      </c>
    </row>
    <row r="19" spans="1:12" s="170" customFormat="1" ht="17.25" customHeight="1">
      <c r="A19" s="164"/>
      <c r="B19" s="165"/>
      <c r="C19" s="186" t="s">
        <v>536</v>
      </c>
      <c r="D19" s="4">
        <v>271357</v>
      </c>
      <c r="E19" s="4">
        <v>331437</v>
      </c>
      <c r="F19" s="4">
        <v>189838</v>
      </c>
      <c r="G19" s="4">
        <v>241222</v>
      </c>
      <c r="H19" s="4">
        <v>293339</v>
      </c>
      <c r="I19" s="4">
        <v>170506</v>
      </c>
      <c r="J19" s="4">
        <v>30135</v>
      </c>
      <c r="K19" s="4">
        <v>38098</v>
      </c>
      <c r="L19" s="164">
        <v>19332</v>
      </c>
    </row>
    <row r="20" spans="1:12" s="170" customFormat="1" ht="17.25" customHeight="1">
      <c r="A20" s="164"/>
      <c r="B20" s="165"/>
      <c r="C20" s="186" t="s">
        <v>537</v>
      </c>
      <c r="D20" s="4">
        <v>244471</v>
      </c>
      <c r="E20" s="4">
        <v>297403</v>
      </c>
      <c r="F20" s="4">
        <v>171858</v>
      </c>
      <c r="G20" s="4">
        <v>241992</v>
      </c>
      <c r="H20" s="4">
        <v>293891</v>
      </c>
      <c r="I20" s="4">
        <v>170796</v>
      </c>
      <c r="J20" s="4">
        <v>2479</v>
      </c>
      <c r="K20" s="4">
        <v>3512</v>
      </c>
      <c r="L20" s="164">
        <v>1062</v>
      </c>
    </row>
    <row r="21" spans="1:12" s="170" customFormat="1" ht="17.25" customHeight="1">
      <c r="A21" s="164"/>
      <c r="B21" s="165"/>
      <c r="C21" s="186" t="s">
        <v>538</v>
      </c>
      <c r="D21" s="4">
        <v>252243</v>
      </c>
      <c r="E21" s="4">
        <v>307590</v>
      </c>
      <c r="F21" s="4">
        <v>176982</v>
      </c>
      <c r="G21" s="4">
        <v>244571</v>
      </c>
      <c r="H21" s="4">
        <v>298767</v>
      </c>
      <c r="I21" s="4">
        <v>170875</v>
      </c>
      <c r="J21" s="4">
        <v>7672</v>
      </c>
      <c r="K21" s="4">
        <v>8823</v>
      </c>
      <c r="L21" s="164">
        <v>6107</v>
      </c>
    </row>
    <row r="22" spans="1:12" s="170" customFormat="1" ht="17.25" customHeight="1">
      <c r="A22" s="164"/>
      <c r="B22" s="165"/>
      <c r="C22" s="186" t="s">
        <v>539</v>
      </c>
      <c r="D22" s="4">
        <v>250420</v>
      </c>
      <c r="E22" s="4">
        <v>307680</v>
      </c>
      <c r="F22" s="4">
        <v>172356</v>
      </c>
      <c r="G22" s="4">
        <v>245058</v>
      </c>
      <c r="H22" s="4">
        <v>300147</v>
      </c>
      <c r="I22" s="4">
        <v>169953</v>
      </c>
      <c r="J22" s="4">
        <v>5362</v>
      </c>
      <c r="K22" s="4">
        <v>7533</v>
      </c>
      <c r="L22" s="164">
        <v>2403</v>
      </c>
    </row>
    <row r="23" spans="1:12" s="170" customFormat="1" ht="17.25" customHeight="1">
      <c r="A23" s="164"/>
      <c r="B23" s="165"/>
      <c r="C23" s="186" t="s">
        <v>540</v>
      </c>
      <c r="D23" s="4">
        <v>513053</v>
      </c>
      <c r="E23" s="4">
        <v>630656</v>
      </c>
      <c r="F23" s="4">
        <v>353347</v>
      </c>
      <c r="G23" s="4">
        <v>245841</v>
      </c>
      <c r="H23" s="4">
        <v>300139</v>
      </c>
      <c r="I23" s="4">
        <v>172104</v>
      </c>
      <c r="J23" s="4">
        <v>267212</v>
      </c>
      <c r="K23" s="4">
        <v>330517</v>
      </c>
      <c r="L23" s="164">
        <v>181243</v>
      </c>
    </row>
    <row r="24" spans="1:12" s="170" customFormat="1" ht="9.75" customHeight="1">
      <c r="A24" s="164"/>
      <c r="B24" s="187"/>
      <c r="C24" s="164"/>
      <c r="D24" s="4"/>
      <c r="E24" s="4"/>
      <c r="F24" s="4"/>
      <c r="G24" s="4"/>
      <c r="H24" s="4"/>
      <c r="I24" s="4"/>
      <c r="J24" s="4"/>
      <c r="K24" s="4"/>
      <c r="L24" s="164"/>
    </row>
    <row r="25" spans="1:12" s="170" customFormat="1" ht="17.25" customHeight="1">
      <c r="A25" s="164"/>
      <c r="B25" s="1201" t="s">
        <v>541</v>
      </c>
      <c r="C25" s="1202"/>
      <c r="D25" s="4"/>
      <c r="E25" s="4"/>
      <c r="F25" s="4"/>
      <c r="G25" s="4"/>
      <c r="H25" s="4"/>
      <c r="I25" s="4"/>
      <c r="J25" s="4"/>
      <c r="K25" s="4"/>
      <c r="L25" s="164"/>
    </row>
    <row r="26" spans="1:12" s="170" customFormat="1" ht="17.25" customHeight="1">
      <c r="A26" s="164"/>
      <c r="B26" s="188"/>
      <c r="C26" s="189" t="s">
        <v>491</v>
      </c>
      <c r="D26" s="4">
        <v>286201</v>
      </c>
      <c r="E26" s="4">
        <v>302224</v>
      </c>
      <c r="F26" s="4">
        <v>186104</v>
      </c>
      <c r="G26" s="4">
        <v>260756</v>
      </c>
      <c r="H26" s="4">
        <v>275600</v>
      </c>
      <c r="I26" s="4">
        <v>168025</v>
      </c>
      <c r="J26" s="4">
        <v>25445</v>
      </c>
      <c r="K26" s="4">
        <v>26624</v>
      </c>
      <c r="L26" s="164">
        <v>18079</v>
      </c>
    </row>
    <row r="27" spans="1:12" s="170" customFormat="1" ht="17.25" customHeight="1">
      <c r="A27" s="164"/>
      <c r="B27" s="188"/>
      <c r="C27" s="189" t="s">
        <v>492</v>
      </c>
      <c r="D27" s="4">
        <v>270506</v>
      </c>
      <c r="E27" s="4">
        <v>335816</v>
      </c>
      <c r="F27" s="4">
        <v>178498</v>
      </c>
      <c r="G27" s="4">
        <v>234704</v>
      </c>
      <c r="H27" s="4">
        <v>288689</v>
      </c>
      <c r="I27" s="4">
        <v>158650</v>
      </c>
      <c r="J27" s="4">
        <v>35802</v>
      </c>
      <c r="K27" s="4">
        <v>47127</v>
      </c>
      <c r="L27" s="164">
        <v>19848</v>
      </c>
    </row>
    <row r="28" spans="1:12" s="170" customFormat="1" ht="17.25" customHeight="1">
      <c r="A28" s="164"/>
      <c r="B28" s="188"/>
      <c r="C28" s="190" t="s">
        <v>542</v>
      </c>
      <c r="D28" s="4">
        <v>226175</v>
      </c>
      <c r="E28" s="4">
        <v>294367</v>
      </c>
      <c r="F28" s="4">
        <v>164599</v>
      </c>
      <c r="G28" s="4">
        <v>195583</v>
      </c>
      <c r="H28" s="4">
        <v>253039</v>
      </c>
      <c r="I28" s="4">
        <v>143701</v>
      </c>
      <c r="J28" s="4">
        <v>30592</v>
      </c>
      <c r="K28" s="4">
        <v>41328</v>
      </c>
      <c r="L28" s="164">
        <v>20898</v>
      </c>
    </row>
    <row r="29" spans="1:12" s="170" customFormat="1" ht="17.25" customHeight="1">
      <c r="A29" s="164"/>
      <c r="B29" s="188"/>
      <c r="C29" s="190" t="s">
        <v>543</v>
      </c>
      <c r="D29" s="4">
        <v>193532</v>
      </c>
      <c r="E29" s="4">
        <v>249803</v>
      </c>
      <c r="F29" s="4">
        <v>161881</v>
      </c>
      <c r="G29" s="4">
        <v>185883</v>
      </c>
      <c r="H29" s="4">
        <v>238901</v>
      </c>
      <c r="I29" s="4">
        <v>156062</v>
      </c>
      <c r="J29" s="4">
        <v>7649</v>
      </c>
      <c r="K29" s="4">
        <v>10902</v>
      </c>
      <c r="L29" s="164">
        <v>5819</v>
      </c>
    </row>
    <row r="30" spans="1:12" s="170" customFormat="1" ht="17.25" customHeight="1">
      <c r="A30" s="164"/>
      <c r="B30" s="188"/>
      <c r="C30" s="191" t="s">
        <v>544</v>
      </c>
      <c r="D30" s="4">
        <v>162303</v>
      </c>
      <c r="E30" s="4">
        <v>292437</v>
      </c>
      <c r="F30" s="4">
        <v>147298</v>
      </c>
      <c r="G30" s="4">
        <v>153484</v>
      </c>
      <c r="H30" s="4">
        <v>275123</v>
      </c>
      <c r="I30" s="4">
        <v>139459</v>
      </c>
      <c r="J30" s="4">
        <v>8819</v>
      </c>
      <c r="K30" s="4">
        <v>17314</v>
      </c>
      <c r="L30" s="164">
        <v>7839</v>
      </c>
    </row>
    <row r="31" spans="1:12" s="170" customFormat="1" ht="17.25" customHeight="1">
      <c r="A31" s="164"/>
      <c r="B31" s="188"/>
      <c r="C31" s="190" t="s">
        <v>545</v>
      </c>
      <c r="D31" s="4">
        <v>250754</v>
      </c>
      <c r="E31" s="4">
        <v>279486</v>
      </c>
      <c r="F31" s="4">
        <v>164271</v>
      </c>
      <c r="G31" s="4">
        <v>224542</v>
      </c>
      <c r="H31" s="4">
        <v>250876</v>
      </c>
      <c r="I31" s="4">
        <v>145279</v>
      </c>
      <c r="J31" s="4">
        <v>26212</v>
      </c>
      <c r="K31" s="4">
        <v>28610</v>
      </c>
      <c r="L31" s="164">
        <v>18992</v>
      </c>
    </row>
    <row r="32" spans="1:12" s="170" customFormat="1" ht="17.25" customHeight="1">
      <c r="A32" s="164"/>
      <c r="B32" s="188"/>
      <c r="C32" s="190" t="s">
        <v>546</v>
      </c>
      <c r="D32" s="4">
        <v>259871</v>
      </c>
      <c r="E32" s="4">
        <v>306461</v>
      </c>
      <c r="F32" s="4">
        <v>194014</v>
      </c>
      <c r="G32" s="4">
        <v>233568</v>
      </c>
      <c r="H32" s="4">
        <v>273825</v>
      </c>
      <c r="I32" s="4">
        <v>176663</v>
      </c>
      <c r="J32" s="4">
        <v>26303</v>
      </c>
      <c r="K32" s="4">
        <v>32636</v>
      </c>
      <c r="L32" s="164">
        <v>17351</v>
      </c>
    </row>
    <row r="33" spans="1:12" s="170" customFormat="1" ht="17.25" customHeight="1">
      <c r="A33" s="164"/>
      <c r="B33" s="188"/>
      <c r="C33" s="190" t="s">
        <v>547</v>
      </c>
      <c r="D33" s="4">
        <v>276211</v>
      </c>
      <c r="E33" s="4">
        <v>286520</v>
      </c>
      <c r="F33" s="4">
        <v>217188</v>
      </c>
      <c r="G33" s="4">
        <v>256842</v>
      </c>
      <c r="H33" s="4">
        <v>266724</v>
      </c>
      <c r="I33" s="4">
        <v>200264</v>
      </c>
      <c r="J33" s="4">
        <v>19369</v>
      </c>
      <c r="K33" s="4">
        <v>19796</v>
      </c>
      <c r="L33" s="164">
        <v>16924</v>
      </c>
    </row>
    <row r="34" spans="1:12" s="170" customFormat="1" ht="17.25" customHeight="1">
      <c r="A34" s="164"/>
      <c r="B34" s="188"/>
      <c r="C34" s="190" t="s">
        <v>548</v>
      </c>
      <c r="D34" s="4">
        <v>321116</v>
      </c>
      <c r="E34" s="4">
        <v>354057</v>
      </c>
      <c r="F34" s="4">
        <v>208507</v>
      </c>
      <c r="G34" s="4">
        <v>277392</v>
      </c>
      <c r="H34" s="4">
        <v>307102</v>
      </c>
      <c r="I34" s="4">
        <v>175828</v>
      </c>
      <c r="J34" s="4">
        <v>43724</v>
      </c>
      <c r="K34" s="4">
        <v>46955</v>
      </c>
      <c r="L34" s="164">
        <v>32679</v>
      </c>
    </row>
    <row r="35" spans="1:12" s="170" customFormat="1" ht="17.25" customHeight="1">
      <c r="A35" s="164"/>
      <c r="B35" s="188"/>
      <c r="C35" s="190" t="s">
        <v>549</v>
      </c>
      <c r="D35" s="4">
        <v>271320</v>
      </c>
      <c r="E35" s="4">
        <v>298614</v>
      </c>
      <c r="F35" s="4">
        <v>192979</v>
      </c>
      <c r="G35" s="4">
        <v>242349</v>
      </c>
      <c r="H35" s="4">
        <v>267221</v>
      </c>
      <c r="I35" s="4">
        <v>170961</v>
      </c>
      <c r="J35" s="4">
        <v>28971</v>
      </c>
      <c r="K35" s="4">
        <v>31393</v>
      </c>
      <c r="L35" s="164">
        <v>22018</v>
      </c>
    </row>
    <row r="36" spans="1:12" s="170" customFormat="1" ht="17.25" customHeight="1">
      <c r="A36" s="164"/>
      <c r="B36" s="188"/>
      <c r="C36" s="190" t="s">
        <v>550</v>
      </c>
      <c r="D36" s="4">
        <v>292364</v>
      </c>
      <c r="E36" s="4">
        <v>382187</v>
      </c>
      <c r="F36" s="4">
        <v>182432</v>
      </c>
      <c r="G36" s="4">
        <v>246273</v>
      </c>
      <c r="H36" s="4">
        <v>316067</v>
      </c>
      <c r="I36" s="4">
        <v>160854</v>
      </c>
      <c r="J36" s="4">
        <v>46091</v>
      </c>
      <c r="K36" s="4">
        <v>66120</v>
      </c>
      <c r="L36" s="164">
        <v>21578</v>
      </c>
    </row>
    <row r="37" spans="1:12" s="170" customFormat="1" ht="17.25" customHeight="1">
      <c r="A37" s="164"/>
      <c r="B37" s="188"/>
      <c r="C37" s="190" t="s">
        <v>551</v>
      </c>
      <c r="D37" s="4">
        <v>331520</v>
      </c>
      <c r="E37" s="4">
        <v>366873</v>
      </c>
      <c r="F37" s="4">
        <v>207658</v>
      </c>
      <c r="G37" s="4">
        <v>274099</v>
      </c>
      <c r="H37" s="4">
        <v>301082</v>
      </c>
      <c r="I37" s="4">
        <v>179562</v>
      </c>
      <c r="J37" s="4">
        <v>57421</v>
      </c>
      <c r="K37" s="4">
        <v>65791</v>
      </c>
      <c r="L37" s="164">
        <v>28096</v>
      </c>
    </row>
    <row r="38" spans="1:12" s="170" customFormat="1" ht="17.25" customHeight="1">
      <c r="A38" s="164"/>
      <c r="B38" s="188"/>
      <c r="C38" s="190" t="s">
        <v>552</v>
      </c>
      <c r="D38" s="4">
        <v>294978</v>
      </c>
      <c r="E38" s="4">
        <v>334145</v>
      </c>
      <c r="F38" s="4">
        <v>205944</v>
      </c>
      <c r="G38" s="4">
        <v>254554</v>
      </c>
      <c r="H38" s="4">
        <v>289078</v>
      </c>
      <c r="I38" s="4">
        <v>176075</v>
      </c>
      <c r="J38" s="4">
        <v>40424</v>
      </c>
      <c r="K38" s="4">
        <v>45067</v>
      </c>
      <c r="L38" s="164">
        <v>29869</v>
      </c>
    </row>
    <row r="39" spans="1:12" s="170" customFormat="1" ht="17.25" customHeight="1">
      <c r="A39" s="164"/>
      <c r="B39" s="188"/>
      <c r="C39" s="192" t="s">
        <v>553</v>
      </c>
      <c r="D39" s="193">
        <v>546912</v>
      </c>
      <c r="E39" s="193">
        <v>584901</v>
      </c>
      <c r="F39" s="193">
        <v>357482</v>
      </c>
      <c r="G39" s="193">
        <v>399002</v>
      </c>
      <c r="H39" s="193">
        <v>425157</v>
      </c>
      <c r="I39" s="193">
        <v>268583</v>
      </c>
      <c r="J39" s="193">
        <v>147910</v>
      </c>
      <c r="K39" s="193">
        <v>159744</v>
      </c>
      <c r="L39" s="186">
        <v>88899</v>
      </c>
    </row>
    <row r="40" spans="1:12" s="170" customFormat="1" ht="17.25" customHeight="1">
      <c r="A40" s="164"/>
      <c r="B40" s="188"/>
      <c r="C40" s="189" t="s">
        <v>495</v>
      </c>
      <c r="D40" s="4">
        <v>334887</v>
      </c>
      <c r="E40" s="4">
        <v>353901</v>
      </c>
      <c r="F40" s="4">
        <v>219272</v>
      </c>
      <c r="G40" s="4">
        <v>287003</v>
      </c>
      <c r="H40" s="4">
        <v>303143</v>
      </c>
      <c r="I40" s="4">
        <v>188867</v>
      </c>
      <c r="J40" s="4">
        <v>47884</v>
      </c>
      <c r="K40" s="4">
        <v>50758</v>
      </c>
      <c r="L40" s="164">
        <v>30405</v>
      </c>
    </row>
    <row r="41" spans="1:12" s="170" customFormat="1" ht="17.25" customHeight="1">
      <c r="A41" s="164"/>
      <c r="B41" s="188"/>
      <c r="C41" s="189" t="s">
        <v>496</v>
      </c>
      <c r="D41" s="4">
        <v>221310</v>
      </c>
      <c r="E41" s="4">
        <v>320157</v>
      </c>
      <c r="F41" s="4">
        <v>131998</v>
      </c>
      <c r="G41" s="4">
        <v>189552</v>
      </c>
      <c r="H41" s="4">
        <v>266161</v>
      </c>
      <c r="I41" s="4">
        <v>120334</v>
      </c>
      <c r="J41" s="4">
        <v>31758</v>
      </c>
      <c r="K41" s="4">
        <v>53996</v>
      </c>
      <c r="L41" s="164">
        <v>11664</v>
      </c>
    </row>
    <row r="42" spans="1:12" s="170" customFormat="1" ht="17.25" customHeight="1">
      <c r="A42" s="164"/>
      <c r="B42" s="188"/>
      <c r="C42" s="189" t="s">
        <v>497</v>
      </c>
      <c r="D42" s="4">
        <v>385617</v>
      </c>
      <c r="E42" s="4">
        <v>499544</v>
      </c>
      <c r="F42" s="4">
        <v>222927</v>
      </c>
      <c r="G42" s="4">
        <v>291650</v>
      </c>
      <c r="H42" s="4">
        <v>370890</v>
      </c>
      <c r="I42" s="4">
        <v>178494</v>
      </c>
      <c r="J42" s="4">
        <v>93967</v>
      </c>
      <c r="K42" s="4">
        <v>128654</v>
      </c>
      <c r="L42" s="164">
        <v>44433</v>
      </c>
    </row>
    <row r="43" spans="1:12" s="170" customFormat="1" ht="17.25" customHeight="1">
      <c r="A43" s="164"/>
      <c r="B43" s="188"/>
      <c r="C43" s="189" t="s">
        <v>498</v>
      </c>
      <c r="D43" s="4">
        <v>328001</v>
      </c>
      <c r="E43" s="4">
        <v>406134</v>
      </c>
      <c r="F43" s="4">
        <v>263120</v>
      </c>
      <c r="G43" s="4">
        <v>259486</v>
      </c>
      <c r="H43" s="4">
        <v>319921</v>
      </c>
      <c r="I43" s="4">
        <v>209301</v>
      </c>
      <c r="J43" s="4">
        <v>68515</v>
      </c>
      <c r="K43" s="4">
        <v>86213</v>
      </c>
      <c r="L43" s="164">
        <v>53819</v>
      </c>
    </row>
    <row r="44" spans="1:12" s="170" customFormat="1" ht="17.25" customHeight="1">
      <c r="A44" s="164"/>
      <c r="B44" s="188"/>
      <c r="C44" s="190" t="s">
        <v>554</v>
      </c>
      <c r="D44" s="4">
        <v>184418</v>
      </c>
      <c r="E44" s="4">
        <v>260510</v>
      </c>
      <c r="F44" s="4">
        <v>147314</v>
      </c>
      <c r="G44" s="4">
        <v>157065</v>
      </c>
      <c r="H44" s="4">
        <v>216053</v>
      </c>
      <c r="I44" s="4">
        <v>128302</v>
      </c>
      <c r="J44" s="4">
        <v>27353</v>
      </c>
      <c r="K44" s="4">
        <v>44457</v>
      </c>
      <c r="L44" s="164">
        <v>19012</v>
      </c>
    </row>
    <row r="45" spans="1:12" s="170" customFormat="1" ht="17.25" customHeight="1">
      <c r="A45" s="164"/>
      <c r="B45" s="188"/>
      <c r="C45" s="190" t="s">
        <v>555</v>
      </c>
      <c r="D45" s="4">
        <v>347438</v>
      </c>
      <c r="E45" s="4">
        <v>498617</v>
      </c>
      <c r="F45" s="4">
        <v>304735</v>
      </c>
      <c r="G45" s="4">
        <v>278940</v>
      </c>
      <c r="H45" s="4">
        <v>413019</v>
      </c>
      <c r="I45" s="4">
        <v>241067</v>
      </c>
      <c r="J45" s="4">
        <v>68498</v>
      </c>
      <c r="K45" s="4">
        <v>85598</v>
      </c>
      <c r="L45" s="164">
        <v>63668</v>
      </c>
    </row>
    <row r="46" spans="1:12" s="170" customFormat="1" ht="17.25" customHeight="1">
      <c r="A46" s="164"/>
      <c r="B46" s="188"/>
      <c r="C46" s="190" t="s">
        <v>556</v>
      </c>
      <c r="D46" s="4">
        <v>277474</v>
      </c>
      <c r="E46" s="4">
        <v>359023</v>
      </c>
      <c r="F46" s="4">
        <v>258407</v>
      </c>
      <c r="G46" s="4">
        <v>210163</v>
      </c>
      <c r="H46" s="4">
        <v>264324</v>
      </c>
      <c r="I46" s="4">
        <v>197500</v>
      </c>
      <c r="J46" s="4">
        <v>67311</v>
      </c>
      <c r="K46" s="4">
        <v>94699</v>
      </c>
      <c r="L46" s="164">
        <v>60907</v>
      </c>
    </row>
    <row r="47" spans="1:12" s="170" customFormat="1" ht="17.25" customHeight="1">
      <c r="A47" s="164"/>
      <c r="B47" s="188"/>
      <c r="C47" s="190" t="s">
        <v>557</v>
      </c>
      <c r="D47" s="4">
        <v>493884</v>
      </c>
      <c r="E47" s="4">
        <v>575312</v>
      </c>
      <c r="F47" s="4">
        <v>389423</v>
      </c>
      <c r="G47" s="4">
        <v>359525</v>
      </c>
      <c r="H47" s="4">
        <v>411128</v>
      </c>
      <c r="I47" s="4">
        <v>293325</v>
      </c>
      <c r="J47" s="4">
        <v>134359</v>
      </c>
      <c r="K47" s="4">
        <v>164184</v>
      </c>
      <c r="L47" s="164">
        <v>96098</v>
      </c>
    </row>
    <row r="48" spans="1:12" s="170" customFormat="1" ht="17.25" customHeight="1">
      <c r="A48" s="164"/>
      <c r="B48" s="194"/>
      <c r="C48" s="195" t="s">
        <v>558</v>
      </c>
      <c r="D48" s="43">
        <v>278331</v>
      </c>
      <c r="E48" s="43">
        <v>341916</v>
      </c>
      <c r="F48" s="43">
        <v>178725</v>
      </c>
      <c r="G48" s="43">
        <v>234760</v>
      </c>
      <c r="H48" s="43">
        <v>285248</v>
      </c>
      <c r="I48" s="43">
        <v>155671</v>
      </c>
      <c r="J48" s="43">
        <v>43571</v>
      </c>
      <c r="K48" s="43">
        <v>56668</v>
      </c>
      <c r="L48" s="172">
        <v>23054</v>
      </c>
    </row>
    <row r="49" ht="12">
      <c r="B49" s="160" t="s">
        <v>559</v>
      </c>
    </row>
    <row r="50" ht="12">
      <c r="B50" s="160" t="s">
        <v>560</v>
      </c>
    </row>
  </sheetData>
  <mergeCells count="2">
    <mergeCell ref="B6:C6"/>
    <mergeCell ref="B25:C25"/>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2:L50"/>
  <sheetViews>
    <sheetView workbookViewId="0" topLeftCell="A1">
      <selection activeCell="A1" sqref="A1"/>
    </sheetView>
  </sheetViews>
  <sheetFormatPr defaultColWidth="9.00390625" defaultRowHeight="13.5"/>
  <cols>
    <col min="1" max="2" width="2.625" style="160" customWidth="1"/>
    <col min="3" max="3" width="20.625" style="160" customWidth="1"/>
    <col min="4" max="12" width="8.125" style="160" customWidth="1"/>
    <col min="13" max="16384" width="9.00390625" style="160" customWidth="1"/>
  </cols>
  <sheetData>
    <row r="2" ht="14.25">
      <c r="B2" s="161" t="s">
        <v>512</v>
      </c>
    </row>
    <row r="3" spans="2:12" ht="12">
      <c r="B3" s="162" t="s">
        <v>561</v>
      </c>
      <c r="C3" s="162"/>
      <c r="D3" s="162"/>
      <c r="E3" s="162"/>
      <c r="F3" s="162"/>
      <c r="G3" s="162"/>
      <c r="H3" s="162"/>
      <c r="I3" s="162"/>
      <c r="J3" s="162"/>
      <c r="K3" s="162"/>
      <c r="L3" s="163" t="s">
        <v>514</v>
      </c>
    </row>
    <row r="4" spans="1:12" s="170" customFormat="1" ht="15" customHeight="1">
      <c r="A4" s="164"/>
      <c r="B4" s="165"/>
      <c r="C4" s="166" t="s">
        <v>515</v>
      </c>
      <c r="D4" s="167" t="s">
        <v>516</v>
      </c>
      <c r="E4" s="167"/>
      <c r="F4" s="168"/>
      <c r="G4" s="167" t="s">
        <v>517</v>
      </c>
      <c r="H4" s="167"/>
      <c r="I4" s="168"/>
      <c r="J4" s="167" t="s">
        <v>562</v>
      </c>
      <c r="K4" s="167"/>
      <c r="L4" s="169"/>
    </row>
    <row r="5" spans="1:12" s="170" customFormat="1" ht="15" customHeight="1">
      <c r="A5" s="164"/>
      <c r="B5" s="171"/>
      <c r="C5" s="172" t="s">
        <v>563</v>
      </c>
      <c r="D5" s="173" t="s">
        <v>564</v>
      </c>
      <c r="E5" s="173" t="s">
        <v>521</v>
      </c>
      <c r="F5" s="173" t="s">
        <v>522</v>
      </c>
      <c r="G5" s="173" t="s">
        <v>523</v>
      </c>
      <c r="H5" s="173" t="s">
        <v>521</v>
      </c>
      <c r="I5" s="173" t="s">
        <v>522</v>
      </c>
      <c r="J5" s="173" t="s">
        <v>523</v>
      </c>
      <c r="K5" s="173" t="s">
        <v>521</v>
      </c>
      <c r="L5" s="174" t="s">
        <v>522</v>
      </c>
    </row>
    <row r="6" spans="1:12" s="170" customFormat="1" ht="17.25" customHeight="1">
      <c r="A6" s="164"/>
      <c r="B6" s="1199" t="s">
        <v>524</v>
      </c>
      <c r="C6" s="1200"/>
      <c r="D6" s="175"/>
      <c r="E6" s="175"/>
      <c r="F6" s="175"/>
      <c r="G6" s="175"/>
      <c r="H6" s="175"/>
      <c r="I6" s="175"/>
      <c r="J6" s="175"/>
      <c r="K6" s="175"/>
      <c r="L6" s="176"/>
    </row>
    <row r="7" spans="1:12" s="170" customFormat="1" ht="17.25" customHeight="1">
      <c r="A7" s="164"/>
      <c r="B7" s="165"/>
      <c r="C7" s="177" t="s">
        <v>565</v>
      </c>
      <c r="D7" s="4">
        <v>325105</v>
      </c>
      <c r="E7" s="4">
        <v>389006</v>
      </c>
      <c r="F7" s="4">
        <v>237337</v>
      </c>
      <c r="G7" s="4">
        <v>257846</v>
      </c>
      <c r="H7" s="4">
        <v>307574</v>
      </c>
      <c r="I7" s="4">
        <v>189526</v>
      </c>
      <c r="J7" s="4">
        <v>67259</v>
      </c>
      <c r="K7" s="4">
        <v>81432</v>
      </c>
      <c r="L7" s="164">
        <v>47811</v>
      </c>
    </row>
    <row r="8" spans="1:12" s="170" customFormat="1" ht="17.25" customHeight="1">
      <c r="A8" s="164"/>
      <c r="B8" s="165"/>
      <c r="C8" s="177" t="s">
        <v>566</v>
      </c>
      <c r="D8" s="4">
        <v>325873</v>
      </c>
      <c r="E8" s="4">
        <v>390921</v>
      </c>
      <c r="F8" s="4">
        <v>235444</v>
      </c>
      <c r="G8" s="4">
        <v>260088</v>
      </c>
      <c r="H8" s="4">
        <v>310936</v>
      </c>
      <c r="I8" s="4">
        <v>189385</v>
      </c>
      <c r="J8" s="4">
        <v>65785</v>
      </c>
      <c r="K8" s="4">
        <v>79985</v>
      </c>
      <c r="L8" s="164">
        <v>46059</v>
      </c>
    </row>
    <row r="9" spans="1:12" s="170" customFormat="1" ht="17.25" customHeight="1">
      <c r="A9" s="164"/>
      <c r="B9" s="165"/>
      <c r="C9" s="177" t="s">
        <v>567</v>
      </c>
      <c r="D9" s="4">
        <v>320138</v>
      </c>
      <c r="E9" s="4">
        <v>381669</v>
      </c>
      <c r="F9" s="4">
        <v>229319</v>
      </c>
      <c r="G9" s="4">
        <v>259086</v>
      </c>
      <c r="H9" s="4">
        <v>308364</v>
      </c>
      <c r="I9" s="4">
        <v>186351</v>
      </c>
      <c r="J9" s="4">
        <v>61052</v>
      </c>
      <c r="K9" s="4">
        <v>73305</v>
      </c>
      <c r="L9" s="164">
        <v>42968</v>
      </c>
    </row>
    <row r="10" spans="1:12" s="183" customFormat="1" ht="17.25" customHeight="1">
      <c r="A10" s="178"/>
      <c r="B10" s="179"/>
      <c r="C10" s="177" t="s">
        <v>568</v>
      </c>
      <c r="D10" s="22">
        <v>313395</v>
      </c>
      <c r="E10" s="22">
        <v>382147</v>
      </c>
      <c r="F10" s="22">
        <v>218067</v>
      </c>
      <c r="G10" s="22">
        <v>257359</v>
      </c>
      <c r="H10" s="22">
        <v>311625</v>
      </c>
      <c r="I10" s="22">
        <v>182116</v>
      </c>
      <c r="J10" s="22">
        <v>56036</v>
      </c>
      <c r="K10" s="22">
        <v>70522</v>
      </c>
      <c r="L10" s="178">
        <v>35951</v>
      </c>
    </row>
    <row r="11" spans="1:12" s="170" customFormat="1" ht="9.75" customHeight="1">
      <c r="A11" s="164"/>
      <c r="B11" s="184"/>
      <c r="C11" s="185"/>
      <c r="D11" s="4"/>
      <c r="E11" s="4"/>
      <c r="F11" s="4"/>
      <c r="G11" s="4"/>
      <c r="H11" s="4"/>
      <c r="I11" s="4"/>
      <c r="J11" s="4"/>
      <c r="K11" s="4"/>
      <c r="L11" s="164"/>
    </row>
    <row r="12" spans="1:12" s="170" customFormat="1" ht="17.25" customHeight="1">
      <c r="A12" s="164"/>
      <c r="B12" s="165"/>
      <c r="C12" s="186" t="s">
        <v>529</v>
      </c>
      <c r="D12" s="4">
        <v>259246</v>
      </c>
      <c r="E12" s="4">
        <v>315288</v>
      </c>
      <c r="F12" s="4">
        <v>180518</v>
      </c>
      <c r="G12" s="4">
        <v>255301</v>
      </c>
      <c r="H12" s="4">
        <v>309223</v>
      </c>
      <c r="I12" s="4">
        <v>179551</v>
      </c>
      <c r="J12" s="4">
        <v>3945</v>
      </c>
      <c r="K12" s="4">
        <v>6065</v>
      </c>
      <c r="L12" s="164">
        <v>967</v>
      </c>
    </row>
    <row r="13" spans="1:12" s="170" customFormat="1" ht="17.25" customHeight="1">
      <c r="A13" s="164"/>
      <c r="B13" s="165"/>
      <c r="C13" s="186" t="s">
        <v>569</v>
      </c>
      <c r="D13" s="4">
        <v>258201</v>
      </c>
      <c r="E13" s="4">
        <v>312373</v>
      </c>
      <c r="F13" s="4">
        <v>182173</v>
      </c>
      <c r="G13" s="4">
        <v>256857</v>
      </c>
      <c r="H13" s="4">
        <v>311322</v>
      </c>
      <c r="I13" s="4">
        <v>180418</v>
      </c>
      <c r="J13" s="4">
        <v>1344</v>
      </c>
      <c r="K13" s="4">
        <v>1051</v>
      </c>
      <c r="L13" s="164">
        <v>1755</v>
      </c>
    </row>
    <row r="14" spans="1:12" s="170" customFormat="1" ht="17.25" customHeight="1">
      <c r="A14" s="164"/>
      <c r="B14" s="165"/>
      <c r="C14" s="186" t="s">
        <v>570</v>
      </c>
      <c r="D14" s="4">
        <v>286159</v>
      </c>
      <c r="E14" s="4">
        <v>345676</v>
      </c>
      <c r="F14" s="4">
        <v>203939</v>
      </c>
      <c r="G14" s="4">
        <v>259743</v>
      </c>
      <c r="H14" s="4">
        <v>316481</v>
      </c>
      <c r="I14" s="4">
        <v>181362</v>
      </c>
      <c r="J14" s="4">
        <v>26416</v>
      </c>
      <c r="K14" s="4">
        <v>29195</v>
      </c>
      <c r="L14" s="164">
        <v>22577</v>
      </c>
    </row>
    <row r="15" spans="1:12" s="170" customFormat="1" ht="17.25" customHeight="1">
      <c r="A15" s="164"/>
      <c r="B15" s="165"/>
      <c r="C15" s="186" t="s">
        <v>571</v>
      </c>
      <c r="D15" s="4">
        <v>263720</v>
      </c>
      <c r="E15" s="4">
        <v>317710</v>
      </c>
      <c r="F15" s="4">
        <v>187684</v>
      </c>
      <c r="G15" s="4">
        <v>261181</v>
      </c>
      <c r="H15" s="4">
        <v>314141</v>
      </c>
      <c r="I15" s="4">
        <v>186595</v>
      </c>
      <c r="J15" s="4">
        <v>2539</v>
      </c>
      <c r="K15" s="4">
        <v>3569</v>
      </c>
      <c r="L15" s="164">
        <v>1089</v>
      </c>
    </row>
    <row r="16" spans="1:12" s="170" customFormat="1" ht="17.25" customHeight="1">
      <c r="A16" s="164"/>
      <c r="B16" s="165"/>
      <c r="C16" s="186" t="s">
        <v>572</v>
      </c>
      <c r="D16" s="4">
        <v>259058</v>
      </c>
      <c r="E16" s="4">
        <v>307640</v>
      </c>
      <c r="F16" s="4">
        <v>191492</v>
      </c>
      <c r="G16" s="4">
        <v>255978</v>
      </c>
      <c r="H16" s="4">
        <v>303779</v>
      </c>
      <c r="I16" s="4">
        <v>189497</v>
      </c>
      <c r="J16" s="4">
        <v>3080</v>
      </c>
      <c r="K16" s="4">
        <v>3861</v>
      </c>
      <c r="L16" s="164">
        <v>1995</v>
      </c>
    </row>
    <row r="17" spans="1:12" s="170" customFormat="1" ht="17.25" customHeight="1">
      <c r="A17" s="164"/>
      <c r="B17" s="165"/>
      <c r="C17" s="186" t="s">
        <v>573</v>
      </c>
      <c r="D17" s="4">
        <v>451190</v>
      </c>
      <c r="E17" s="4">
        <v>559182</v>
      </c>
      <c r="F17" s="4">
        <v>302263</v>
      </c>
      <c r="G17" s="4">
        <v>255737</v>
      </c>
      <c r="H17" s="4">
        <v>309552</v>
      </c>
      <c r="I17" s="4">
        <v>181523</v>
      </c>
      <c r="J17" s="4">
        <v>195453</v>
      </c>
      <c r="K17" s="4">
        <v>249630</v>
      </c>
      <c r="L17" s="164">
        <v>120740</v>
      </c>
    </row>
    <row r="18" spans="1:12" s="170" customFormat="1" ht="17.25" customHeight="1">
      <c r="A18" s="164"/>
      <c r="B18" s="165"/>
      <c r="C18" s="186" t="s">
        <v>574</v>
      </c>
      <c r="D18" s="4">
        <v>339555</v>
      </c>
      <c r="E18" s="4">
        <v>412177</v>
      </c>
      <c r="F18" s="4">
        <v>239703</v>
      </c>
      <c r="G18" s="4">
        <v>257215</v>
      </c>
      <c r="H18" s="4">
        <v>311577</v>
      </c>
      <c r="I18" s="4">
        <v>182469</v>
      </c>
      <c r="J18" s="4">
        <v>82340</v>
      </c>
      <c r="K18" s="4">
        <v>100600</v>
      </c>
      <c r="L18" s="164">
        <v>57234</v>
      </c>
    </row>
    <row r="19" spans="1:12" s="170" customFormat="1" ht="17.25" customHeight="1">
      <c r="A19" s="164"/>
      <c r="B19" s="165"/>
      <c r="C19" s="186" t="s">
        <v>575</v>
      </c>
      <c r="D19" s="4">
        <v>278157</v>
      </c>
      <c r="E19" s="4">
        <v>339964</v>
      </c>
      <c r="F19" s="4">
        <v>193241</v>
      </c>
      <c r="G19" s="4">
        <v>255482</v>
      </c>
      <c r="H19" s="4">
        <v>309077</v>
      </c>
      <c r="I19" s="4">
        <v>181849</v>
      </c>
      <c r="J19" s="4">
        <v>22675</v>
      </c>
      <c r="K19" s="4">
        <v>30887</v>
      </c>
      <c r="L19" s="164">
        <v>11392</v>
      </c>
    </row>
    <row r="20" spans="1:12" s="170" customFormat="1" ht="17.25" customHeight="1">
      <c r="A20" s="164"/>
      <c r="B20" s="165"/>
      <c r="C20" s="186" t="s">
        <v>576</v>
      </c>
      <c r="D20" s="4">
        <v>259986</v>
      </c>
      <c r="E20" s="4">
        <v>315547</v>
      </c>
      <c r="F20" s="4">
        <v>183190</v>
      </c>
      <c r="G20" s="4">
        <v>256871</v>
      </c>
      <c r="H20" s="4">
        <v>311605</v>
      </c>
      <c r="I20" s="4">
        <v>181220</v>
      </c>
      <c r="J20" s="4">
        <v>3115</v>
      </c>
      <c r="K20" s="4">
        <v>3942</v>
      </c>
      <c r="L20" s="164">
        <v>1970</v>
      </c>
    </row>
    <row r="21" spans="1:12" s="170" customFormat="1" ht="17.25" customHeight="1">
      <c r="A21" s="164"/>
      <c r="B21" s="165"/>
      <c r="C21" s="186" t="s">
        <v>577</v>
      </c>
      <c r="D21" s="4">
        <v>268141</v>
      </c>
      <c r="E21" s="4">
        <v>326558</v>
      </c>
      <c r="F21" s="4">
        <v>187911</v>
      </c>
      <c r="G21" s="4">
        <v>258240</v>
      </c>
      <c r="H21" s="4">
        <v>314462</v>
      </c>
      <c r="I21" s="4">
        <v>181026</v>
      </c>
      <c r="J21" s="4">
        <v>9901</v>
      </c>
      <c r="K21" s="4">
        <v>12096</v>
      </c>
      <c r="L21" s="164">
        <v>6885</v>
      </c>
    </row>
    <row r="22" spans="1:12" s="170" customFormat="1" ht="17.25" customHeight="1">
      <c r="A22" s="164"/>
      <c r="B22" s="165"/>
      <c r="C22" s="186" t="s">
        <v>578</v>
      </c>
      <c r="D22" s="4">
        <v>264991</v>
      </c>
      <c r="E22" s="4">
        <v>325652</v>
      </c>
      <c r="F22" s="4">
        <v>181207</v>
      </c>
      <c r="G22" s="4">
        <v>257071</v>
      </c>
      <c r="H22" s="4">
        <v>314190</v>
      </c>
      <c r="I22" s="4">
        <v>178181</v>
      </c>
      <c r="J22" s="4">
        <v>7920</v>
      </c>
      <c r="K22" s="4">
        <v>11462</v>
      </c>
      <c r="L22" s="164">
        <v>3026</v>
      </c>
    </row>
    <row r="23" spans="1:12" s="170" customFormat="1" ht="17.25" customHeight="1">
      <c r="A23" s="164"/>
      <c r="B23" s="165"/>
      <c r="C23" s="186" t="s">
        <v>579</v>
      </c>
      <c r="D23" s="4">
        <v>575665</v>
      </c>
      <c r="E23" s="4">
        <v>713481</v>
      </c>
      <c r="F23" s="4">
        <v>384741</v>
      </c>
      <c r="G23" s="4">
        <v>258651</v>
      </c>
      <c r="H23" s="4">
        <v>314151</v>
      </c>
      <c r="I23" s="4">
        <v>181764</v>
      </c>
      <c r="J23" s="4">
        <v>317014</v>
      </c>
      <c r="K23" s="4">
        <v>399330</v>
      </c>
      <c r="L23" s="164">
        <v>202977</v>
      </c>
    </row>
    <row r="24" spans="1:12" s="170" customFormat="1" ht="9.75" customHeight="1">
      <c r="A24" s="164"/>
      <c r="B24" s="187"/>
      <c r="C24" s="164"/>
      <c r="D24" s="4"/>
      <c r="E24" s="4"/>
      <c r="F24" s="4"/>
      <c r="G24" s="4"/>
      <c r="H24" s="4"/>
      <c r="I24" s="4"/>
      <c r="J24" s="4"/>
      <c r="K24" s="4"/>
      <c r="L24" s="164"/>
    </row>
    <row r="25" spans="1:12" s="170" customFormat="1" ht="17.25" customHeight="1">
      <c r="A25" s="164"/>
      <c r="B25" s="1201" t="s">
        <v>541</v>
      </c>
      <c r="C25" s="1202"/>
      <c r="D25" s="4"/>
      <c r="E25" s="4"/>
      <c r="F25" s="4"/>
      <c r="G25" s="4"/>
      <c r="H25" s="4"/>
      <c r="I25" s="4"/>
      <c r="J25" s="4"/>
      <c r="K25" s="4"/>
      <c r="L25" s="164"/>
    </row>
    <row r="26" spans="1:12" s="170" customFormat="1" ht="17.25" customHeight="1">
      <c r="A26" s="164"/>
      <c r="B26" s="188"/>
      <c r="C26" s="189" t="s">
        <v>491</v>
      </c>
      <c r="D26" s="4">
        <v>344608</v>
      </c>
      <c r="E26" s="4">
        <v>360937</v>
      </c>
      <c r="F26" s="4">
        <v>216908</v>
      </c>
      <c r="G26" s="4">
        <v>303732</v>
      </c>
      <c r="H26" s="4">
        <v>317377</v>
      </c>
      <c r="I26" s="4">
        <v>197017</v>
      </c>
      <c r="J26" s="4">
        <v>40876</v>
      </c>
      <c r="K26" s="4">
        <v>43560</v>
      </c>
      <c r="L26" s="164">
        <v>19891</v>
      </c>
    </row>
    <row r="27" spans="1:12" s="170" customFormat="1" ht="17.25" customHeight="1">
      <c r="A27" s="164"/>
      <c r="B27" s="188"/>
      <c r="C27" s="189" t="s">
        <v>492</v>
      </c>
      <c r="D27" s="4">
        <v>286758</v>
      </c>
      <c r="E27" s="4">
        <v>353582</v>
      </c>
      <c r="F27" s="4">
        <v>191243</v>
      </c>
      <c r="G27" s="4">
        <v>243177</v>
      </c>
      <c r="H27" s="4">
        <v>295971</v>
      </c>
      <c r="I27" s="4">
        <v>167716</v>
      </c>
      <c r="J27" s="4">
        <v>43581</v>
      </c>
      <c r="K27" s="4">
        <v>57611</v>
      </c>
      <c r="L27" s="164">
        <v>23527</v>
      </c>
    </row>
    <row r="28" spans="1:12" s="170" customFormat="1" ht="17.25" customHeight="1">
      <c r="A28" s="164"/>
      <c r="B28" s="188"/>
      <c r="C28" s="190" t="s">
        <v>542</v>
      </c>
      <c r="D28" s="4">
        <v>233761</v>
      </c>
      <c r="E28" s="4">
        <v>310287</v>
      </c>
      <c r="F28" s="4">
        <v>170017</v>
      </c>
      <c r="G28" s="4">
        <v>200731</v>
      </c>
      <c r="H28" s="4">
        <v>263491</v>
      </c>
      <c r="I28" s="4">
        <v>148453</v>
      </c>
      <c r="J28" s="4">
        <v>33030</v>
      </c>
      <c r="K28" s="4">
        <v>46796</v>
      </c>
      <c r="L28" s="164">
        <v>21564</v>
      </c>
    </row>
    <row r="29" spans="1:12" s="170" customFormat="1" ht="17.25" customHeight="1">
      <c r="A29" s="164"/>
      <c r="B29" s="188"/>
      <c r="C29" s="190" t="s">
        <v>543</v>
      </c>
      <c r="D29" s="4">
        <v>214334</v>
      </c>
      <c r="E29" s="4">
        <v>251691</v>
      </c>
      <c r="F29" s="4">
        <v>184700</v>
      </c>
      <c r="G29" s="4">
        <v>202504</v>
      </c>
      <c r="H29" s="4">
        <v>236624</v>
      </c>
      <c r="I29" s="4">
        <v>175437</v>
      </c>
      <c r="J29" s="4">
        <v>11830</v>
      </c>
      <c r="K29" s="4">
        <v>15067</v>
      </c>
      <c r="L29" s="164">
        <v>9263</v>
      </c>
    </row>
    <row r="30" spans="1:12" s="170" customFormat="1" ht="17.25" customHeight="1">
      <c r="A30" s="164"/>
      <c r="B30" s="188"/>
      <c r="C30" s="191" t="s">
        <v>580</v>
      </c>
      <c r="D30" s="4">
        <v>166458</v>
      </c>
      <c r="E30" s="4">
        <v>297660</v>
      </c>
      <c r="F30" s="4">
        <v>154189</v>
      </c>
      <c r="G30" s="4">
        <v>156711</v>
      </c>
      <c r="H30" s="4">
        <v>278083</v>
      </c>
      <c r="I30" s="4">
        <v>145362</v>
      </c>
      <c r="J30" s="4">
        <v>9747</v>
      </c>
      <c r="K30" s="4">
        <v>19577</v>
      </c>
      <c r="L30" s="164">
        <v>8827</v>
      </c>
    </row>
    <row r="31" spans="1:12" s="170" customFormat="1" ht="17.25" customHeight="1">
      <c r="A31" s="164"/>
      <c r="B31" s="188"/>
      <c r="C31" s="190" t="s">
        <v>545</v>
      </c>
      <c r="D31" s="4">
        <v>273403</v>
      </c>
      <c r="E31" s="4">
        <v>315400</v>
      </c>
      <c r="F31" s="4">
        <v>176327</v>
      </c>
      <c r="G31" s="4">
        <v>233359</v>
      </c>
      <c r="H31" s="4">
        <v>268479</v>
      </c>
      <c r="I31" s="4">
        <v>152178</v>
      </c>
      <c r="J31" s="4">
        <v>40044</v>
      </c>
      <c r="K31" s="4">
        <v>46921</v>
      </c>
      <c r="L31" s="164">
        <v>24149</v>
      </c>
    </row>
    <row r="32" spans="1:12" s="170" customFormat="1" ht="17.25" customHeight="1">
      <c r="A32" s="164"/>
      <c r="B32" s="188"/>
      <c r="C32" s="190" t="s">
        <v>546</v>
      </c>
      <c r="D32" s="4">
        <v>298310</v>
      </c>
      <c r="E32" s="4">
        <v>334331</v>
      </c>
      <c r="F32" s="4">
        <v>229110</v>
      </c>
      <c r="G32" s="4">
        <v>258762</v>
      </c>
      <c r="H32" s="4">
        <v>289124</v>
      </c>
      <c r="I32" s="4">
        <v>200434</v>
      </c>
      <c r="J32" s="4">
        <v>39548</v>
      </c>
      <c r="K32" s="4">
        <v>45207</v>
      </c>
      <c r="L32" s="164">
        <v>28676</v>
      </c>
    </row>
    <row r="33" spans="1:12" s="170" customFormat="1" ht="17.25" customHeight="1">
      <c r="A33" s="164"/>
      <c r="B33" s="188"/>
      <c r="C33" s="190" t="s">
        <v>547</v>
      </c>
      <c r="D33" s="4">
        <v>290482</v>
      </c>
      <c r="E33" s="4">
        <v>302185</v>
      </c>
      <c r="F33" s="4">
        <v>228129</v>
      </c>
      <c r="G33" s="4">
        <v>271266</v>
      </c>
      <c r="H33" s="4">
        <v>281818</v>
      </c>
      <c r="I33" s="4">
        <v>215047</v>
      </c>
      <c r="J33" s="4">
        <v>19216</v>
      </c>
      <c r="K33" s="4">
        <v>20367</v>
      </c>
      <c r="L33" s="164">
        <v>13082</v>
      </c>
    </row>
    <row r="34" spans="1:12" s="170" customFormat="1" ht="17.25" customHeight="1">
      <c r="A34" s="164"/>
      <c r="B34" s="188"/>
      <c r="C34" s="190" t="s">
        <v>548</v>
      </c>
      <c r="D34" s="4">
        <v>293192</v>
      </c>
      <c r="E34" s="4">
        <v>323050</v>
      </c>
      <c r="F34" s="4">
        <v>192594</v>
      </c>
      <c r="G34" s="4">
        <v>258537</v>
      </c>
      <c r="H34" s="4">
        <v>283953</v>
      </c>
      <c r="I34" s="4">
        <v>172905</v>
      </c>
      <c r="J34" s="4">
        <v>34655</v>
      </c>
      <c r="K34" s="4">
        <v>39097</v>
      </c>
      <c r="L34" s="164">
        <v>19689</v>
      </c>
    </row>
    <row r="35" spans="1:12" s="170" customFormat="1" ht="17.25" customHeight="1">
      <c r="A35" s="164"/>
      <c r="B35" s="188"/>
      <c r="C35" s="190" t="s">
        <v>549</v>
      </c>
      <c r="D35" s="4">
        <v>275414</v>
      </c>
      <c r="E35" s="4">
        <v>308514</v>
      </c>
      <c r="F35" s="4">
        <v>188014</v>
      </c>
      <c r="G35" s="4">
        <v>239281</v>
      </c>
      <c r="H35" s="4">
        <v>266995</v>
      </c>
      <c r="I35" s="4">
        <v>166105</v>
      </c>
      <c r="J35" s="4">
        <v>36133</v>
      </c>
      <c r="K35" s="4">
        <v>41519</v>
      </c>
      <c r="L35" s="164">
        <v>21909</v>
      </c>
    </row>
    <row r="36" spans="1:12" s="170" customFormat="1" ht="17.25" customHeight="1">
      <c r="A36" s="164"/>
      <c r="B36" s="188"/>
      <c r="C36" s="190" t="s">
        <v>550</v>
      </c>
      <c r="D36" s="4">
        <v>311309</v>
      </c>
      <c r="E36" s="4">
        <v>386620</v>
      </c>
      <c r="F36" s="4">
        <v>201189</v>
      </c>
      <c r="G36" s="4">
        <v>259402</v>
      </c>
      <c r="H36" s="4">
        <v>317336</v>
      </c>
      <c r="I36" s="4">
        <v>174690</v>
      </c>
      <c r="J36" s="4">
        <v>51907</v>
      </c>
      <c r="K36" s="4">
        <v>69284</v>
      </c>
      <c r="L36" s="164">
        <v>26499</v>
      </c>
    </row>
    <row r="37" spans="1:12" s="170" customFormat="1" ht="17.25" customHeight="1">
      <c r="A37" s="164"/>
      <c r="B37" s="188"/>
      <c r="C37" s="190" t="s">
        <v>551</v>
      </c>
      <c r="D37" s="4">
        <v>341739</v>
      </c>
      <c r="E37" s="4">
        <v>376215</v>
      </c>
      <c r="F37" s="4">
        <v>219491</v>
      </c>
      <c r="G37" s="4">
        <v>278498</v>
      </c>
      <c r="H37" s="4">
        <v>303948</v>
      </c>
      <c r="I37" s="4">
        <v>188256</v>
      </c>
      <c r="J37" s="4">
        <v>63241</v>
      </c>
      <c r="K37" s="4">
        <v>72267</v>
      </c>
      <c r="L37" s="164">
        <v>31235</v>
      </c>
    </row>
    <row r="38" spans="1:12" s="170" customFormat="1" ht="17.25" customHeight="1">
      <c r="A38" s="164"/>
      <c r="B38" s="188"/>
      <c r="C38" s="190" t="s">
        <v>552</v>
      </c>
      <c r="D38" s="4">
        <v>316577</v>
      </c>
      <c r="E38" s="4">
        <v>363380</v>
      </c>
      <c r="F38" s="4">
        <v>223411</v>
      </c>
      <c r="G38" s="4">
        <v>261411</v>
      </c>
      <c r="H38" s="4">
        <v>299509</v>
      </c>
      <c r="I38" s="4">
        <v>185572</v>
      </c>
      <c r="J38" s="4">
        <v>55166</v>
      </c>
      <c r="K38" s="4">
        <v>63871</v>
      </c>
      <c r="L38" s="164">
        <v>37839</v>
      </c>
    </row>
    <row r="39" spans="1:12" s="170" customFormat="1" ht="17.25" customHeight="1">
      <c r="A39" s="164"/>
      <c r="B39" s="188"/>
      <c r="C39" s="192" t="s">
        <v>553</v>
      </c>
      <c r="D39" s="193" t="s">
        <v>581</v>
      </c>
      <c r="E39" s="193" t="s">
        <v>581</v>
      </c>
      <c r="F39" s="193" t="s">
        <v>581</v>
      </c>
      <c r="G39" s="193" t="s">
        <v>581</v>
      </c>
      <c r="H39" s="193" t="s">
        <v>581</v>
      </c>
      <c r="I39" s="193" t="s">
        <v>581</v>
      </c>
      <c r="J39" s="193" t="s">
        <v>581</v>
      </c>
      <c r="K39" s="193" t="s">
        <v>581</v>
      </c>
      <c r="L39" s="186" t="s">
        <v>581</v>
      </c>
    </row>
    <row r="40" spans="1:12" s="170" customFormat="1" ht="17.25" customHeight="1">
      <c r="A40" s="164"/>
      <c r="B40" s="188"/>
      <c r="C40" s="189" t="s">
        <v>495</v>
      </c>
      <c r="D40" s="4">
        <v>354563</v>
      </c>
      <c r="E40" s="4">
        <v>375202</v>
      </c>
      <c r="F40" s="4">
        <v>227791</v>
      </c>
      <c r="G40" s="4">
        <v>296990</v>
      </c>
      <c r="H40" s="4">
        <v>314093</v>
      </c>
      <c r="I40" s="4">
        <v>191938</v>
      </c>
      <c r="J40" s="4">
        <v>57573</v>
      </c>
      <c r="K40" s="4">
        <v>61109</v>
      </c>
      <c r="L40" s="164">
        <v>35853</v>
      </c>
    </row>
    <row r="41" spans="1:12" s="170" customFormat="1" ht="17.25" customHeight="1">
      <c r="A41" s="164"/>
      <c r="B41" s="188"/>
      <c r="C41" s="189" t="s">
        <v>496</v>
      </c>
      <c r="D41" s="4">
        <v>161565</v>
      </c>
      <c r="E41" s="4">
        <v>252209</v>
      </c>
      <c r="F41" s="4">
        <v>110298</v>
      </c>
      <c r="G41" s="4">
        <v>141975</v>
      </c>
      <c r="H41" s="4">
        <v>212541</v>
      </c>
      <c r="I41" s="4">
        <v>102064</v>
      </c>
      <c r="J41" s="4">
        <v>19590</v>
      </c>
      <c r="K41" s="4">
        <v>39668</v>
      </c>
      <c r="L41" s="164">
        <v>8234</v>
      </c>
    </row>
    <row r="42" spans="1:12" s="170" customFormat="1" ht="17.25" customHeight="1">
      <c r="A42" s="164"/>
      <c r="B42" s="188"/>
      <c r="C42" s="189" t="s">
        <v>497</v>
      </c>
      <c r="D42" s="4">
        <v>410055</v>
      </c>
      <c r="E42" s="4">
        <v>515713</v>
      </c>
      <c r="F42" s="4">
        <v>230135</v>
      </c>
      <c r="G42" s="4">
        <v>301586</v>
      </c>
      <c r="H42" s="4">
        <v>373657</v>
      </c>
      <c r="I42" s="4">
        <v>178860</v>
      </c>
      <c r="J42" s="4">
        <v>108469</v>
      </c>
      <c r="K42" s="4">
        <v>142056</v>
      </c>
      <c r="L42" s="164">
        <v>51275</v>
      </c>
    </row>
    <row r="43" spans="1:12" s="170" customFormat="1" ht="17.25" customHeight="1">
      <c r="A43" s="164"/>
      <c r="B43" s="188"/>
      <c r="C43" s="189" t="s">
        <v>498</v>
      </c>
      <c r="D43" s="4">
        <v>370375</v>
      </c>
      <c r="E43" s="4">
        <v>444432</v>
      </c>
      <c r="F43" s="4">
        <v>297630</v>
      </c>
      <c r="G43" s="4">
        <v>289407</v>
      </c>
      <c r="H43" s="4">
        <v>344607</v>
      </c>
      <c r="I43" s="4">
        <v>235184</v>
      </c>
      <c r="J43" s="4">
        <v>80968</v>
      </c>
      <c r="K43" s="4">
        <v>99825</v>
      </c>
      <c r="L43" s="164">
        <v>62446</v>
      </c>
    </row>
    <row r="44" spans="1:12" s="170" customFormat="1" ht="17.25" customHeight="1">
      <c r="A44" s="164"/>
      <c r="B44" s="188"/>
      <c r="C44" s="190" t="s">
        <v>554</v>
      </c>
      <c r="D44" s="4">
        <v>206642</v>
      </c>
      <c r="E44" s="4">
        <v>267002</v>
      </c>
      <c r="F44" s="4">
        <v>151652</v>
      </c>
      <c r="G44" s="4">
        <v>176361</v>
      </c>
      <c r="H44" s="4">
        <v>223456</v>
      </c>
      <c r="I44" s="4">
        <v>133456</v>
      </c>
      <c r="J44" s="4">
        <v>30281</v>
      </c>
      <c r="K44" s="4">
        <v>43546</v>
      </c>
      <c r="L44" s="164">
        <v>18196</v>
      </c>
    </row>
    <row r="45" spans="1:12" s="170" customFormat="1" ht="17.25" customHeight="1">
      <c r="A45" s="164"/>
      <c r="B45" s="188"/>
      <c r="C45" s="190" t="s">
        <v>555</v>
      </c>
      <c r="D45" s="4">
        <v>381519</v>
      </c>
      <c r="E45" s="4">
        <v>512404</v>
      </c>
      <c r="F45" s="4">
        <v>336250</v>
      </c>
      <c r="G45" s="4">
        <v>307242</v>
      </c>
      <c r="H45" s="4">
        <v>424626</v>
      </c>
      <c r="I45" s="4">
        <v>266642</v>
      </c>
      <c r="J45" s="4">
        <v>74277</v>
      </c>
      <c r="K45" s="4">
        <v>87778</v>
      </c>
      <c r="L45" s="164">
        <v>69608</v>
      </c>
    </row>
    <row r="46" spans="1:12" s="170" customFormat="1" ht="17.25" customHeight="1">
      <c r="A46" s="164"/>
      <c r="B46" s="188"/>
      <c r="C46" s="190" t="s">
        <v>556</v>
      </c>
      <c r="D46" s="4">
        <v>296489</v>
      </c>
      <c r="E46" s="4">
        <v>306789</v>
      </c>
      <c r="F46" s="4">
        <v>292411</v>
      </c>
      <c r="G46" s="4">
        <v>223465</v>
      </c>
      <c r="H46" s="4">
        <v>229698</v>
      </c>
      <c r="I46" s="4">
        <v>220997</v>
      </c>
      <c r="J46" s="4">
        <v>73024</v>
      </c>
      <c r="K46" s="4">
        <v>77091</v>
      </c>
      <c r="L46" s="164">
        <v>71414</v>
      </c>
    </row>
    <row r="47" spans="1:12" s="170" customFormat="1" ht="17.25" customHeight="1">
      <c r="A47" s="164"/>
      <c r="B47" s="188"/>
      <c r="C47" s="190" t="s">
        <v>557</v>
      </c>
      <c r="D47" s="4">
        <v>520981</v>
      </c>
      <c r="E47" s="4">
        <v>588929</v>
      </c>
      <c r="F47" s="4">
        <v>377931</v>
      </c>
      <c r="G47" s="4">
        <v>376754</v>
      </c>
      <c r="H47" s="4">
        <v>420566</v>
      </c>
      <c r="I47" s="4">
        <v>284518</v>
      </c>
      <c r="J47" s="4">
        <v>144227</v>
      </c>
      <c r="K47" s="4">
        <v>168363</v>
      </c>
      <c r="L47" s="164">
        <v>93413</v>
      </c>
    </row>
    <row r="48" spans="1:12" s="170" customFormat="1" ht="17.25" customHeight="1">
      <c r="A48" s="164"/>
      <c r="B48" s="194"/>
      <c r="C48" s="195" t="s">
        <v>558</v>
      </c>
      <c r="D48" s="43">
        <v>327896</v>
      </c>
      <c r="E48" s="43">
        <v>383426</v>
      </c>
      <c r="F48" s="43">
        <v>202548</v>
      </c>
      <c r="G48" s="43">
        <v>264258</v>
      </c>
      <c r="H48" s="43">
        <v>305996</v>
      </c>
      <c r="I48" s="43">
        <v>170042</v>
      </c>
      <c r="J48" s="43">
        <v>63638</v>
      </c>
      <c r="K48" s="43">
        <v>77430</v>
      </c>
      <c r="L48" s="172">
        <v>32506</v>
      </c>
    </row>
    <row r="49" ht="12">
      <c r="B49" s="160" t="s">
        <v>559</v>
      </c>
    </row>
    <row r="50" ht="12">
      <c r="B50" s="160" t="s">
        <v>560</v>
      </c>
    </row>
  </sheetData>
  <mergeCells count="2">
    <mergeCell ref="B6:C6"/>
    <mergeCell ref="B25:C25"/>
  </mergeCell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1:J181"/>
  <sheetViews>
    <sheetView workbookViewId="0" topLeftCell="A1">
      <selection activeCell="A1" sqref="A1"/>
    </sheetView>
  </sheetViews>
  <sheetFormatPr defaultColWidth="9.00390625" defaultRowHeight="13.5"/>
  <cols>
    <col min="1" max="1" width="1.25" style="71" customWidth="1"/>
    <col min="2" max="2" width="13.125" style="71" customWidth="1"/>
    <col min="3" max="3" width="8.625" style="71" customWidth="1"/>
    <col min="4" max="10" width="10.625" style="71" customWidth="1"/>
    <col min="11" max="16384" width="9.00390625" style="71" customWidth="1"/>
  </cols>
  <sheetData>
    <row r="1" ht="14.25">
      <c r="B1" s="197" t="s">
        <v>582</v>
      </c>
    </row>
    <row r="2" ht="14.25">
      <c r="B2" s="197" t="s">
        <v>583</v>
      </c>
    </row>
    <row r="3" spans="2:10" ht="12">
      <c r="B3" s="75" t="s">
        <v>584</v>
      </c>
      <c r="C3" s="75"/>
      <c r="D3" s="75"/>
      <c r="E3" s="75"/>
      <c r="F3" s="75"/>
      <c r="G3" s="75"/>
      <c r="H3" s="92"/>
      <c r="I3" s="92"/>
      <c r="J3" s="75"/>
    </row>
    <row r="4" spans="1:10" ht="12">
      <c r="A4" s="77"/>
      <c r="B4" s="198" t="s">
        <v>585</v>
      </c>
      <c r="C4" s="199"/>
      <c r="D4" s="199"/>
      <c r="E4" s="200" t="s">
        <v>586</v>
      </c>
      <c r="F4" s="199" t="s">
        <v>587</v>
      </c>
      <c r="G4" s="201" t="s">
        <v>588</v>
      </c>
      <c r="H4" s="202"/>
      <c r="I4" s="199" t="s">
        <v>589</v>
      </c>
      <c r="J4" s="198"/>
    </row>
    <row r="5" spans="1:10" ht="12">
      <c r="A5" s="77"/>
      <c r="B5" s="198" t="s">
        <v>590</v>
      </c>
      <c r="C5" s="199" t="s">
        <v>591</v>
      </c>
      <c r="D5" s="199" t="s">
        <v>592</v>
      </c>
      <c r="E5" s="203" t="s">
        <v>593</v>
      </c>
      <c r="F5" s="199" t="s">
        <v>593</v>
      </c>
      <c r="G5" s="201" t="s">
        <v>594</v>
      </c>
      <c r="H5" s="204" t="s">
        <v>586</v>
      </c>
      <c r="I5" s="199" t="s">
        <v>595</v>
      </c>
      <c r="J5" s="198" t="s">
        <v>596</v>
      </c>
    </row>
    <row r="6" spans="1:10" ht="12">
      <c r="A6" s="77"/>
      <c r="B6" s="205" t="s">
        <v>597</v>
      </c>
      <c r="C6" s="206"/>
      <c r="D6" s="206"/>
      <c r="E6" s="207" t="s">
        <v>598</v>
      </c>
      <c r="F6" s="91" t="s">
        <v>598</v>
      </c>
      <c r="G6" s="91" t="s">
        <v>599</v>
      </c>
      <c r="H6" s="91" t="s">
        <v>600</v>
      </c>
      <c r="I6" s="91" t="s">
        <v>601</v>
      </c>
      <c r="J6" s="208"/>
    </row>
    <row r="7" spans="1:10" ht="12">
      <c r="A7" s="77"/>
      <c r="B7" s="77"/>
      <c r="C7" s="209" t="s">
        <v>602</v>
      </c>
      <c r="D7" s="209" t="s">
        <v>603</v>
      </c>
      <c r="E7" s="209" t="s">
        <v>604</v>
      </c>
      <c r="F7" s="209" t="s">
        <v>604</v>
      </c>
      <c r="G7" s="210" t="s">
        <v>605</v>
      </c>
      <c r="H7" s="210" t="s">
        <v>605</v>
      </c>
      <c r="I7" s="210" t="s">
        <v>605</v>
      </c>
      <c r="J7" s="211" t="s">
        <v>606</v>
      </c>
    </row>
    <row r="8" spans="1:10" ht="12.75" customHeight="1">
      <c r="A8" s="77"/>
      <c r="B8" s="212" t="s">
        <v>607</v>
      </c>
      <c r="C8" s="213"/>
      <c r="D8" s="213"/>
      <c r="E8" s="213"/>
      <c r="F8" s="213"/>
      <c r="G8" s="214"/>
      <c r="H8" s="214"/>
      <c r="I8" s="214"/>
      <c r="J8" s="215"/>
    </row>
    <row r="9" spans="1:10" ht="12.75" customHeight="1">
      <c r="A9" s="77"/>
      <c r="B9" s="216" t="s">
        <v>608</v>
      </c>
      <c r="C9" s="217">
        <v>40.4</v>
      </c>
      <c r="D9" s="217">
        <v>13</v>
      </c>
      <c r="E9" s="218">
        <v>169</v>
      </c>
      <c r="F9" s="218">
        <v>14</v>
      </c>
      <c r="G9" s="219">
        <v>299.8</v>
      </c>
      <c r="H9" s="219">
        <v>274.9</v>
      </c>
      <c r="I9" s="219">
        <v>746.6</v>
      </c>
      <c r="J9" s="220">
        <v>13557</v>
      </c>
    </row>
    <row r="10" spans="1:10" ht="12.75" customHeight="1">
      <c r="A10" s="77"/>
      <c r="B10" s="198" t="s">
        <v>609</v>
      </c>
      <c r="C10" s="217">
        <v>16.3</v>
      </c>
      <c r="D10" s="217">
        <v>1.3</v>
      </c>
      <c r="E10" s="218">
        <v>192</v>
      </c>
      <c r="F10" s="218">
        <v>0</v>
      </c>
      <c r="G10" s="219">
        <v>126.3</v>
      </c>
      <c r="H10" s="219">
        <v>126.3</v>
      </c>
      <c r="I10" s="219">
        <v>87.5</v>
      </c>
      <c r="J10" s="220">
        <v>1</v>
      </c>
    </row>
    <row r="11" spans="1:10" ht="12.75" customHeight="1">
      <c r="A11" s="77"/>
      <c r="B11" s="198" t="s">
        <v>610</v>
      </c>
      <c r="C11" s="217">
        <v>19.1</v>
      </c>
      <c r="D11" s="217">
        <v>1.1</v>
      </c>
      <c r="E11" s="218">
        <v>174</v>
      </c>
      <c r="F11" s="218">
        <v>10</v>
      </c>
      <c r="G11" s="219">
        <v>176.1</v>
      </c>
      <c r="H11" s="219">
        <v>161.1</v>
      </c>
      <c r="I11" s="219">
        <v>85.6</v>
      </c>
      <c r="J11" s="220">
        <v>234</v>
      </c>
    </row>
    <row r="12" spans="1:10" ht="12.75" customHeight="1">
      <c r="A12" s="77"/>
      <c r="B12" s="198" t="s">
        <v>611</v>
      </c>
      <c r="C12" s="217">
        <v>22.9</v>
      </c>
      <c r="D12" s="217">
        <v>3.2</v>
      </c>
      <c r="E12" s="218">
        <v>170</v>
      </c>
      <c r="F12" s="218">
        <v>16</v>
      </c>
      <c r="G12" s="219">
        <v>206.3</v>
      </c>
      <c r="H12" s="219">
        <v>183.2</v>
      </c>
      <c r="I12" s="219">
        <v>383.9</v>
      </c>
      <c r="J12" s="220">
        <v>1183</v>
      </c>
    </row>
    <row r="13" spans="1:10" ht="12.75" customHeight="1">
      <c r="A13" s="77"/>
      <c r="B13" s="198" t="s">
        <v>612</v>
      </c>
      <c r="C13" s="217">
        <v>27.6</v>
      </c>
      <c r="D13" s="217">
        <v>5.7</v>
      </c>
      <c r="E13" s="218">
        <v>168</v>
      </c>
      <c r="F13" s="218">
        <v>17</v>
      </c>
      <c r="G13" s="219">
        <v>244.5</v>
      </c>
      <c r="H13" s="219">
        <v>216.5</v>
      </c>
      <c r="I13" s="219">
        <v>580.5</v>
      </c>
      <c r="J13" s="220">
        <v>1776</v>
      </c>
    </row>
    <row r="14" spans="1:10" ht="12.75" customHeight="1">
      <c r="A14" s="77"/>
      <c r="B14" s="198" t="s">
        <v>613</v>
      </c>
      <c r="C14" s="217">
        <v>32.5</v>
      </c>
      <c r="D14" s="217">
        <v>9</v>
      </c>
      <c r="E14" s="218">
        <v>168</v>
      </c>
      <c r="F14" s="218">
        <v>19</v>
      </c>
      <c r="G14" s="219">
        <v>281.2</v>
      </c>
      <c r="H14" s="219">
        <v>247.1</v>
      </c>
      <c r="I14" s="219">
        <v>701.8</v>
      </c>
      <c r="J14" s="220">
        <v>1794</v>
      </c>
    </row>
    <row r="15" spans="1:10" ht="12.75" customHeight="1">
      <c r="A15" s="77"/>
      <c r="B15" s="198" t="s">
        <v>614</v>
      </c>
      <c r="C15" s="217">
        <v>37.4</v>
      </c>
      <c r="D15" s="217">
        <v>12.4</v>
      </c>
      <c r="E15" s="218">
        <v>166</v>
      </c>
      <c r="F15" s="218">
        <v>17</v>
      </c>
      <c r="G15" s="219">
        <v>312.1</v>
      </c>
      <c r="H15" s="219">
        <v>278.2</v>
      </c>
      <c r="I15" s="219">
        <v>901.8</v>
      </c>
      <c r="J15" s="220">
        <v>1606</v>
      </c>
    </row>
    <row r="16" spans="1:10" ht="12.75" customHeight="1">
      <c r="A16" s="77"/>
      <c r="B16" s="198" t="s">
        <v>615</v>
      </c>
      <c r="C16" s="217">
        <v>42.6</v>
      </c>
      <c r="D16" s="217">
        <v>14.9</v>
      </c>
      <c r="E16" s="218">
        <v>168</v>
      </c>
      <c r="F16" s="218">
        <v>13</v>
      </c>
      <c r="G16" s="219">
        <v>337.2</v>
      </c>
      <c r="H16" s="219">
        <v>310.4</v>
      </c>
      <c r="I16" s="219">
        <v>919.4</v>
      </c>
      <c r="J16" s="220">
        <v>1917</v>
      </c>
    </row>
    <row r="17" spans="1:10" ht="12.75" customHeight="1">
      <c r="A17" s="77"/>
      <c r="B17" s="198" t="s">
        <v>616</v>
      </c>
      <c r="C17" s="217">
        <v>47.6</v>
      </c>
      <c r="D17" s="217">
        <v>18</v>
      </c>
      <c r="E17" s="218">
        <v>170</v>
      </c>
      <c r="F17" s="218">
        <v>12</v>
      </c>
      <c r="G17" s="219">
        <v>348</v>
      </c>
      <c r="H17" s="219">
        <v>326.1</v>
      </c>
      <c r="I17" s="219">
        <v>953.7</v>
      </c>
      <c r="J17" s="220">
        <v>1597</v>
      </c>
    </row>
    <row r="18" spans="1:10" ht="12.75" customHeight="1">
      <c r="A18" s="77"/>
      <c r="B18" s="198" t="s">
        <v>617</v>
      </c>
      <c r="C18" s="217">
        <v>52.5</v>
      </c>
      <c r="D18" s="217">
        <v>19.5</v>
      </c>
      <c r="E18" s="218">
        <v>171</v>
      </c>
      <c r="F18" s="218">
        <v>10</v>
      </c>
      <c r="G18" s="219">
        <v>342.4</v>
      </c>
      <c r="H18" s="219">
        <v>325.6</v>
      </c>
      <c r="I18" s="219">
        <v>816.8</v>
      </c>
      <c r="J18" s="220">
        <v>1942</v>
      </c>
    </row>
    <row r="19" spans="1:10" ht="12.75" customHeight="1">
      <c r="A19" s="77"/>
      <c r="B19" s="198" t="s">
        <v>618</v>
      </c>
      <c r="C19" s="217">
        <v>57.3</v>
      </c>
      <c r="D19" s="217">
        <v>22.8</v>
      </c>
      <c r="E19" s="218">
        <v>169</v>
      </c>
      <c r="F19" s="218">
        <v>11</v>
      </c>
      <c r="G19" s="219">
        <v>343</v>
      </c>
      <c r="H19" s="219">
        <v>324.1</v>
      </c>
      <c r="I19" s="219">
        <v>839.3</v>
      </c>
      <c r="J19" s="220">
        <v>1045</v>
      </c>
    </row>
    <row r="20" spans="1:10" ht="12.75" customHeight="1">
      <c r="A20" s="77"/>
      <c r="B20" s="198" t="s">
        <v>619</v>
      </c>
      <c r="C20" s="217">
        <v>62.2</v>
      </c>
      <c r="D20" s="217">
        <v>14.9</v>
      </c>
      <c r="E20" s="218">
        <v>168</v>
      </c>
      <c r="F20" s="218">
        <v>5</v>
      </c>
      <c r="G20" s="219">
        <v>236.4</v>
      </c>
      <c r="H20" s="219">
        <v>228.9</v>
      </c>
      <c r="I20" s="219">
        <v>377.8</v>
      </c>
      <c r="J20" s="220">
        <v>302</v>
      </c>
    </row>
    <row r="21" spans="1:10" ht="12.75" customHeight="1">
      <c r="A21" s="77"/>
      <c r="B21" s="198" t="s">
        <v>620</v>
      </c>
      <c r="C21" s="217">
        <v>68.5</v>
      </c>
      <c r="D21" s="217">
        <v>14.7</v>
      </c>
      <c r="E21" s="218">
        <v>169</v>
      </c>
      <c r="F21" s="218">
        <v>7</v>
      </c>
      <c r="G21" s="219">
        <v>265.3</v>
      </c>
      <c r="H21" s="219">
        <v>256.7</v>
      </c>
      <c r="I21" s="219">
        <v>290.6</v>
      </c>
      <c r="J21" s="220">
        <v>161</v>
      </c>
    </row>
    <row r="22" spans="1:10" ht="12.75" customHeight="1">
      <c r="A22" s="77"/>
      <c r="B22" s="216" t="s">
        <v>621</v>
      </c>
      <c r="C22" s="217">
        <v>38.9</v>
      </c>
      <c r="D22" s="217">
        <v>10.2</v>
      </c>
      <c r="E22" s="218">
        <v>168</v>
      </c>
      <c r="F22" s="218">
        <v>7</v>
      </c>
      <c r="G22" s="219">
        <v>193.9</v>
      </c>
      <c r="H22" s="219">
        <v>183.7</v>
      </c>
      <c r="I22" s="219">
        <v>433.9</v>
      </c>
      <c r="J22" s="220">
        <v>8005</v>
      </c>
    </row>
    <row r="23" spans="1:10" ht="12.75" customHeight="1">
      <c r="A23" s="77"/>
      <c r="B23" s="198" t="s">
        <v>609</v>
      </c>
      <c r="C23" s="221" t="s">
        <v>425</v>
      </c>
      <c r="D23" s="221" t="s">
        <v>425</v>
      </c>
      <c r="E23" s="209" t="s">
        <v>425</v>
      </c>
      <c r="F23" s="209" t="s">
        <v>425</v>
      </c>
      <c r="G23" s="222" t="s">
        <v>425</v>
      </c>
      <c r="H23" s="222" t="s">
        <v>425</v>
      </c>
      <c r="I23" s="222" t="s">
        <v>425</v>
      </c>
      <c r="J23" s="211" t="s">
        <v>425</v>
      </c>
    </row>
    <row r="24" spans="1:10" ht="12.75" customHeight="1">
      <c r="A24" s="77"/>
      <c r="B24" s="198" t="s">
        <v>610</v>
      </c>
      <c r="C24" s="217">
        <v>19.1</v>
      </c>
      <c r="D24" s="217">
        <v>0.9</v>
      </c>
      <c r="E24" s="218">
        <v>173</v>
      </c>
      <c r="F24" s="218">
        <v>6</v>
      </c>
      <c r="G24" s="219">
        <v>159.6</v>
      </c>
      <c r="H24" s="219">
        <v>151.5</v>
      </c>
      <c r="I24" s="219">
        <v>78.2</v>
      </c>
      <c r="J24" s="220">
        <v>162</v>
      </c>
    </row>
    <row r="25" spans="1:10" ht="12.75" customHeight="1">
      <c r="A25" s="77"/>
      <c r="B25" s="198" t="s">
        <v>611</v>
      </c>
      <c r="C25" s="217">
        <v>22.8</v>
      </c>
      <c r="D25" s="217">
        <v>2.9</v>
      </c>
      <c r="E25" s="218">
        <v>169</v>
      </c>
      <c r="F25" s="218">
        <v>8</v>
      </c>
      <c r="G25" s="219">
        <v>175.9</v>
      </c>
      <c r="H25" s="219">
        <v>166.1</v>
      </c>
      <c r="I25" s="219">
        <v>324.5</v>
      </c>
      <c r="J25" s="220">
        <v>1080</v>
      </c>
    </row>
    <row r="26" spans="1:10" ht="12.75" customHeight="1">
      <c r="A26" s="77"/>
      <c r="B26" s="198" t="s">
        <v>612</v>
      </c>
      <c r="C26" s="217">
        <v>27.6</v>
      </c>
      <c r="D26" s="217">
        <v>6.1</v>
      </c>
      <c r="E26" s="218">
        <v>166</v>
      </c>
      <c r="F26" s="218">
        <v>8</v>
      </c>
      <c r="G26" s="219">
        <v>192.7</v>
      </c>
      <c r="H26" s="219">
        <v>182.6</v>
      </c>
      <c r="I26" s="219">
        <v>473</v>
      </c>
      <c r="J26" s="220">
        <v>1149</v>
      </c>
    </row>
    <row r="27" spans="1:10" ht="12.75" customHeight="1">
      <c r="A27" s="77"/>
      <c r="B27" s="198" t="s">
        <v>613</v>
      </c>
      <c r="C27" s="217">
        <v>32.5</v>
      </c>
      <c r="D27" s="217">
        <v>8.2</v>
      </c>
      <c r="E27" s="218">
        <v>165</v>
      </c>
      <c r="F27" s="218">
        <v>8</v>
      </c>
      <c r="G27" s="219">
        <v>195.1</v>
      </c>
      <c r="H27" s="219">
        <v>184.1</v>
      </c>
      <c r="I27" s="219">
        <v>480.1</v>
      </c>
      <c r="J27" s="220">
        <v>778</v>
      </c>
    </row>
    <row r="28" spans="1:10" ht="12.75" customHeight="1">
      <c r="A28" s="77"/>
      <c r="B28" s="198" t="s">
        <v>614</v>
      </c>
      <c r="C28" s="217">
        <v>37.5</v>
      </c>
      <c r="D28" s="217">
        <v>9.9</v>
      </c>
      <c r="E28" s="218">
        <v>165</v>
      </c>
      <c r="F28" s="218">
        <v>7</v>
      </c>
      <c r="G28" s="219">
        <v>201</v>
      </c>
      <c r="H28" s="219">
        <v>189.3</v>
      </c>
      <c r="I28" s="219">
        <v>493.9</v>
      </c>
      <c r="J28" s="220">
        <v>914</v>
      </c>
    </row>
    <row r="29" spans="1:10" ht="12.75" customHeight="1">
      <c r="A29" s="77"/>
      <c r="B29" s="198" t="s">
        <v>615</v>
      </c>
      <c r="C29" s="217">
        <v>42.6</v>
      </c>
      <c r="D29" s="217">
        <v>10.9</v>
      </c>
      <c r="E29" s="218">
        <v>168</v>
      </c>
      <c r="F29" s="218">
        <v>8</v>
      </c>
      <c r="G29" s="219">
        <v>191.4</v>
      </c>
      <c r="H29" s="219">
        <v>180.6</v>
      </c>
      <c r="I29" s="219">
        <v>443.5</v>
      </c>
      <c r="J29" s="220">
        <v>1169</v>
      </c>
    </row>
    <row r="30" spans="1:10" ht="12.75" customHeight="1">
      <c r="A30" s="77"/>
      <c r="B30" s="198" t="s">
        <v>616</v>
      </c>
      <c r="C30" s="217">
        <v>47.4</v>
      </c>
      <c r="D30" s="217">
        <v>14.7</v>
      </c>
      <c r="E30" s="218">
        <v>170</v>
      </c>
      <c r="F30" s="218">
        <v>7</v>
      </c>
      <c r="G30" s="219">
        <v>201.3</v>
      </c>
      <c r="H30" s="219">
        <v>191.8</v>
      </c>
      <c r="I30" s="219">
        <v>458.9</v>
      </c>
      <c r="J30" s="220">
        <v>1058</v>
      </c>
    </row>
    <row r="31" spans="1:10" ht="12.75" customHeight="1">
      <c r="A31" s="77"/>
      <c r="B31" s="198" t="s">
        <v>617</v>
      </c>
      <c r="C31" s="217">
        <v>52.4</v>
      </c>
      <c r="D31" s="217">
        <v>15.7</v>
      </c>
      <c r="E31" s="218">
        <v>168</v>
      </c>
      <c r="F31" s="218">
        <v>7</v>
      </c>
      <c r="G31" s="219">
        <v>206.5</v>
      </c>
      <c r="H31" s="219">
        <v>196.8</v>
      </c>
      <c r="I31" s="219">
        <v>503.2</v>
      </c>
      <c r="J31" s="220">
        <v>1091</v>
      </c>
    </row>
    <row r="32" spans="1:10" ht="12.75" customHeight="1">
      <c r="A32" s="77"/>
      <c r="B32" s="198" t="s">
        <v>618</v>
      </c>
      <c r="C32" s="217">
        <v>57.2</v>
      </c>
      <c r="D32" s="217">
        <v>18.5</v>
      </c>
      <c r="E32" s="218">
        <v>169</v>
      </c>
      <c r="F32" s="218">
        <v>9</v>
      </c>
      <c r="G32" s="219">
        <v>199.8</v>
      </c>
      <c r="H32" s="219">
        <v>188.8</v>
      </c>
      <c r="I32" s="219">
        <v>342.5</v>
      </c>
      <c r="J32" s="220">
        <v>482</v>
      </c>
    </row>
    <row r="33" spans="1:10" ht="12.75" customHeight="1">
      <c r="A33" s="77"/>
      <c r="B33" s="198" t="s">
        <v>619</v>
      </c>
      <c r="C33" s="217">
        <v>61.9</v>
      </c>
      <c r="D33" s="217">
        <v>12.7</v>
      </c>
      <c r="E33" s="218">
        <v>170</v>
      </c>
      <c r="F33" s="218">
        <v>3</v>
      </c>
      <c r="G33" s="219">
        <v>176.6</v>
      </c>
      <c r="H33" s="219">
        <v>173.3</v>
      </c>
      <c r="I33" s="219">
        <v>202</v>
      </c>
      <c r="J33" s="220">
        <v>99</v>
      </c>
    </row>
    <row r="34" spans="1:10" ht="12.75" customHeight="1">
      <c r="A34" s="77"/>
      <c r="B34" s="198" t="s">
        <v>620</v>
      </c>
      <c r="C34" s="217">
        <v>69.6</v>
      </c>
      <c r="D34" s="217">
        <v>14.7</v>
      </c>
      <c r="E34" s="218">
        <v>170</v>
      </c>
      <c r="F34" s="218">
        <v>6</v>
      </c>
      <c r="G34" s="219">
        <v>158.9</v>
      </c>
      <c r="H34" s="219">
        <v>151.8</v>
      </c>
      <c r="I34" s="219">
        <v>166.8</v>
      </c>
      <c r="J34" s="220">
        <v>23</v>
      </c>
    </row>
    <row r="35" spans="1:10" ht="8.25" customHeight="1">
      <c r="A35" s="77"/>
      <c r="B35" s="77"/>
      <c r="C35" s="217"/>
      <c r="D35" s="217"/>
      <c r="E35" s="218"/>
      <c r="F35" s="218"/>
      <c r="G35" s="219"/>
      <c r="H35" s="219"/>
      <c r="I35" s="219"/>
      <c r="J35" s="220"/>
    </row>
    <row r="36" spans="1:10" ht="12.75" customHeight="1">
      <c r="A36" s="77"/>
      <c r="B36" s="212" t="s">
        <v>491</v>
      </c>
      <c r="C36" s="217"/>
      <c r="D36" s="217"/>
      <c r="E36" s="218"/>
      <c r="F36" s="218"/>
      <c r="G36" s="219"/>
      <c r="H36" s="219"/>
      <c r="I36" s="219"/>
      <c r="J36" s="220"/>
    </row>
    <row r="37" spans="1:10" ht="12.75" customHeight="1">
      <c r="A37" s="77"/>
      <c r="B37" s="216" t="s">
        <v>608</v>
      </c>
      <c r="C37" s="217">
        <v>41.2</v>
      </c>
      <c r="D37" s="217">
        <v>11.3</v>
      </c>
      <c r="E37" s="218">
        <v>171</v>
      </c>
      <c r="F37" s="218">
        <v>7</v>
      </c>
      <c r="G37" s="219">
        <v>270.9</v>
      </c>
      <c r="H37" s="219">
        <v>259.1</v>
      </c>
      <c r="I37" s="219">
        <v>488.7</v>
      </c>
      <c r="J37" s="220">
        <v>2417</v>
      </c>
    </row>
    <row r="38" spans="1:10" ht="12.75" customHeight="1">
      <c r="A38" s="77"/>
      <c r="B38" s="198" t="s">
        <v>609</v>
      </c>
      <c r="C38" s="221" t="s">
        <v>425</v>
      </c>
      <c r="D38" s="221" t="s">
        <v>425</v>
      </c>
      <c r="E38" s="209" t="s">
        <v>425</v>
      </c>
      <c r="F38" s="209" t="s">
        <v>425</v>
      </c>
      <c r="G38" s="223" t="s">
        <v>425</v>
      </c>
      <c r="H38" s="223" t="s">
        <v>425</v>
      </c>
      <c r="I38" s="223" t="s">
        <v>425</v>
      </c>
      <c r="J38" s="224" t="s">
        <v>425</v>
      </c>
    </row>
    <row r="39" spans="1:10" ht="12.75" customHeight="1">
      <c r="A39" s="77"/>
      <c r="B39" s="198" t="s">
        <v>610</v>
      </c>
      <c r="C39" s="221">
        <v>18.8</v>
      </c>
      <c r="D39" s="221">
        <v>1.2</v>
      </c>
      <c r="E39" s="209">
        <v>178</v>
      </c>
      <c r="F39" s="209">
        <v>5</v>
      </c>
      <c r="G39" s="223">
        <v>178.3</v>
      </c>
      <c r="H39" s="223">
        <v>168.3</v>
      </c>
      <c r="I39" s="223">
        <v>61.3</v>
      </c>
      <c r="J39" s="224">
        <v>87</v>
      </c>
    </row>
    <row r="40" spans="1:10" ht="12.75" customHeight="1">
      <c r="A40" s="77"/>
      <c r="B40" s="198" t="s">
        <v>611</v>
      </c>
      <c r="C40" s="217">
        <v>22.6</v>
      </c>
      <c r="D40" s="217">
        <v>3.5</v>
      </c>
      <c r="E40" s="218">
        <v>176</v>
      </c>
      <c r="F40" s="218">
        <v>9</v>
      </c>
      <c r="G40" s="219">
        <v>195.2</v>
      </c>
      <c r="H40" s="219">
        <v>181</v>
      </c>
      <c r="I40" s="219">
        <v>295.9</v>
      </c>
      <c r="J40" s="225">
        <v>228</v>
      </c>
    </row>
    <row r="41" spans="1:10" ht="12.75" customHeight="1">
      <c r="A41" s="77"/>
      <c r="B41" s="198" t="s">
        <v>612</v>
      </c>
      <c r="C41" s="217">
        <v>27.3</v>
      </c>
      <c r="D41" s="217">
        <v>5.5</v>
      </c>
      <c r="E41" s="218">
        <v>172</v>
      </c>
      <c r="F41" s="218">
        <v>10</v>
      </c>
      <c r="G41" s="219">
        <v>234.3</v>
      </c>
      <c r="H41" s="219">
        <v>220.3</v>
      </c>
      <c r="I41" s="219">
        <v>495.7</v>
      </c>
      <c r="J41" s="225">
        <v>323</v>
      </c>
    </row>
    <row r="42" spans="1:10" ht="12.75" customHeight="1">
      <c r="A42" s="77"/>
      <c r="B42" s="198" t="s">
        <v>613</v>
      </c>
      <c r="C42" s="221">
        <v>32.5</v>
      </c>
      <c r="D42" s="221">
        <v>7</v>
      </c>
      <c r="E42" s="209">
        <v>172</v>
      </c>
      <c r="F42" s="209">
        <v>10</v>
      </c>
      <c r="G42" s="223">
        <v>254.9</v>
      </c>
      <c r="H42" s="223">
        <v>237.5</v>
      </c>
      <c r="I42" s="223">
        <v>464.1</v>
      </c>
      <c r="J42" s="226">
        <v>220</v>
      </c>
    </row>
    <row r="43" spans="1:10" ht="12.75" customHeight="1">
      <c r="A43" s="77"/>
      <c r="B43" s="198" t="s">
        <v>614</v>
      </c>
      <c r="C43" s="217">
        <v>37.1</v>
      </c>
      <c r="D43" s="217">
        <v>9.3</v>
      </c>
      <c r="E43" s="218">
        <v>169</v>
      </c>
      <c r="F43" s="218">
        <v>5</v>
      </c>
      <c r="G43" s="219">
        <v>258.5</v>
      </c>
      <c r="H43" s="219">
        <v>251.3</v>
      </c>
      <c r="I43" s="219">
        <v>520.4</v>
      </c>
      <c r="J43" s="225">
        <v>198</v>
      </c>
    </row>
    <row r="44" spans="1:10" ht="12.75" customHeight="1">
      <c r="A44" s="77"/>
      <c r="B44" s="198" t="s">
        <v>615</v>
      </c>
      <c r="C44" s="217">
        <v>42.7</v>
      </c>
      <c r="D44" s="217">
        <v>12.1</v>
      </c>
      <c r="E44" s="218">
        <v>173</v>
      </c>
      <c r="F44" s="218">
        <v>6</v>
      </c>
      <c r="G44" s="219">
        <v>302.7</v>
      </c>
      <c r="H44" s="219">
        <v>289.5</v>
      </c>
      <c r="I44" s="219">
        <v>554.7</v>
      </c>
      <c r="J44" s="225">
        <v>330</v>
      </c>
    </row>
    <row r="45" spans="1:10" ht="12.75" customHeight="1">
      <c r="A45" s="77"/>
      <c r="B45" s="198" t="s">
        <v>616</v>
      </c>
      <c r="C45" s="217">
        <v>47.8</v>
      </c>
      <c r="D45" s="217">
        <v>17</v>
      </c>
      <c r="E45" s="218">
        <v>172</v>
      </c>
      <c r="F45" s="218">
        <v>7</v>
      </c>
      <c r="G45" s="219">
        <v>335.9</v>
      </c>
      <c r="H45" s="219">
        <v>322.8</v>
      </c>
      <c r="I45" s="219">
        <v>849</v>
      </c>
      <c r="J45" s="225">
        <v>301</v>
      </c>
    </row>
    <row r="46" spans="1:10" ht="12.75" customHeight="1">
      <c r="A46" s="77"/>
      <c r="B46" s="198" t="s">
        <v>617</v>
      </c>
      <c r="C46" s="217">
        <v>52.3</v>
      </c>
      <c r="D46" s="217">
        <v>15.9</v>
      </c>
      <c r="E46" s="218">
        <v>168</v>
      </c>
      <c r="F46" s="218">
        <v>5</v>
      </c>
      <c r="G46" s="219">
        <v>312</v>
      </c>
      <c r="H46" s="219">
        <v>303.3</v>
      </c>
      <c r="I46" s="219">
        <v>505.9</v>
      </c>
      <c r="J46" s="225">
        <v>360</v>
      </c>
    </row>
    <row r="47" spans="1:10" ht="12.75" customHeight="1">
      <c r="A47" s="77"/>
      <c r="B47" s="198" t="s">
        <v>618</v>
      </c>
      <c r="C47" s="217">
        <v>57.2</v>
      </c>
      <c r="D47" s="217">
        <v>18.1</v>
      </c>
      <c r="E47" s="218">
        <v>168</v>
      </c>
      <c r="F47" s="218">
        <v>6</v>
      </c>
      <c r="G47" s="219">
        <v>301.9</v>
      </c>
      <c r="H47" s="219">
        <v>290.8</v>
      </c>
      <c r="I47" s="219">
        <v>459.4</v>
      </c>
      <c r="J47" s="225">
        <v>211</v>
      </c>
    </row>
    <row r="48" spans="1:10" ht="12.75" customHeight="1">
      <c r="A48" s="77"/>
      <c r="B48" s="198" t="s">
        <v>619</v>
      </c>
      <c r="C48" s="217">
        <v>62.7</v>
      </c>
      <c r="D48" s="217">
        <v>15.9</v>
      </c>
      <c r="E48" s="218">
        <v>162</v>
      </c>
      <c r="F48" s="218">
        <v>3</v>
      </c>
      <c r="G48" s="219">
        <v>234.7</v>
      </c>
      <c r="H48" s="219">
        <v>229.6</v>
      </c>
      <c r="I48" s="219">
        <v>166.5</v>
      </c>
      <c r="J48" s="225">
        <v>104</v>
      </c>
    </row>
    <row r="49" spans="1:10" ht="12.75" customHeight="1">
      <c r="A49" s="77"/>
      <c r="B49" s="198" t="s">
        <v>620</v>
      </c>
      <c r="C49" s="221">
        <v>67.1</v>
      </c>
      <c r="D49" s="221">
        <v>15.2</v>
      </c>
      <c r="E49" s="209">
        <v>167</v>
      </c>
      <c r="F49" s="209">
        <v>4</v>
      </c>
      <c r="G49" s="223">
        <v>189.3</v>
      </c>
      <c r="H49" s="223">
        <v>183.2</v>
      </c>
      <c r="I49" s="223">
        <v>146.4</v>
      </c>
      <c r="J49" s="226">
        <v>55</v>
      </c>
    </row>
    <row r="50" spans="1:10" ht="12.75" customHeight="1">
      <c r="A50" s="77"/>
      <c r="B50" s="216" t="s">
        <v>621</v>
      </c>
      <c r="C50" s="217">
        <v>39.5</v>
      </c>
      <c r="D50" s="217">
        <v>11</v>
      </c>
      <c r="E50" s="227">
        <v>170</v>
      </c>
      <c r="F50" s="227">
        <v>5</v>
      </c>
      <c r="G50" s="219">
        <v>188.9</v>
      </c>
      <c r="H50" s="219">
        <v>183.1</v>
      </c>
      <c r="I50" s="219">
        <v>375.9</v>
      </c>
      <c r="J50" s="225">
        <v>362</v>
      </c>
    </row>
    <row r="51" spans="1:10" ht="12.75" customHeight="1">
      <c r="A51" s="77"/>
      <c r="B51" s="198" t="s">
        <v>609</v>
      </c>
      <c r="C51" s="221" t="s">
        <v>425</v>
      </c>
      <c r="D51" s="221" t="s">
        <v>425</v>
      </c>
      <c r="E51" s="228" t="s">
        <v>425</v>
      </c>
      <c r="F51" s="228" t="s">
        <v>425</v>
      </c>
      <c r="G51" s="223" t="s">
        <v>425</v>
      </c>
      <c r="H51" s="223" t="s">
        <v>425</v>
      </c>
      <c r="I51" s="223" t="s">
        <v>425</v>
      </c>
      <c r="J51" s="229" t="s">
        <v>425</v>
      </c>
    </row>
    <row r="52" spans="1:10" ht="12.75" customHeight="1">
      <c r="A52" s="77"/>
      <c r="B52" s="198" t="s">
        <v>610</v>
      </c>
      <c r="C52" s="221">
        <v>18.7</v>
      </c>
      <c r="D52" s="221">
        <v>0.6</v>
      </c>
      <c r="E52" s="228">
        <v>168</v>
      </c>
      <c r="F52" s="228">
        <v>2</v>
      </c>
      <c r="G52" s="223">
        <v>136.4</v>
      </c>
      <c r="H52" s="223">
        <v>134.7</v>
      </c>
      <c r="I52" s="223">
        <v>11.4</v>
      </c>
      <c r="J52" s="229">
        <v>4</v>
      </c>
    </row>
    <row r="53" spans="1:10" ht="12.75" customHeight="1">
      <c r="A53" s="77"/>
      <c r="B53" s="198" t="s">
        <v>611</v>
      </c>
      <c r="C53" s="217">
        <v>22.2</v>
      </c>
      <c r="D53" s="217">
        <v>2.7</v>
      </c>
      <c r="E53" s="227">
        <v>177</v>
      </c>
      <c r="F53" s="227">
        <v>12</v>
      </c>
      <c r="G53" s="219">
        <v>164.4</v>
      </c>
      <c r="H53" s="219">
        <v>153.6</v>
      </c>
      <c r="I53" s="219">
        <v>344.2</v>
      </c>
      <c r="J53" s="225">
        <v>44</v>
      </c>
    </row>
    <row r="54" spans="1:10" ht="12.75" customHeight="1">
      <c r="A54" s="77"/>
      <c r="B54" s="198" t="s">
        <v>612</v>
      </c>
      <c r="C54" s="221">
        <v>27.3</v>
      </c>
      <c r="D54" s="221">
        <v>5.2</v>
      </c>
      <c r="E54" s="228">
        <v>168</v>
      </c>
      <c r="F54" s="228">
        <v>6</v>
      </c>
      <c r="G54" s="223">
        <v>159.7</v>
      </c>
      <c r="H54" s="223">
        <v>154.7</v>
      </c>
      <c r="I54" s="223">
        <v>495.1</v>
      </c>
      <c r="J54" s="229">
        <v>44</v>
      </c>
    </row>
    <row r="55" spans="1:10" ht="12.75" customHeight="1">
      <c r="A55" s="77"/>
      <c r="B55" s="198" t="s">
        <v>613</v>
      </c>
      <c r="C55" s="217">
        <v>32.9</v>
      </c>
      <c r="D55" s="217">
        <v>6.6</v>
      </c>
      <c r="E55" s="227">
        <v>176</v>
      </c>
      <c r="F55" s="227">
        <v>4</v>
      </c>
      <c r="G55" s="219">
        <v>164.9</v>
      </c>
      <c r="H55" s="219">
        <v>161.4</v>
      </c>
      <c r="I55" s="219">
        <v>343.9</v>
      </c>
      <c r="J55" s="225">
        <v>44</v>
      </c>
    </row>
    <row r="56" spans="1:10" ht="12.75" customHeight="1">
      <c r="A56" s="77"/>
      <c r="B56" s="198" t="s">
        <v>614</v>
      </c>
      <c r="C56" s="217">
        <v>37.4</v>
      </c>
      <c r="D56" s="217">
        <v>7.4</v>
      </c>
      <c r="E56" s="227">
        <v>169</v>
      </c>
      <c r="F56" s="227">
        <v>8</v>
      </c>
      <c r="G56" s="219">
        <v>194.1</v>
      </c>
      <c r="H56" s="219">
        <v>183.9</v>
      </c>
      <c r="I56" s="219">
        <v>349.1</v>
      </c>
      <c r="J56" s="225">
        <v>57</v>
      </c>
    </row>
    <row r="57" spans="1:10" ht="12.75" customHeight="1">
      <c r="A57" s="77"/>
      <c r="B57" s="198" t="s">
        <v>615</v>
      </c>
      <c r="C57" s="217">
        <v>42.2</v>
      </c>
      <c r="D57" s="217">
        <v>8.6</v>
      </c>
      <c r="E57" s="227">
        <v>175</v>
      </c>
      <c r="F57" s="227">
        <v>2</v>
      </c>
      <c r="G57" s="219">
        <v>179.1</v>
      </c>
      <c r="H57" s="219">
        <v>176.2</v>
      </c>
      <c r="I57" s="219">
        <v>443.6</v>
      </c>
      <c r="J57" s="225">
        <v>36</v>
      </c>
    </row>
    <row r="58" spans="1:10" ht="12.75" customHeight="1">
      <c r="A58" s="77"/>
      <c r="B58" s="198" t="s">
        <v>616</v>
      </c>
      <c r="C58" s="217">
        <v>47.9</v>
      </c>
      <c r="D58" s="217">
        <v>15.7</v>
      </c>
      <c r="E58" s="227">
        <v>166</v>
      </c>
      <c r="F58" s="227">
        <v>4</v>
      </c>
      <c r="G58" s="219">
        <v>215.1</v>
      </c>
      <c r="H58" s="219">
        <v>209.5</v>
      </c>
      <c r="I58" s="219">
        <v>500</v>
      </c>
      <c r="J58" s="225">
        <v>63</v>
      </c>
    </row>
    <row r="59" spans="1:10" ht="12.75" customHeight="1">
      <c r="A59" s="77"/>
      <c r="B59" s="198" t="s">
        <v>617</v>
      </c>
      <c r="C59" s="221">
        <v>52.7</v>
      </c>
      <c r="D59" s="221">
        <v>20.6</v>
      </c>
      <c r="E59" s="228">
        <v>171</v>
      </c>
      <c r="F59" s="228">
        <v>3</v>
      </c>
      <c r="G59" s="223">
        <v>211.5</v>
      </c>
      <c r="H59" s="223">
        <v>207.1</v>
      </c>
      <c r="I59" s="223">
        <v>375.1</v>
      </c>
      <c r="J59" s="229">
        <v>24</v>
      </c>
    </row>
    <row r="60" spans="1:10" ht="12.75" customHeight="1">
      <c r="A60" s="77"/>
      <c r="B60" s="198" t="s">
        <v>618</v>
      </c>
      <c r="C60" s="221">
        <v>57.8</v>
      </c>
      <c r="D60" s="221">
        <v>26.3</v>
      </c>
      <c r="E60" s="228">
        <v>165</v>
      </c>
      <c r="F60" s="228">
        <v>1</v>
      </c>
      <c r="G60" s="223">
        <v>232.6</v>
      </c>
      <c r="H60" s="223">
        <v>231</v>
      </c>
      <c r="I60" s="223">
        <v>175.9</v>
      </c>
      <c r="J60" s="229">
        <v>38</v>
      </c>
    </row>
    <row r="61" spans="1:10" ht="12.75" customHeight="1">
      <c r="A61" s="77"/>
      <c r="B61" s="198" t="s">
        <v>619</v>
      </c>
      <c r="C61" s="221">
        <v>61.1</v>
      </c>
      <c r="D61" s="221">
        <v>20.2</v>
      </c>
      <c r="E61" s="228">
        <v>167</v>
      </c>
      <c r="F61" s="228">
        <v>1</v>
      </c>
      <c r="G61" s="223">
        <v>180.7</v>
      </c>
      <c r="H61" s="223">
        <v>179.4</v>
      </c>
      <c r="I61" s="223">
        <v>142.7</v>
      </c>
      <c r="J61" s="229">
        <v>7</v>
      </c>
    </row>
    <row r="62" spans="1:10" ht="12.75" customHeight="1">
      <c r="A62" s="77"/>
      <c r="B62" s="198" t="s">
        <v>620</v>
      </c>
      <c r="C62" s="221">
        <v>65.5</v>
      </c>
      <c r="D62" s="221">
        <v>17.5</v>
      </c>
      <c r="E62" s="228">
        <v>164</v>
      </c>
      <c r="F62" s="228">
        <v>4</v>
      </c>
      <c r="G62" s="223">
        <v>144.2</v>
      </c>
      <c r="H62" s="223">
        <v>139.7</v>
      </c>
      <c r="I62" s="223">
        <v>96.8</v>
      </c>
      <c r="J62" s="229">
        <v>2</v>
      </c>
    </row>
    <row r="63" spans="1:10" ht="6" customHeight="1">
      <c r="A63" s="77"/>
      <c r="B63" s="77"/>
      <c r="C63" s="217"/>
      <c r="D63" s="217"/>
      <c r="E63" s="227"/>
      <c r="F63" s="227"/>
      <c r="G63" s="219"/>
      <c r="H63" s="219"/>
      <c r="I63" s="219"/>
      <c r="J63" s="225"/>
    </row>
    <row r="64" spans="1:10" ht="12.75" customHeight="1">
      <c r="A64" s="77"/>
      <c r="B64" s="212" t="s">
        <v>492</v>
      </c>
      <c r="C64" s="217"/>
      <c r="D64" s="217"/>
      <c r="E64" s="227"/>
      <c r="F64" s="227"/>
      <c r="G64" s="219"/>
      <c r="H64" s="219"/>
      <c r="I64" s="219"/>
      <c r="J64" s="225"/>
    </row>
    <row r="65" spans="1:10" ht="12.75" customHeight="1">
      <c r="A65" s="77"/>
      <c r="B65" s="216" t="s">
        <v>608</v>
      </c>
      <c r="C65" s="217">
        <v>38.9</v>
      </c>
      <c r="D65" s="217">
        <v>13.4</v>
      </c>
      <c r="E65" s="227">
        <v>168</v>
      </c>
      <c r="F65" s="227">
        <v>16</v>
      </c>
      <c r="G65" s="219">
        <v>288.5</v>
      </c>
      <c r="H65" s="219">
        <v>258.7</v>
      </c>
      <c r="I65" s="219">
        <v>732.8</v>
      </c>
      <c r="J65" s="220">
        <v>4802</v>
      </c>
    </row>
    <row r="66" spans="1:10" ht="12.75" customHeight="1">
      <c r="A66" s="77"/>
      <c r="B66" s="198" t="s">
        <v>609</v>
      </c>
      <c r="C66" s="221">
        <v>16.3</v>
      </c>
      <c r="D66" s="221">
        <v>1.3</v>
      </c>
      <c r="E66" s="228">
        <v>192</v>
      </c>
      <c r="F66" s="228">
        <v>0</v>
      </c>
      <c r="G66" s="222">
        <v>126.3</v>
      </c>
      <c r="H66" s="222">
        <v>126.3</v>
      </c>
      <c r="I66" s="222">
        <v>87.5</v>
      </c>
      <c r="J66" s="224">
        <v>1</v>
      </c>
    </row>
    <row r="67" spans="1:10" ht="12.75" customHeight="1">
      <c r="A67" s="77"/>
      <c r="B67" s="198" t="s">
        <v>610</v>
      </c>
      <c r="C67" s="221">
        <v>19.2</v>
      </c>
      <c r="D67" s="221">
        <v>1.1</v>
      </c>
      <c r="E67" s="228">
        <v>170</v>
      </c>
      <c r="F67" s="228">
        <v>13</v>
      </c>
      <c r="G67" s="223">
        <v>176.6</v>
      </c>
      <c r="H67" s="223">
        <v>158.2</v>
      </c>
      <c r="I67" s="223">
        <v>107.8</v>
      </c>
      <c r="J67" s="229">
        <v>106</v>
      </c>
    </row>
    <row r="68" spans="1:10" ht="12.75" customHeight="1">
      <c r="A68" s="77"/>
      <c r="B68" s="198" t="s">
        <v>611</v>
      </c>
      <c r="C68" s="217">
        <v>22.8</v>
      </c>
      <c r="D68" s="217">
        <v>3.5</v>
      </c>
      <c r="E68" s="227">
        <v>167</v>
      </c>
      <c r="F68" s="227">
        <v>19</v>
      </c>
      <c r="G68" s="219">
        <v>208.9</v>
      </c>
      <c r="H68" s="219">
        <v>180.6</v>
      </c>
      <c r="I68" s="219">
        <v>417.5</v>
      </c>
      <c r="J68" s="225">
        <v>512</v>
      </c>
    </row>
    <row r="69" spans="1:10" ht="12.75" customHeight="1">
      <c r="A69" s="77"/>
      <c r="B69" s="198" t="s">
        <v>612</v>
      </c>
      <c r="C69" s="217">
        <v>27.7</v>
      </c>
      <c r="D69" s="217">
        <v>6.7</v>
      </c>
      <c r="E69" s="227">
        <v>168</v>
      </c>
      <c r="F69" s="227">
        <v>21</v>
      </c>
      <c r="G69" s="219">
        <v>241.1</v>
      </c>
      <c r="H69" s="219">
        <v>207.4</v>
      </c>
      <c r="I69" s="219">
        <v>575.3</v>
      </c>
      <c r="J69" s="225">
        <v>577</v>
      </c>
    </row>
    <row r="70" spans="1:10" ht="12.75" customHeight="1">
      <c r="A70" s="77"/>
      <c r="B70" s="198" t="s">
        <v>613</v>
      </c>
      <c r="C70" s="217">
        <v>32.5</v>
      </c>
      <c r="D70" s="217">
        <v>10.5</v>
      </c>
      <c r="E70" s="227">
        <v>167</v>
      </c>
      <c r="F70" s="227">
        <v>21</v>
      </c>
      <c r="G70" s="219">
        <v>276.5</v>
      </c>
      <c r="H70" s="219">
        <v>238</v>
      </c>
      <c r="I70" s="219">
        <v>766.3</v>
      </c>
      <c r="J70" s="225">
        <v>719</v>
      </c>
    </row>
    <row r="71" spans="1:10" ht="12.75" customHeight="1">
      <c r="A71" s="77"/>
      <c r="B71" s="198" t="s">
        <v>614</v>
      </c>
      <c r="C71" s="217">
        <v>37.4</v>
      </c>
      <c r="D71" s="217">
        <v>13.9</v>
      </c>
      <c r="E71" s="227">
        <v>164</v>
      </c>
      <c r="F71" s="227">
        <v>20</v>
      </c>
      <c r="G71" s="219">
        <v>307.4</v>
      </c>
      <c r="H71" s="219">
        <v>266.7</v>
      </c>
      <c r="I71" s="219">
        <v>904.7</v>
      </c>
      <c r="J71" s="225">
        <v>700</v>
      </c>
    </row>
    <row r="72" spans="1:10" ht="12.75" customHeight="1">
      <c r="A72" s="77"/>
      <c r="B72" s="198" t="s">
        <v>615</v>
      </c>
      <c r="C72" s="217">
        <v>42.5</v>
      </c>
      <c r="D72" s="217">
        <v>15.8</v>
      </c>
      <c r="E72" s="227">
        <v>167</v>
      </c>
      <c r="F72" s="227">
        <v>16</v>
      </c>
      <c r="G72" s="219">
        <v>327.7</v>
      </c>
      <c r="H72" s="219">
        <v>296.3</v>
      </c>
      <c r="I72" s="219">
        <v>903.4</v>
      </c>
      <c r="J72" s="225">
        <v>677</v>
      </c>
    </row>
    <row r="73" spans="1:10" ht="12.75" customHeight="1">
      <c r="A73" s="77"/>
      <c r="B73" s="198" t="s">
        <v>616</v>
      </c>
      <c r="C73" s="217">
        <v>47.4</v>
      </c>
      <c r="D73" s="217">
        <v>19</v>
      </c>
      <c r="E73" s="227">
        <v>172</v>
      </c>
      <c r="F73" s="227">
        <v>14</v>
      </c>
      <c r="G73" s="219">
        <v>328.9</v>
      </c>
      <c r="H73" s="219">
        <v>300.5</v>
      </c>
      <c r="I73" s="219">
        <v>825.2</v>
      </c>
      <c r="J73" s="225">
        <v>522</v>
      </c>
    </row>
    <row r="74" spans="1:10" ht="12.75" customHeight="1">
      <c r="A74" s="77"/>
      <c r="B74" s="198" t="s">
        <v>617</v>
      </c>
      <c r="C74" s="217">
        <v>52.6</v>
      </c>
      <c r="D74" s="217">
        <v>19.6</v>
      </c>
      <c r="E74" s="227">
        <v>171</v>
      </c>
      <c r="F74" s="227">
        <v>9</v>
      </c>
      <c r="G74" s="219">
        <v>325.5</v>
      </c>
      <c r="H74" s="219">
        <v>308.9</v>
      </c>
      <c r="I74" s="219">
        <v>787.7</v>
      </c>
      <c r="J74" s="225">
        <v>615</v>
      </c>
    </row>
    <row r="75" spans="1:10" ht="12.75" customHeight="1">
      <c r="A75" s="77"/>
      <c r="B75" s="198" t="s">
        <v>618</v>
      </c>
      <c r="C75" s="217">
        <v>57.2</v>
      </c>
      <c r="D75" s="217">
        <v>24</v>
      </c>
      <c r="E75" s="227">
        <v>175</v>
      </c>
      <c r="F75" s="227">
        <v>8</v>
      </c>
      <c r="G75" s="219">
        <v>316</v>
      </c>
      <c r="H75" s="219">
        <v>301.5</v>
      </c>
      <c r="I75" s="219">
        <v>764.2</v>
      </c>
      <c r="J75" s="225">
        <v>295</v>
      </c>
    </row>
    <row r="76" spans="1:10" ht="12.75" customHeight="1">
      <c r="A76" s="77"/>
      <c r="B76" s="198" t="s">
        <v>619</v>
      </c>
      <c r="C76" s="217">
        <v>61.5</v>
      </c>
      <c r="D76" s="217">
        <v>19.8</v>
      </c>
      <c r="E76" s="227">
        <v>177</v>
      </c>
      <c r="F76" s="227">
        <v>4</v>
      </c>
      <c r="G76" s="219">
        <v>247.7</v>
      </c>
      <c r="H76" s="219">
        <v>241.6</v>
      </c>
      <c r="I76" s="219">
        <v>372.3</v>
      </c>
      <c r="J76" s="225">
        <v>54</v>
      </c>
    </row>
    <row r="77" spans="1:10" ht="12.75" customHeight="1">
      <c r="A77" s="77"/>
      <c r="B77" s="198" t="s">
        <v>620</v>
      </c>
      <c r="C77" s="217">
        <v>67.7</v>
      </c>
      <c r="D77" s="217">
        <v>14.5</v>
      </c>
      <c r="E77" s="227">
        <v>184</v>
      </c>
      <c r="F77" s="227">
        <v>2</v>
      </c>
      <c r="G77" s="219">
        <v>257.1</v>
      </c>
      <c r="H77" s="219">
        <v>253.9</v>
      </c>
      <c r="I77" s="219">
        <v>237.7</v>
      </c>
      <c r="J77" s="225">
        <v>25</v>
      </c>
    </row>
    <row r="78" spans="1:10" ht="12.75" customHeight="1">
      <c r="A78" s="77"/>
      <c r="B78" s="216" t="s">
        <v>621</v>
      </c>
      <c r="C78" s="217">
        <v>40.9</v>
      </c>
      <c r="D78" s="217">
        <v>11.9</v>
      </c>
      <c r="E78" s="227">
        <v>169</v>
      </c>
      <c r="F78" s="227">
        <v>9</v>
      </c>
      <c r="G78" s="219">
        <v>172.6</v>
      </c>
      <c r="H78" s="219">
        <v>161.8</v>
      </c>
      <c r="I78" s="219">
        <v>303.9</v>
      </c>
      <c r="J78" s="220">
        <v>3457</v>
      </c>
    </row>
    <row r="79" spans="1:10" ht="12.75" customHeight="1">
      <c r="A79" s="77"/>
      <c r="B79" s="198" t="s">
        <v>609</v>
      </c>
      <c r="C79" s="221" t="s">
        <v>425</v>
      </c>
      <c r="D79" s="221" t="s">
        <v>425</v>
      </c>
      <c r="E79" s="228" t="s">
        <v>425</v>
      </c>
      <c r="F79" s="228" t="s">
        <v>425</v>
      </c>
      <c r="G79" s="223" t="s">
        <v>425</v>
      </c>
      <c r="H79" s="223" t="s">
        <v>425</v>
      </c>
      <c r="I79" s="223" t="s">
        <v>425</v>
      </c>
      <c r="J79" s="229" t="s">
        <v>425</v>
      </c>
    </row>
    <row r="80" spans="1:10" ht="12.75" customHeight="1">
      <c r="A80" s="77"/>
      <c r="B80" s="198" t="s">
        <v>610</v>
      </c>
      <c r="C80" s="221">
        <v>19.2</v>
      </c>
      <c r="D80" s="221">
        <v>1</v>
      </c>
      <c r="E80" s="228">
        <v>173</v>
      </c>
      <c r="F80" s="228">
        <v>11</v>
      </c>
      <c r="G80" s="223">
        <v>159.9</v>
      </c>
      <c r="H80" s="223">
        <v>148.5</v>
      </c>
      <c r="I80" s="223">
        <v>64.8</v>
      </c>
      <c r="J80" s="229">
        <v>65</v>
      </c>
    </row>
    <row r="81" spans="1:10" ht="12.75" customHeight="1">
      <c r="A81" s="77"/>
      <c r="B81" s="198" t="s">
        <v>611</v>
      </c>
      <c r="C81" s="230">
        <v>22.6</v>
      </c>
      <c r="D81" s="217">
        <v>3.4</v>
      </c>
      <c r="E81" s="227">
        <v>173</v>
      </c>
      <c r="F81" s="227">
        <v>12</v>
      </c>
      <c r="G81" s="219">
        <v>171</v>
      </c>
      <c r="H81" s="219">
        <v>157.5</v>
      </c>
      <c r="I81" s="219">
        <v>324.4</v>
      </c>
      <c r="J81" s="225">
        <v>314</v>
      </c>
    </row>
    <row r="82" spans="1:10" ht="12.75" customHeight="1">
      <c r="A82" s="77"/>
      <c r="B82" s="198" t="s">
        <v>612</v>
      </c>
      <c r="C82" s="217">
        <v>27.6</v>
      </c>
      <c r="D82" s="217">
        <v>6.7</v>
      </c>
      <c r="E82" s="227">
        <v>165</v>
      </c>
      <c r="F82" s="227">
        <v>10</v>
      </c>
      <c r="G82" s="219">
        <v>182.7</v>
      </c>
      <c r="H82" s="219">
        <v>169.7</v>
      </c>
      <c r="I82" s="219">
        <v>382.2</v>
      </c>
      <c r="J82" s="225">
        <v>360</v>
      </c>
    </row>
    <row r="83" spans="1:10" ht="12.75" customHeight="1">
      <c r="A83" s="77"/>
      <c r="B83" s="198" t="s">
        <v>613</v>
      </c>
      <c r="C83" s="217">
        <v>32.6</v>
      </c>
      <c r="D83" s="217">
        <v>9.7</v>
      </c>
      <c r="E83" s="227">
        <v>164</v>
      </c>
      <c r="F83" s="227">
        <v>10</v>
      </c>
      <c r="G83" s="219">
        <v>186.5</v>
      </c>
      <c r="H83" s="219">
        <v>173.2</v>
      </c>
      <c r="I83" s="219">
        <v>444.1</v>
      </c>
      <c r="J83" s="225">
        <v>338</v>
      </c>
    </row>
    <row r="84" spans="1:10" ht="12.75" customHeight="1">
      <c r="A84" s="77"/>
      <c r="B84" s="198" t="s">
        <v>614</v>
      </c>
      <c r="C84" s="217">
        <v>37.7</v>
      </c>
      <c r="D84" s="217">
        <v>10.7</v>
      </c>
      <c r="E84" s="227">
        <v>167</v>
      </c>
      <c r="F84" s="227">
        <v>10</v>
      </c>
      <c r="G84" s="219">
        <v>185.3</v>
      </c>
      <c r="H84" s="219">
        <v>170</v>
      </c>
      <c r="I84" s="219">
        <v>377.8</v>
      </c>
      <c r="J84" s="225">
        <v>371</v>
      </c>
    </row>
    <row r="85" spans="1:10" ht="12.75" customHeight="1">
      <c r="A85" s="77"/>
      <c r="B85" s="198" t="s">
        <v>615</v>
      </c>
      <c r="C85" s="217">
        <v>42.6</v>
      </c>
      <c r="D85" s="217">
        <v>12</v>
      </c>
      <c r="E85" s="227">
        <v>170</v>
      </c>
      <c r="F85" s="227">
        <v>8</v>
      </c>
      <c r="G85" s="219">
        <v>164.5</v>
      </c>
      <c r="H85" s="219">
        <v>155.3</v>
      </c>
      <c r="I85" s="219">
        <v>250</v>
      </c>
      <c r="J85" s="220">
        <v>573</v>
      </c>
    </row>
    <row r="86" spans="1:10" ht="12.75" customHeight="1">
      <c r="A86" s="77"/>
      <c r="B86" s="198" t="s">
        <v>616</v>
      </c>
      <c r="C86" s="217">
        <v>47.4</v>
      </c>
      <c r="D86" s="217">
        <v>15.1</v>
      </c>
      <c r="E86" s="227">
        <v>172</v>
      </c>
      <c r="F86" s="227">
        <v>6</v>
      </c>
      <c r="G86" s="219">
        <v>167.6</v>
      </c>
      <c r="H86" s="219">
        <v>160.4</v>
      </c>
      <c r="I86" s="219">
        <v>258.4</v>
      </c>
      <c r="J86" s="220">
        <v>589</v>
      </c>
    </row>
    <row r="87" spans="1:10" ht="12.75" customHeight="1">
      <c r="A87" s="77"/>
      <c r="B87" s="198" t="s">
        <v>617</v>
      </c>
      <c r="C87" s="217">
        <v>52.3</v>
      </c>
      <c r="D87" s="217">
        <v>16.3</v>
      </c>
      <c r="E87" s="227">
        <v>171</v>
      </c>
      <c r="F87" s="227">
        <v>8</v>
      </c>
      <c r="G87" s="219">
        <v>165.7</v>
      </c>
      <c r="H87" s="219">
        <v>156.4</v>
      </c>
      <c r="I87" s="219">
        <v>270.9</v>
      </c>
      <c r="J87" s="225">
        <v>583</v>
      </c>
    </row>
    <row r="88" spans="1:10" ht="12.75" customHeight="1">
      <c r="A88" s="77"/>
      <c r="B88" s="198" t="s">
        <v>618</v>
      </c>
      <c r="C88" s="217">
        <v>57.2</v>
      </c>
      <c r="D88" s="217">
        <v>19.9</v>
      </c>
      <c r="E88" s="227">
        <v>170</v>
      </c>
      <c r="F88" s="227">
        <v>8</v>
      </c>
      <c r="G88" s="219">
        <v>175.9</v>
      </c>
      <c r="H88" s="219">
        <v>165</v>
      </c>
      <c r="I88" s="219">
        <v>254.7</v>
      </c>
      <c r="J88" s="225">
        <v>228</v>
      </c>
    </row>
    <row r="89" spans="1:10" ht="12.75" customHeight="1">
      <c r="A89" s="77"/>
      <c r="B89" s="198" t="s">
        <v>619</v>
      </c>
      <c r="C89" s="217">
        <v>62</v>
      </c>
      <c r="D89" s="217">
        <v>17.7</v>
      </c>
      <c r="E89" s="227">
        <v>171</v>
      </c>
      <c r="F89" s="227">
        <v>3</v>
      </c>
      <c r="G89" s="219">
        <v>148.5</v>
      </c>
      <c r="H89" s="219">
        <v>145.4</v>
      </c>
      <c r="I89" s="219">
        <v>161.5</v>
      </c>
      <c r="J89" s="225">
        <v>35</v>
      </c>
    </row>
    <row r="90" spans="1:10" ht="12.75" customHeight="1">
      <c r="A90" s="77"/>
      <c r="B90" s="198" t="s">
        <v>620</v>
      </c>
      <c r="C90" s="217">
        <v>68.7</v>
      </c>
      <c r="D90" s="217">
        <v>19.7</v>
      </c>
      <c r="E90" s="227">
        <v>184</v>
      </c>
      <c r="F90" s="227">
        <v>0</v>
      </c>
      <c r="G90" s="219">
        <v>137.8</v>
      </c>
      <c r="H90" s="219">
        <v>137.8</v>
      </c>
      <c r="I90" s="219">
        <v>0</v>
      </c>
      <c r="J90" s="225">
        <v>3</v>
      </c>
    </row>
    <row r="91" spans="1:10" ht="7.5" customHeight="1">
      <c r="A91" s="77"/>
      <c r="B91" s="77"/>
      <c r="C91" s="217"/>
      <c r="D91" s="217"/>
      <c r="E91" s="227"/>
      <c r="F91" s="227"/>
      <c r="G91" s="219"/>
      <c r="H91" s="219"/>
      <c r="I91" s="219"/>
      <c r="J91" s="225"/>
    </row>
    <row r="92" spans="1:10" ht="24" customHeight="1">
      <c r="A92" s="77"/>
      <c r="B92" s="212" t="s">
        <v>622</v>
      </c>
      <c r="C92" s="217"/>
      <c r="D92" s="217"/>
      <c r="E92" s="227"/>
      <c r="F92" s="227"/>
      <c r="G92" s="219"/>
      <c r="H92" s="219"/>
      <c r="I92" s="219"/>
      <c r="J92" s="225"/>
    </row>
    <row r="93" spans="1:10" ht="12.75" customHeight="1">
      <c r="A93" s="77"/>
      <c r="B93" s="216" t="s">
        <v>608</v>
      </c>
      <c r="C93" s="217">
        <v>41</v>
      </c>
      <c r="D93" s="217">
        <v>14.6</v>
      </c>
      <c r="E93" s="227">
        <v>173</v>
      </c>
      <c r="F93" s="227">
        <v>10</v>
      </c>
      <c r="G93" s="219">
        <v>299.1</v>
      </c>
      <c r="H93" s="219">
        <v>282.2</v>
      </c>
      <c r="I93" s="219">
        <v>812</v>
      </c>
      <c r="J93" s="220">
        <v>2338</v>
      </c>
    </row>
    <row r="94" spans="1:10" ht="12.75" customHeight="1">
      <c r="A94" s="77"/>
      <c r="B94" s="198" t="s">
        <v>609</v>
      </c>
      <c r="C94" s="221" t="s">
        <v>425</v>
      </c>
      <c r="D94" s="221" t="s">
        <v>425</v>
      </c>
      <c r="E94" s="228" t="s">
        <v>425</v>
      </c>
      <c r="F94" s="228" t="s">
        <v>425</v>
      </c>
      <c r="G94" s="223" t="s">
        <v>425</v>
      </c>
      <c r="H94" s="223" t="s">
        <v>425</v>
      </c>
      <c r="I94" s="223" t="s">
        <v>425</v>
      </c>
      <c r="J94" s="229" t="s">
        <v>425</v>
      </c>
    </row>
    <row r="95" spans="1:10" ht="12.75" customHeight="1">
      <c r="A95" s="77"/>
      <c r="B95" s="198" t="s">
        <v>610</v>
      </c>
      <c r="C95" s="221">
        <v>19.1</v>
      </c>
      <c r="D95" s="221">
        <v>0.5</v>
      </c>
      <c r="E95" s="228">
        <v>182</v>
      </c>
      <c r="F95" s="228">
        <v>23</v>
      </c>
      <c r="G95" s="223">
        <v>173.2</v>
      </c>
      <c r="H95" s="223">
        <v>150.4</v>
      </c>
      <c r="I95" s="223">
        <v>0</v>
      </c>
      <c r="J95" s="229">
        <v>21</v>
      </c>
    </row>
    <row r="96" spans="1:10" ht="12.75" customHeight="1">
      <c r="A96" s="77"/>
      <c r="B96" s="198" t="s">
        <v>611</v>
      </c>
      <c r="C96" s="217">
        <v>23.2</v>
      </c>
      <c r="D96" s="217">
        <v>3.2</v>
      </c>
      <c r="E96" s="227">
        <v>175</v>
      </c>
      <c r="F96" s="227">
        <v>11</v>
      </c>
      <c r="G96" s="219">
        <v>197.6</v>
      </c>
      <c r="H96" s="219">
        <v>185.2</v>
      </c>
      <c r="I96" s="219">
        <v>456.8</v>
      </c>
      <c r="J96" s="225">
        <v>187</v>
      </c>
    </row>
    <row r="97" spans="1:10" ht="12.75" customHeight="1">
      <c r="A97" s="77"/>
      <c r="B97" s="198" t="s">
        <v>612</v>
      </c>
      <c r="C97" s="217">
        <v>27.9</v>
      </c>
      <c r="D97" s="217">
        <v>5.6</v>
      </c>
      <c r="E97" s="227">
        <v>169</v>
      </c>
      <c r="F97" s="227">
        <v>12</v>
      </c>
      <c r="G97" s="219">
        <v>230.3</v>
      </c>
      <c r="H97" s="219">
        <v>212</v>
      </c>
      <c r="I97" s="219">
        <v>579.1</v>
      </c>
      <c r="J97" s="225">
        <v>319</v>
      </c>
    </row>
    <row r="98" spans="1:10" ht="12.75" customHeight="1">
      <c r="A98" s="77"/>
      <c r="B98" s="198" t="s">
        <v>613</v>
      </c>
      <c r="C98" s="217">
        <v>32.5</v>
      </c>
      <c r="D98" s="217">
        <v>9.8</v>
      </c>
      <c r="E98" s="227">
        <v>170</v>
      </c>
      <c r="F98" s="227">
        <v>15</v>
      </c>
      <c r="G98" s="219">
        <v>278.2</v>
      </c>
      <c r="H98" s="219">
        <v>252.7</v>
      </c>
      <c r="I98" s="219">
        <v>860.9</v>
      </c>
      <c r="J98" s="225">
        <v>314</v>
      </c>
    </row>
    <row r="99" spans="1:10" ht="12.75" customHeight="1">
      <c r="A99" s="77"/>
      <c r="B99" s="198" t="s">
        <v>614</v>
      </c>
      <c r="C99" s="217">
        <v>37.6</v>
      </c>
      <c r="D99" s="217">
        <v>14.1</v>
      </c>
      <c r="E99" s="227">
        <v>171</v>
      </c>
      <c r="F99" s="227">
        <v>12</v>
      </c>
      <c r="G99" s="219">
        <v>330.1</v>
      </c>
      <c r="H99" s="219">
        <v>296.3</v>
      </c>
      <c r="I99" s="219">
        <v>1205.7</v>
      </c>
      <c r="J99" s="225">
        <v>243</v>
      </c>
    </row>
    <row r="100" spans="1:10" ht="12.75" customHeight="1">
      <c r="A100" s="77"/>
      <c r="B100" s="198" t="s">
        <v>615</v>
      </c>
      <c r="C100" s="217">
        <v>42.7</v>
      </c>
      <c r="D100" s="217">
        <v>16.8</v>
      </c>
      <c r="E100" s="227">
        <v>171</v>
      </c>
      <c r="F100" s="227">
        <v>4</v>
      </c>
      <c r="G100" s="219">
        <v>316.4</v>
      </c>
      <c r="H100" s="219">
        <v>309.6</v>
      </c>
      <c r="I100" s="219">
        <v>1020.2</v>
      </c>
      <c r="J100" s="225">
        <v>325</v>
      </c>
    </row>
    <row r="101" spans="1:10" ht="12.75" customHeight="1">
      <c r="A101" s="77"/>
      <c r="B101" s="198" t="s">
        <v>616</v>
      </c>
      <c r="C101" s="217">
        <v>47.5</v>
      </c>
      <c r="D101" s="217">
        <v>18.2</v>
      </c>
      <c r="E101" s="227">
        <v>176</v>
      </c>
      <c r="F101" s="227">
        <v>8</v>
      </c>
      <c r="G101" s="219">
        <v>332.2</v>
      </c>
      <c r="H101" s="219">
        <v>320.4</v>
      </c>
      <c r="I101" s="219">
        <v>830.5</v>
      </c>
      <c r="J101" s="225">
        <v>270</v>
      </c>
    </row>
    <row r="102" spans="1:10" ht="12.75" customHeight="1">
      <c r="A102" s="77"/>
      <c r="B102" s="198" t="s">
        <v>617</v>
      </c>
      <c r="C102" s="217">
        <v>52.3</v>
      </c>
      <c r="D102" s="217">
        <v>22.6</v>
      </c>
      <c r="E102" s="227">
        <v>178</v>
      </c>
      <c r="F102" s="227">
        <v>9</v>
      </c>
      <c r="G102" s="219">
        <v>347</v>
      </c>
      <c r="H102" s="219">
        <v>335.1</v>
      </c>
      <c r="I102" s="219">
        <v>747.2</v>
      </c>
      <c r="J102" s="225">
        <v>421</v>
      </c>
    </row>
    <row r="103" spans="1:10" ht="12.75" customHeight="1">
      <c r="A103" s="77"/>
      <c r="B103" s="198" t="s">
        <v>618</v>
      </c>
      <c r="C103" s="217">
        <v>57.2</v>
      </c>
      <c r="D103" s="217">
        <v>24.6</v>
      </c>
      <c r="E103" s="227">
        <v>171</v>
      </c>
      <c r="F103" s="227">
        <v>16</v>
      </c>
      <c r="G103" s="219">
        <v>366.5</v>
      </c>
      <c r="H103" s="219">
        <v>347.5</v>
      </c>
      <c r="I103" s="219">
        <v>931.8</v>
      </c>
      <c r="J103" s="225">
        <v>182</v>
      </c>
    </row>
    <row r="104" spans="1:10" ht="12.75" customHeight="1">
      <c r="A104" s="77"/>
      <c r="B104" s="198" t="s">
        <v>619</v>
      </c>
      <c r="C104" s="217">
        <v>61.1</v>
      </c>
      <c r="D104" s="217">
        <v>19.4</v>
      </c>
      <c r="E104" s="227">
        <v>174</v>
      </c>
      <c r="F104" s="227">
        <v>9</v>
      </c>
      <c r="G104" s="219">
        <v>230.5</v>
      </c>
      <c r="H104" s="219">
        <v>215.8</v>
      </c>
      <c r="I104" s="219">
        <v>805.9</v>
      </c>
      <c r="J104" s="225">
        <v>27</v>
      </c>
    </row>
    <row r="105" spans="1:10" ht="12.75" customHeight="1">
      <c r="A105" s="77"/>
      <c r="B105" s="198" t="s">
        <v>620</v>
      </c>
      <c r="C105" s="221">
        <v>69.9</v>
      </c>
      <c r="D105" s="221">
        <v>13.3</v>
      </c>
      <c r="E105" s="228">
        <v>165</v>
      </c>
      <c r="F105" s="228">
        <v>23</v>
      </c>
      <c r="G105" s="223">
        <v>213.7</v>
      </c>
      <c r="H105" s="223">
        <v>192.8</v>
      </c>
      <c r="I105" s="223">
        <v>101.9</v>
      </c>
      <c r="J105" s="229">
        <v>29</v>
      </c>
    </row>
    <row r="106" spans="1:10" ht="12.75" customHeight="1">
      <c r="A106" s="77"/>
      <c r="B106" s="216" t="s">
        <v>621</v>
      </c>
      <c r="C106" s="217">
        <v>36.9</v>
      </c>
      <c r="D106" s="217">
        <v>10</v>
      </c>
      <c r="E106" s="227">
        <v>175</v>
      </c>
      <c r="F106" s="227">
        <v>9</v>
      </c>
      <c r="G106" s="219">
        <v>199.2</v>
      </c>
      <c r="H106" s="219">
        <v>189.7</v>
      </c>
      <c r="I106" s="219">
        <v>498.2</v>
      </c>
      <c r="J106" s="220">
        <v>1115</v>
      </c>
    </row>
    <row r="107" spans="1:10" ht="12.75" customHeight="1">
      <c r="A107" s="77"/>
      <c r="B107" s="198" t="s">
        <v>609</v>
      </c>
      <c r="C107" s="221" t="s">
        <v>425</v>
      </c>
      <c r="D107" s="221" t="s">
        <v>425</v>
      </c>
      <c r="E107" s="228" t="s">
        <v>425</v>
      </c>
      <c r="F107" s="228" t="s">
        <v>425</v>
      </c>
      <c r="G107" s="223" t="s">
        <v>425</v>
      </c>
      <c r="H107" s="223" t="s">
        <v>425</v>
      </c>
      <c r="I107" s="223" t="s">
        <v>425</v>
      </c>
      <c r="J107" s="229" t="s">
        <v>425</v>
      </c>
    </row>
    <row r="108" spans="1:10" ht="12.75" customHeight="1">
      <c r="A108" s="77"/>
      <c r="B108" s="198" t="s">
        <v>610</v>
      </c>
      <c r="C108" s="221">
        <v>19.1</v>
      </c>
      <c r="D108" s="221">
        <v>1.1</v>
      </c>
      <c r="E108" s="228">
        <v>172</v>
      </c>
      <c r="F108" s="228">
        <v>4</v>
      </c>
      <c r="G108" s="223">
        <v>148.2</v>
      </c>
      <c r="H108" s="223">
        <v>144.4</v>
      </c>
      <c r="I108" s="223">
        <v>176.7</v>
      </c>
      <c r="J108" s="229">
        <v>16</v>
      </c>
    </row>
    <row r="109" spans="1:10" ht="12.75" customHeight="1">
      <c r="A109" s="77"/>
      <c r="B109" s="198" t="s">
        <v>611</v>
      </c>
      <c r="C109" s="221">
        <v>23.2</v>
      </c>
      <c r="D109" s="217">
        <v>3.7</v>
      </c>
      <c r="E109" s="227">
        <v>172</v>
      </c>
      <c r="F109" s="227">
        <v>9</v>
      </c>
      <c r="G109" s="219">
        <v>172.8</v>
      </c>
      <c r="H109" s="219">
        <v>164.7</v>
      </c>
      <c r="I109" s="219">
        <v>300.3</v>
      </c>
      <c r="J109" s="225">
        <v>199</v>
      </c>
    </row>
    <row r="110" spans="1:10" ht="12.75" customHeight="1">
      <c r="A110" s="77"/>
      <c r="B110" s="198" t="s">
        <v>612</v>
      </c>
      <c r="C110" s="221">
        <v>27.8</v>
      </c>
      <c r="D110" s="217">
        <v>7.5</v>
      </c>
      <c r="E110" s="227">
        <v>176</v>
      </c>
      <c r="F110" s="227">
        <v>4</v>
      </c>
      <c r="G110" s="219">
        <v>188.6</v>
      </c>
      <c r="H110" s="219">
        <v>184.2</v>
      </c>
      <c r="I110" s="219">
        <v>491.6</v>
      </c>
      <c r="J110" s="225">
        <v>248</v>
      </c>
    </row>
    <row r="111" spans="1:10" ht="12.75" customHeight="1">
      <c r="A111" s="77"/>
      <c r="B111" s="198" t="s">
        <v>613</v>
      </c>
      <c r="C111" s="217">
        <v>32.7</v>
      </c>
      <c r="D111" s="217">
        <v>6.9</v>
      </c>
      <c r="E111" s="227">
        <v>174</v>
      </c>
      <c r="F111" s="227">
        <v>9</v>
      </c>
      <c r="G111" s="219">
        <v>210.1</v>
      </c>
      <c r="H111" s="219">
        <v>195</v>
      </c>
      <c r="I111" s="219">
        <v>566.9</v>
      </c>
      <c r="J111" s="225">
        <v>82</v>
      </c>
    </row>
    <row r="112" spans="1:10" ht="12.75" customHeight="1">
      <c r="A112" s="77"/>
      <c r="B112" s="198" t="s">
        <v>614</v>
      </c>
      <c r="C112" s="217">
        <v>36.8</v>
      </c>
      <c r="D112" s="217">
        <v>12.2</v>
      </c>
      <c r="E112" s="227">
        <v>173</v>
      </c>
      <c r="F112" s="227">
        <v>5</v>
      </c>
      <c r="G112" s="219">
        <v>202.6</v>
      </c>
      <c r="H112" s="219">
        <v>198</v>
      </c>
      <c r="I112" s="219">
        <v>568.8</v>
      </c>
      <c r="J112" s="225">
        <v>103</v>
      </c>
    </row>
    <row r="113" spans="1:10" ht="12.75" customHeight="1">
      <c r="A113" s="77"/>
      <c r="B113" s="198" t="s">
        <v>615</v>
      </c>
      <c r="C113" s="217">
        <v>42.7</v>
      </c>
      <c r="D113" s="217">
        <v>9.9</v>
      </c>
      <c r="E113" s="227">
        <v>175</v>
      </c>
      <c r="F113" s="227">
        <v>14</v>
      </c>
      <c r="G113" s="219">
        <v>208.5</v>
      </c>
      <c r="H113" s="219">
        <v>191.7</v>
      </c>
      <c r="I113" s="219">
        <v>637.7</v>
      </c>
      <c r="J113" s="225">
        <v>153</v>
      </c>
    </row>
    <row r="114" spans="1:10" ht="12.75" customHeight="1">
      <c r="A114" s="77"/>
      <c r="B114" s="198" t="s">
        <v>616</v>
      </c>
      <c r="C114" s="217">
        <v>47.6</v>
      </c>
      <c r="D114" s="217">
        <v>17.3</v>
      </c>
      <c r="E114" s="227">
        <v>179</v>
      </c>
      <c r="F114" s="227">
        <v>16</v>
      </c>
      <c r="G114" s="219">
        <v>218.5</v>
      </c>
      <c r="H114" s="219">
        <v>205.9</v>
      </c>
      <c r="I114" s="219">
        <v>538.6</v>
      </c>
      <c r="J114" s="225">
        <v>112</v>
      </c>
    </row>
    <row r="115" spans="1:10" ht="12.75" customHeight="1">
      <c r="A115" s="77"/>
      <c r="B115" s="198" t="s">
        <v>617</v>
      </c>
      <c r="C115" s="217">
        <v>52.6</v>
      </c>
      <c r="D115" s="217">
        <v>14.9</v>
      </c>
      <c r="E115" s="227">
        <v>173</v>
      </c>
      <c r="F115" s="227">
        <v>4</v>
      </c>
      <c r="G115" s="219">
        <v>229.3</v>
      </c>
      <c r="H115" s="219">
        <v>223.6</v>
      </c>
      <c r="I115" s="219">
        <v>711.4</v>
      </c>
      <c r="J115" s="225">
        <v>122</v>
      </c>
    </row>
    <row r="116" spans="1:10" ht="12.75" customHeight="1">
      <c r="A116" s="77"/>
      <c r="B116" s="198" t="s">
        <v>618</v>
      </c>
      <c r="C116" s="217">
        <v>56.8</v>
      </c>
      <c r="D116" s="217">
        <v>18.3</v>
      </c>
      <c r="E116" s="227">
        <v>179</v>
      </c>
      <c r="F116" s="227">
        <v>21</v>
      </c>
      <c r="G116" s="219">
        <v>195.1</v>
      </c>
      <c r="H116" s="219">
        <v>175.1</v>
      </c>
      <c r="I116" s="219">
        <v>251.5</v>
      </c>
      <c r="J116" s="225">
        <v>74</v>
      </c>
    </row>
    <row r="117" spans="1:10" ht="12.75" customHeight="1">
      <c r="A117" s="77"/>
      <c r="B117" s="198" t="s">
        <v>619</v>
      </c>
      <c r="C117" s="217">
        <v>61.5</v>
      </c>
      <c r="D117" s="217">
        <v>10.1</v>
      </c>
      <c r="E117" s="227">
        <v>174</v>
      </c>
      <c r="F117" s="227">
        <v>1</v>
      </c>
      <c r="G117" s="219">
        <v>307.2</v>
      </c>
      <c r="H117" s="219">
        <v>306.1</v>
      </c>
      <c r="I117" s="219">
        <v>448.6</v>
      </c>
      <c r="J117" s="225">
        <v>5</v>
      </c>
    </row>
    <row r="118" spans="1:10" ht="12.75" customHeight="1">
      <c r="A118" s="77"/>
      <c r="B118" s="198" t="s">
        <v>620</v>
      </c>
      <c r="C118" s="221" t="s">
        <v>425</v>
      </c>
      <c r="D118" s="221" t="s">
        <v>425</v>
      </c>
      <c r="E118" s="221" t="s">
        <v>425</v>
      </c>
      <c r="F118" s="221" t="s">
        <v>425</v>
      </c>
      <c r="G118" s="221" t="s">
        <v>425</v>
      </c>
      <c r="H118" s="221" t="s">
        <v>425</v>
      </c>
      <c r="I118" s="221" t="s">
        <v>425</v>
      </c>
      <c r="J118" s="231" t="s">
        <v>425</v>
      </c>
    </row>
    <row r="119" spans="1:10" ht="6.75" customHeight="1">
      <c r="A119" s="77"/>
      <c r="B119" s="77"/>
      <c r="C119" s="217"/>
      <c r="D119" s="217"/>
      <c r="E119" s="227"/>
      <c r="F119" s="227"/>
      <c r="G119" s="219"/>
      <c r="H119" s="219"/>
      <c r="I119" s="219"/>
      <c r="J119" s="225"/>
    </row>
    <row r="120" spans="1:10" ht="12.75" customHeight="1">
      <c r="A120" s="77"/>
      <c r="B120" s="212" t="s">
        <v>497</v>
      </c>
      <c r="C120" s="217"/>
      <c r="D120" s="217"/>
      <c r="E120" s="227"/>
      <c r="F120" s="227"/>
      <c r="G120" s="219"/>
      <c r="H120" s="219"/>
      <c r="I120" s="219"/>
      <c r="J120" s="225"/>
    </row>
    <row r="121" spans="1:10" ht="12.75" customHeight="1">
      <c r="A121" s="77"/>
      <c r="B121" s="216" t="s">
        <v>608</v>
      </c>
      <c r="C121" s="217">
        <v>42.1</v>
      </c>
      <c r="D121" s="217">
        <v>17.7</v>
      </c>
      <c r="E121" s="227">
        <v>151</v>
      </c>
      <c r="F121" s="227">
        <v>12</v>
      </c>
      <c r="G121" s="219">
        <v>404.3</v>
      </c>
      <c r="H121" s="219">
        <v>372.7</v>
      </c>
      <c r="I121" s="219">
        <v>1750.2</v>
      </c>
      <c r="J121" s="225">
        <v>465</v>
      </c>
    </row>
    <row r="122" spans="1:10" ht="12.75" customHeight="1">
      <c r="A122" s="77"/>
      <c r="B122" s="198" t="s">
        <v>609</v>
      </c>
      <c r="C122" s="221" t="s">
        <v>425</v>
      </c>
      <c r="D122" s="221" t="s">
        <v>425</v>
      </c>
      <c r="E122" s="228" t="s">
        <v>425</v>
      </c>
      <c r="F122" s="228" t="s">
        <v>425</v>
      </c>
      <c r="G122" s="222" t="s">
        <v>425</v>
      </c>
      <c r="H122" s="222" t="s">
        <v>425</v>
      </c>
      <c r="I122" s="222" t="s">
        <v>425</v>
      </c>
      <c r="J122" s="224" t="s">
        <v>425</v>
      </c>
    </row>
    <row r="123" spans="1:10" ht="12.75" customHeight="1">
      <c r="A123" s="77"/>
      <c r="B123" s="198" t="s">
        <v>610</v>
      </c>
      <c r="C123" s="221">
        <v>19.5</v>
      </c>
      <c r="D123" s="221">
        <v>1.5</v>
      </c>
      <c r="E123" s="228">
        <v>168</v>
      </c>
      <c r="F123" s="228">
        <v>0</v>
      </c>
      <c r="G123" s="222">
        <v>143.5</v>
      </c>
      <c r="H123" s="222">
        <v>143.5</v>
      </c>
      <c r="I123" s="222">
        <v>314.3</v>
      </c>
      <c r="J123" s="224">
        <v>1</v>
      </c>
    </row>
    <row r="124" spans="1:10" ht="12.75" customHeight="1">
      <c r="A124" s="77"/>
      <c r="B124" s="198" t="s">
        <v>611</v>
      </c>
      <c r="C124" s="217">
        <v>23.4</v>
      </c>
      <c r="D124" s="217">
        <v>1.5</v>
      </c>
      <c r="E124" s="227">
        <v>151</v>
      </c>
      <c r="F124" s="227">
        <v>9</v>
      </c>
      <c r="G124" s="219">
        <v>181.7</v>
      </c>
      <c r="H124" s="219">
        <v>170.4</v>
      </c>
      <c r="I124" s="219">
        <v>268</v>
      </c>
      <c r="J124" s="225">
        <v>12</v>
      </c>
    </row>
    <row r="125" spans="1:10" ht="12.75" customHeight="1">
      <c r="A125" s="77"/>
      <c r="B125" s="198" t="s">
        <v>612</v>
      </c>
      <c r="C125" s="217">
        <v>27.5</v>
      </c>
      <c r="D125" s="217">
        <v>4.8</v>
      </c>
      <c r="E125" s="227">
        <v>153</v>
      </c>
      <c r="F125" s="227">
        <v>21</v>
      </c>
      <c r="G125" s="219">
        <v>249.2</v>
      </c>
      <c r="H125" s="219">
        <v>215.2</v>
      </c>
      <c r="I125" s="219">
        <v>889.5</v>
      </c>
      <c r="J125" s="225">
        <v>61</v>
      </c>
    </row>
    <row r="126" spans="1:10" ht="12.75" customHeight="1">
      <c r="A126" s="77"/>
      <c r="B126" s="198" t="s">
        <v>613</v>
      </c>
      <c r="C126" s="217">
        <v>32.9</v>
      </c>
      <c r="D126" s="217">
        <v>9.3</v>
      </c>
      <c r="E126" s="227">
        <v>151</v>
      </c>
      <c r="F126" s="227">
        <v>16</v>
      </c>
      <c r="G126" s="219">
        <v>332.2</v>
      </c>
      <c r="H126" s="219">
        <v>295</v>
      </c>
      <c r="I126" s="219">
        <v>1233.9</v>
      </c>
      <c r="J126" s="225">
        <v>68</v>
      </c>
    </row>
    <row r="127" spans="1:10" ht="12.75" customHeight="1">
      <c r="A127" s="77"/>
      <c r="B127" s="198" t="s">
        <v>614</v>
      </c>
      <c r="C127" s="217">
        <v>37.6</v>
      </c>
      <c r="D127" s="217">
        <v>14.3</v>
      </c>
      <c r="E127" s="227">
        <v>149</v>
      </c>
      <c r="F127" s="227">
        <v>14</v>
      </c>
      <c r="G127" s="219">
        <v>415.4</v>
      </c>
      <c r="H127" s="219">
        <v>370.6</v>
      </c>
      <c r="I127" s="219">
        <v>1733.6</v>
      </c>
      <c r="J127" s="225">
        <v>62</v>
      </c>
    </row>
    <row r="128" spans="1:10" ht="12.75" customHeight="1">
      <c r="A128" s="77"/>
      <c r="B128" s="198" t="s">
        <v>615</v>
      </c>
      <c r="C128" s="217">
        <v>42.5</v>
      </c>
      <c r="D128" s="217">
        <v>20.5</v>
      </c>
      <c r="E128" s="227">
        <v>152</v>
      </c>
      <c r="F128" s="227">
        <v>15</v>
      </c>
      <c r="G128" s="219">
        <v>471.5</v>
      </c>
      <c r="H128" s="219">
        <v>419.1</v>
      </c>
      <c r="I128" s="219">
        <v>2128.2</v>
      </c>
      <c r="J128" s="225">
        <v>71</v>
      </c>
    </row>
    <row r="129" spans="1:10" ht="12.75" customHeight="1">
      <c r="A129" s="77"/>
      <c r="B129" s="198" t="s">
        <v>616</v>
      </c>
      <c r="C129" s="217">
        <v>47.8</v>
      </c>
      <c r="D129" s="217">
        <v>25.7</v>
      </c>
      <c r="E129" s="227">
        <v>152</v>
      </c>
      <c r="F129" s="227">
        <v>10</v>
      </c>
      <c r="G129" s="219">
        <v>528.9</v>
      </c>
      <c r="H129" s="219">
        <v>497.3</v>
      </c>
      <c r="I129" s="219">
        <v>2595.2</v>
      </c>
      <c r="J129" s="225">
        <v>79</v>
      </c>
    </row>
    <row r="130" spans="1:10" ht="12.75" customHeight="1">
      <c r="A130" s="77"/>
      <c r="B130" s="198" t="s">
        <v>617</v>
      </c>
      <c r="C130" s="217">
        <v>52.1</v>
      </c>
      <c r="D130" s="217">
        <v>26.3</v>
      </c>
      <c r="E130" s="227">
        <v>146</v>
      </c>
      <c r="F130" s="227">
        <v>3</v>
      </c>
      <c r="G130" s="219">
        <v>490.2</v>
      </c>
      <c r="H130" s="219">
        <v>476.9</v>
      </c>
      <c r="I130" s="219">
        <v>2124.8</v>
      </c>
      <c r="J130" s="225">
        <v>56</v>
      </c>
    </row>
    <row r="131" spans="1:10" ht="12.75" customHeight="1">
      <c r="A131" s="77"/>
      <c r="B131" s="198" t="s">
        <v>618</v>
      </c>
      <c r="C131" s="217">
        <v>57.1</v>
      </c>
      <c r="D131" s="217">
        <v>30.8</v>
      </c>
      <c r="E131" s="227">
        <v>149</v>
      </c>
      <c r="F131" s="227">
        <v>2</v>
      </c>
      <c r="G131" s="219">
        <v>423</v>
      </c>
      <c r="H131" s="219">
        <v>417.5</v>
      </c>
      <c r="I131" s="219">
        <v>2009.9</v>
      </c>
      <c r="J131" s="225">
        <v>38</v>
      </c>
    </row>
    <row r="132" spans="1:10" ht="12.75" customHeight="1">
      <c r="A132" s="77"/>
      <c r="B132" s="198" t="s">
        <v>619</v>
      </c>
      <c r="C132" s="217">
        <v>62.7</v>
      </c>
      <c r="D132" s="217">
        <v>8</v>
      </c>
      <c r="E132" s="227">
        <v>156</v>
      </c>
      <c r="F132" s="227">
        <v>2</v>
      </c>
      <c r="G132" s="219">
        <v>167.8</v>
      </c>
      <c r="H132" s="219">
        <v>165.4</v>
      </c>
      <c r="I132" s="219">
        <v>393.5</v>
      </c>
      <c r="J132" s="225">
        <v>8</v>
      </c>
    </row>
    <row r="133" spans="1:10" ht="12.75" customHeight="1">
      <c r="A133" s="77"/>
      <c r="B133" s="198" t="s">
        <v>620</v>
      </c>
      <c r="C133" s="217">
        <v>72.1</v>
      </c>
      <c r="D133" s="217">
        <v>23.6</v>
      </c>
      <c r="E133" s="227">
        <v>141</v>
      </c>
      <c r="F133" s="227">
        <v>0</v>
      </c>
      <c r="G133" s="219">
        <v>222</v>
      </c>
      <c r="H133" s="219">
        <v>221.8</v>
      </c>
      <c r="I133" s="219">
        <v>1080.4</v>
      </c>
      <c r="J133" s="225">
        <v>9</v>
      </c>
    </row>
    <row r="134" spans="1:10" ht="12.75" customHeight="1">
      <c r="A134" s="77"/>
      <c r="B134" s="216" t="s">
        <v>621</v>
      </c>
      <c r="C134" s="217">
        <v>36.4</v>
      </c>
      <c r="D134" s="217">
        <v>8.5</v>
      </c>
      <c r="E134" s="227">
        <v>146</v>
      </c>
      <c r="F134" s="227">
        <v>5</v>
      </c>
      <c r="G134" s="219">
        <v>214.3</v>
      </c>
      <c r="H134" s="219">
        <v>206.8</v>
      </c>
      <c r="I134" s="219">
        <v>607.9</v>
      </c>
      <c r="J134" s="225">
        <v>404</v>
      </c>
    </row>
    <row r="135" spans="1:10" ht="12.75" customHeight="1">
      <c r="A135" s="77"/>
      <c r="B135" s="198" t="s">
        <v>609</v>
      </c>
      <c r="C135" s="221" t="s">
        <v>425</v>
      </c>
      <c r="D135" s="221" t="s">
        <v>425</v>
      </c>
      <c r="E135" s="228" t="s">
        <v>425</v>
      </c>
      <c r="F135" s="228" t="s">
        <v>425</v>
      </c>
      <c r="G135" s="222" t="s">
        <v>425</v>
      </c>
      <c r="H135" s="222" t="s">
        <v>425</v>
      </c>
      <c r="I135" s="222" t="s">
        <v>425</v>
      </c>
      <c r="J135" s="224" t="s">
        <v>425</v>
      </c>
    </row>
    <row r="136" spans="1:10" ht="12.75" customHeight="1">
      <c r="A136" s="77"/>
      <c r="B136" s="198" t="s">
        <v>610</v>
      </c>
      <c r="C136" s="221" t="s">
        <v>425</v>
      </c>
      <c r="D136" s="221" t="s">
        <v>425</v>
      </c>
      <c r="E136" s="228" t="s">
        <v>425</v>
      </c>
      <c r="F136" s="228" t="s">
        <v>425</v>
      </c>
      <c r="G136" s="222" t="s">
        <v>425</v>
      </c>
      <c r="H136" s="222" t="s">
        <v>425</v>
      </c>
      <c r="I136" s="222" t="s">
        <v>425</v>
      </c>
      <c r="J136" s="224" t="s">
        <v>425</v>
      </c>
    </row>
    <row r="137" spans="1:10" ht="12.75" customHeight="1">
      <c r="A137" s="77"/>
      <c r="B137" s="198" t="s">
        <v>611</v>
      </c>
      <c r="C137" s="217">
        <v>23.3</v>
      </c>
      <c r="D137" s="217">
        <v>2.6</v>
      </c>
      <c r="E137" s="227">
        <v>149</v>
      </c>
      <c r="F137" s="227">
        <v>5</v>
      </c>
      <c r="G137" s="219">
        <v>169.2</v>
      </c>
      <c r="H137" s="219">
        <v>162.3</v>
      </c>
      <c r="I137" s="219">
        <v>423.2</v>
      </c>
      <c r="J137" s="225">
        <v>83</v>
      </c>
    </row>
    <row r="138" spans="1:10" ht="12.75" customHeight="1">
      <c r="A138" s="77"/>
      <c r="B138" s="198" t="s">
        <v>612</v>
      </c>
      <c r="C138" s="217">
        <v>27.2</v>
      </c>
      <c r="D138" s="217">
        <v>6.7</v>
      </c>
      <c r="E138" s="227">
        <v>153</v>
      </c>
      <c r="F138" s="227">
        <v>10</v>
      </c>
      <c r="G138" s="219">
        <v>199.9</v>
      </c>
      <c r="H138" s="219">
        <v>185.1</v>
      </c>
      <c r="I138" s="219">
        <v>799.8</v>
      </c>
      <c r="J138" s="225">
        <v>58</v>
      </c>
    </row>
    <row r="139" spans="1:10" ht="12.75" customHeight="1">
      <c r="A139" s="77"/>
      <c r="B139" s="198" t="s">
        <v>613</v>
      </c>
      <c r="C139" s="217">
        <v>32</v>
      </c>
      <c r="D139" s="217">
        <v>7.4</v>
      </c>
      <c r="E139" s="227">
        <v>143</v>
      </c>
      <c r="F139" s="227">
        <v>4</v>
      </c>
      <c r="G139" s="219">
        <v>187</v>
      </c>
      <c r="H139" s="219">
        <v>181.7</v>
      </c>
      <c r="I139" s="219">
        <v>527.2</v>
      </c>
      <c r="J139" s="225">
        <v>47</v>
      </c>
    </row>
    <row r="140" spans="1:10" ht="12.75" customHeight="1">
      <c r="A140" s="77"/>
      <c r="B140" s="198" t="s">
        <v>614</v>
      </c>
      <c r="C140" s="217">
        <v>37.2</v>
      </c>
      <c r="D140" s="217">
        <v>8.2</v>
      </c>
      <c r="E140" s="227">
        <v>145</v>
      </c>
      <c r="F140" s="227">
        <v>4</v>
      </c>
      <c r="G140" s="219">
        <v>174.8</v>
      </c>
      <c r="H140" s="219">
        <v>168.1</v>
      </c>
      <c r="I140" s="219">
        <v>442.6</v>
      </c>
      <c r="J140" s="225">
        <v>67</v>
      </c>
    </row>
    <row r="141" spans="1:10" ht="12.75" customHeight="1">
      <c r="A141" s="77"/>
      <c r="B141" s="198" t="s">
        <v>615</v>
      </c>
      <c r="C141" s="217">
        <v>42.3</v>
      </c>
      <c r="D141" s="217">
        <v>9.7</v>
      </c>
      <c r="E141" s="227">
        <v>143</v>
      </c>
      <c r="F141" s="227">
        <v>4</v>
      </c>
      <c r="G141" s="219">
        <v>220.8</v>
      </c>
      <c r="H141" s="219">
        <v>213.1</v>
      </c>
      <c r="I141" s="219">
        <v>648.3</v>
      </c>
      <c r="J141" s="225">
        <v>60</v>
      </c>
    </row>
    <row r="142" spans="1:10" ht="12.75" customHeight="1">
      <c r="A142" s="77"/>
      <c r="B142" s="198" t="s">
        <v>616</v>
      </c>
      <c r="C142" s="217">
        <v>46.8</v>
      </c>
      <c r="D142" s="217">
        <v>10.6</v>
      </c>
      <c r="E142" s="227">
        <v>147</v>
      </c>
      <c r="F142" s="227">
        <v>3</v>
      </c>
      <c r="G142" s="219">
        <v>268.7</v>
      </c>
      <c r="H142" s="219">
        <v>262.6</v>
      </c>
      <c r="I142" s="219">
        <v>653</v>
      </c>
      <c r="J142" s="225">
        <v>28</v>
      </c>
    </row>
    <row r="143" spans="1:10" ht="12.75" customHeight="1">
      <c r="A143" s="77"/>
      <c r="B143" s="198" t="s">
        <v>617</v>
      </c>
      <c r="C143" s="217">
        <v>52.7</v>
      </c>
      <c r="D143" s="217">
        <v>16.4</v>
      </c>
      <c r="E143" s="227">
        <v>144</v>
      </c>
      <c r="F143" s="227">
        <v>3</v>
      </c>
      <c r="G143" s="219">
        <v>290.7</v>
      </c>
      <c r="H143" s="219">
        <v>284.2</v>
      </c>
      <c r="I143" s="219">
        <v>781.1</v>
      </c>
      <c r="J143" s="225">
        <v>40</v>
      </c>
    </row>
    <row r="144" spans="1:10" ht="12.75" customHeight="1">
      <c r="A144" s="77"/>
      <c r="B144" s="198" t="s">
        <v>618</v>
      </c>
      <c r="C144" s="217">
        <v>57.7</v>
      </c>
      <c r="D144" s="217">
        <v>19.1</v>
      </c>
      <c r="E144" s="227">
        <v>136</v>
      </c>
      <c r="F144" s="227">
        <v>0</v>
      </c>
      <c r="G144" s="219">
        <v>376.4</v>
      </c>
      <c r="H144" s="219">
        <v>376.3</v>
      </c>
      <c r="I144" s="219">
        <v>1025.6</v>
      </c>
      <c r="J144" s="225">
        <v>16</v>
      </c>
    </row>
    <row r="145" spans="1:10" ht="12.75" customHeight="1">
      <c r="A145" s="77"/>
      <c r="B145" s="198" t="s">
        <v>619</v>
      </c>
      <c r="C145" s="217">
        <v>61.5</v>
      </c>
      <c r="D145" s="217">
        <v>17.4</v>
      </c>
      <c r="E145" s="227">
        <v>135</v>
      </c>
      <c r="F145" s="227">
        <v>0</v>
      </c>
      <c r="G145" s="219">
        <v>457.1</v>
      </c>
      <c r="H145" s="219">
        <v>457.1</v>
      </c>
      <c r="I145" s="219">
        <v>1119.5</v>
      </c>
      <c r="J145" s="225">
        <v>4</v>
      </c>
    </row>
    <row r="146" spans="1:10" ht="12.75" customHeight="1">
      <c r="A146" s="77"/>
      <c r="B146" s="198" t="s">
        <v>620</v>
      </c>
      <c r="C146" s="217">
        <v>67.5</v>
      </c>
      <c r="D146" s="217">
        <v>21.5</v>
      </c>
      <c r="E146" s="227">
        <v>133</v>
      </c>
      <c r="F146" s="227">
        <v>0</v>
      </c>
      <c r="G146" s="219">
        <v>135.6</v>
      </c>
      <c r="H146" s="219">
        <v>135.6</v>
      </c>
      <c r="I146" s="219">
        <v>128.3</v>
      </c>
      <c r="J146" s="225">
        <v>0</v>
      </c>
    </row>
    <row r="147" spans="1:10" ht="9" customHeight="1">
      <c r="A147" s="77"/>
      <c r="B147" s="77"/>
      <c r="C147" s="217"/>
      <c r="D147" s="217"/>
      <c r="E147" s="227"/>
      <c r="F147" s="227"/>
      <c r="G147" s="219"/>
      <c r="H147" s="219"/>
      <c r="I147" s="219"/>
      <c r="J147" s="225"/>
    </row>
    <row r="148" spans="1:10" ht="12.75" customHeight="1">
      <c r="A148" s="77"/>
      <c r="B148" s="212" t="s">
        <v>498</v>
      </c>
      <c r="C148" s="217"/>
      <c r="D148" s="217"/>
      <c r="E148" s="227"/>
      <c r="F148" s="227"/>
      <c r="G148" s="219"/>
      <c r="H148" s="219"/>
      <c r="I148" s="219"/>
      <c r="J148" s="225"/>
    </row>
    <row r="149" spans="1:10" ht="12.75" customHeight="1">
      <c r="A149" s="77"/>
      <c r="B149" s="216" t="s">
        <v>608</v>
      </c>
      <c r="C149" s="221">
        <v>40.5</v>
      </c>
      <c r="D149" s="221">
        <v>10.9</v>
      </c>
      <c r="E149" s="228">
        <v>166</v>
      </c>
      <c r="F149" s="228">
        <v>9</v>
      </c>
      <c r="G149" s="223">
        <v>313</v>
      </c>
      <c r="H149" s="223">
        <v>295.1</v>
      </c>
      <c r="I149" s="223">
        <v>871.9</v>
      </c>
      <c r="J149" s="211">
        <v>2030</v>
      </c>
    </row>
    <row r="150" spans="1:10" ht="12.75" customHeight="1">
      <c r="A150" s="77"/>
      <c r="B150" s="198" t="s">
        <v>609</v>
      </c>
      <c r="C150" s="221" t="s">
        <v>425</v>
      </c>
      <c r="D150" s="221" t="s">
        <v>425</v>
      </c>
      <c r="E150" s="228" t="s">
        <v>425</v>
      </c>
      <c r="F150" s="228" t="s">
        <v>425</v>
      </c>
      <c r="G150" s="222" t="s">
        <v>425</v>
      </c>
      <c r="H150" s="222" t="s">
        <v>425</v>
      </c>
      <c r="I150" s="222" t="s">
        <v>425</v>
      </c>
      <c r="J150" s="224" t="s">
        <v>425</v>
      </c>
    </row>
    <row r="151" spans="1:10" ht="12.75" customHeight="1">
      <c r="A151" s="77"/>
      <c r="B151" s="198" t="s">
        <v>610</v>
      </c>
      <c r="C151" s="217">
        <v>19.2</v>
      </c>
      <c r="D151" s="217">
        <v>1</v>
      </c>
      <c r="E151" s="227">
        <v>177</v>
      </c>
      <c r="F151" s="227">
        <v>4</v>
      </c>
      <c r="G151" s="219">
        <v>163.7</v>
      </c>
      <c r="H151" s="219">
        <v>155.6</v>
      </c>
      <c r="I151" s="219">
        <v>126.3</v>
      </c>
      <c r="J151" s="225">
        <v>16</v>
      </c>
    </row>
    <row r="152" spans="1:10" ht="12.75" customHeight="1">
      <c r="A152" s="77"/>
      <c r="B152" s="198" t="s">
        <v>611</v>
      </c>
      <c r="C152" s="217">
        <v>23.2</v>
      </c>
      <c r="D152" s="217">
        <v>2.3</v>
      </c>
      <c r="E152" s="227">
        <v>172</v>
      </c>
      <c r="F152" s="227">
        <v>12</v>
      </c>
      <c r="G152" s="219">
        <v>203.3</v>
      </c>
      <c r="H152" s="219">
        <v>184.6</v>
      </c>
      <c r="I152" s="219">
        <v>342.8</v>
      </c>
      <c r="J152" s="225">
        <v>186</v>
      </c>
    </row>
    <row r="153" spans="1:10" ht="12.75" customHeight="1">
      <c r="A153" s="77"/>
      <c r="B153" s="198" t="s">
        <v>612</v>
      </c>
      <c r="C153" s="217">
        <v>27.5</v>
      </c>
      <c r="D153" s="217">
        <v>4.9</v>
      </c>
      <c r="E153" s="227">
        <v>165</v>
      </c>
      <c r="F153" s="227">
        <v>12</v>
      </c>
      <c r="G153" s="219">
        <v>248.3</v>
      </c>
      <c r="H153" s="219">
        <v>223.9</v>
      </c>
      <c r="I153" s="219">
        <v>653.7</v>
      </c>
      <c r="J153" s="225">
        <v>323</v>
      </c>
    </row>
    <row r="154" spans="1:10" ht="12.75" customHeight="1">
      <c r="A154" s="77"/>
      <c r="B154" s="198" t="s">
        <v>613</v>
      </c>
      <c r="C154" s="217">
        <v>32.4</v>
      </c>
      <c r="D154" s="217">
        <v>7</v>
      </c>
      <c r="E154" s="227">
        <v>165</v>
      </c>
      <c r="F154" s="227">
        <v>14</v>
      </c>
      <c r="G154" s="219">
        <v>275.3</v>
      </c>
      <c r="H154" s="219">
        <v>251.5</v>
      </c>
      <c r="I154" s="219">
        <v>682.6</v>
      </c>
      <c r="J154" s="225">
        <v>268</v>
      </c>
    </row>
    <row r="155" spans="1:10" ht="12.75" customHeight="1">
      <c r="A155" s="77"/>
      <c r="B155" s="198" t="s">
        <v>614</v>
      </c>
      <c r="C155" s="217">
        <v>37.5</v>
      </c>
      <c r="D155" s="217">
        <v>10.4</v>
      </c>
      <c r="E155" s="227">
        <v>167</v>
      </c>
      <c r="F155" s="227">
        <v>9</v>
      </c>
      <c r="G155" s="219">
        <v>314.9</v>
      </c>
      <c r="H155" s="219">
        <v>292.7</v>
      </c>
      <c r="I155" s="219">
        <v>958.9</v>
      </c>
      <c r="J155" s="225">
        <v>203</v>
      </c>
    </row>
    <row r="156" spans="1:10" ht="12.75" customHeight="1">
      <c r="A156" s="77"/>
      <c r="B156" s="198" t="s">
        <v>615</v>
      </c>
      <c r="C156" s="217">
        <v>42.6</v>
      </c>
      <c r="D156" s="217">
        <v>13.2</v>
      </c>
      <c r="E156" s="227">
        <v>162</v>
      </c>
      <c r="F156" s="227">
        <v>9</v>
      </c>
      <c r="G156" s="219">
        <v>357.6</v>
      </c>
      <c r="H156" s="219">
        <v>338.5</v>
      </c>
      <c r="I156" s="219">
        <v>1064.8</v>
      </c>
      <c r="J156" s="225">
        <v>280</v>
      </c>
    </row>
    <row r="157" spans="1:10" ht="12.75" customHeight="1">
      <c r="A157" s="77"/>
      <c r="B157" s="198" t="s">
        <v>616</v>
      </c>
      <c r="C157" s="217">
        <v>47.5</v>
      </c>
      <c r="D157" s="217">
        <v>17.5</v>
      </c>
      <c r="E157" s="227">
        <v>164</v>
      </c>
      <c r="F157" s="227">
        <v>5</v>
      </c>
      <c r="G157" s="219">
        <v>370.3</v>
      </c>
      <c r="H157" s="219">
        <v>359.1</v>
      </c>
      <c r="I157" s="219">
        <v>1172.5</v>
      </c>
      <c r="J157" s="225">
        <v>238</v>
      </c>
    </row>
    <row r="158" spans="1:10" ht="12.75" customHeight="1">
      <c r="A158" s="77"/>
      <c r="B158" s="198" t="s">
        <v>617</v>
      </c>
      <c r="C158" s="217">
        <v>52.3</v>
      </c>
      <c r="D158" s="217">
        <v>17.2</v>
      </c>
      <c r="E158" s="227">
        <v>167</v>
      </c>
      <c r="F158" s="227">
        <v>5</v>
      </c>
      <c r="G158" s="219">
        <v>377.7</v>
      </c>
      <c r="H158" s="219">
        <v>367.6</v>
      </c>
      <c r="I158" s="219">
        <v>1280.5</v>
      </c>
      <c r="J158" s="225">
        <v>243</v>
      </c>
    </row>
    <row r="159" spans="1:10" ht="12.75" customHeight="1">
      <c r="A159" s="77"/>
      <c r="B159" s="198" t="s">
        <v>618</v>
      </c>
      <c r="C159" s="217">
        <v>57.3</v>
      </c>
      <c r="D159" s="217">
        <v>18.8</v>
      </c>
      <c r="E159" s="227">
        <v>168</v>
      </c>
      <c r="F159" s="227">
        <v>8</v>
      </c>
      <c r="G159" s="219">
        <v>387.8</v>
      </c>
      <c r="H159" s="219">
        <v>371.1</v>
      </c>
      <c r="I159" s="219">
        <v>1075</v>
      </c>
      <c r="J159" s="225">
        <v>159</v>
      </c>
    </row>
    <row r="160" spans="1:10" ht="12.75" customHeight="1">
      <c r="A160" s="77"/>
      <c r="B160" s="198" t="s">
        <v>619</v>
      </c>
      <c r="C160" s="217">
        <v>62.5</v>
      </c>
      <c r="D160" s="217">
        <v>7.1</v>
      </c>
      <c r="E160" s="227">
        <v>167</v>
      </c>
      <c r="F160" s="227">
        <v>4</v>
      </c>
      <c r="G160" s="219">
        <v>246.1</v>
      </c>
      <c r="H160" s="219">
        <v>241.3</v>
      </c>
      <c r="I160" s="219">
        <v>500.5</v>
      </c>
      <c r="J160" s="225">
        <v>73</v>
      </c>
    </row>
    <row r="161" spans="1:10" ht="12.75" customHeight="1">
      <c r="A161" s="77"/>
      <c r="B161" s="198" t="s">
        <v>620</v>
      </c>
      <c r="C161" s="217">
        <v>69</v>
      </c>
      <c r="D161" s="217">
        <v>13</v>
      </c>
      <c r="E161" s="227">
        <v>172</v>
      </c>
      <c r="F161" s="227">
        <v>6</v>
      </c>
      <c r="G161" s="219">
        <v>419.4</v>
      </c>
      <c r="H161" s="219">
        <v>410.6</v>
      </c>
      <c r="I161" s="219">
        <v>468.6</v>
      </c>
      <c r="J161" s="225">
        <v>42</v>
      </c>
    </row>
    <row r="162" spans="1:10" ht="12.75" customHeight="1">
      <c r="A162" s="77"/>
      <c r="B162" s="216" t="s">
        <v>621</v>
      </c>
      <c r="C162" s="217">
        <v>37.6</v>
      </c>
      <c r="D162" s="217">
        <v>8.1</v>
      </c>
      <c r="E162" s="227">
        <v>165</v>
      </c>
      <c r="F162" s="227">
        <v>5</v>
      </c>
      <c r="G162" s="219">
        <v>218.7</v>
      </c>
      <c r="H162" s="219">
        <v>208.2</v>
      </c>
      <c r="I162" s="219">
        <v>570.6</v>
      </c>
      <c r="J162" s="220">
        <v>2473</v>
      </c>
    </row>
    <row r="163" spans="1:10" ht="12.75" customHeight="1">
      <c r="A163" s="77"/>
      <c r="B163" s="198" t="s">
        <v>609</v>
      </c>
      <c r="C163" s="221" t="s">
        <v>425</v>
      </c>
      <c r="D163" s="221" t="s">
        <v>425</v>
      </c>
      <c r="E163" s="228" t="s">
        <v>425</v>
      </c>
      <c r="F163" s="228" t="s">
        <v>425</v>
      </c>
      <c r="G163" s="222" t="s">
        <v>425</v>
      </c>
      <c r="H163" s="222" t="s">
        <v>425</v>
      </c>
      <c r="I163" s="222" t="s">
        <v>425</v>
      </c>
      <c r="J163" s="224" t="s">
        <v>425</v>
      </c>
    </row>
    <row r="164" spans="1:10" ht="12.75" customHeight="1">
      <c r="A164" s="77"/>
      <c r="B164" s="198" t="s">
        <v>610</v>
      </c>
      <c r="C164" s="217">
        <v>19.1</v>
      </c>
      <c r="D164" s="217">
        <v>0.7</v>
      </c>
      <c r="E164" s="227">
        <v>174</v>
      </c>
      <c r="F164" s="227">
        <v>3</v>
      </c>
      <c r="G164" s="219">
        <v>163.8</v>
      </c>
      <c r="H164" s="219">
        <v>158.5</v>
      </c>
      <c r="I164" s="219">
        <v>69.8</v>
      </c>
      <c r="J164" s="225">
        <v>69</v>
      </c>
    </row>
    <row r="165" spans="1:10" ht="12.75" customHeight="1">
      <c r="A165" s="77"/>
      <c r="B165" s="198" t="s">
        <v>611</v>
      </c>
      <c r="C165" s="217">
        <v>22.7</v>
      </c>
      <c r="D165" s="217">
        <v>2.1</v>
      </c>
      <c r="E165" s="227">
        <v>166</v>
      </c>
      <c r="F165" s="227">
        <v>4</v>
      </c>
      <c r="G165" s="219">
        <v>184.2</v>
      </c>
      <c r="H165" s="219">
        <v>176.3</v>
      </c>
      <c r="I165" s="219">
        <v>313.1</v>
      </c>
      <c r="J165" s="229">
        <v>409</v>
      </c>
    </row>
    <row r="166" spans="1:10" ht="12.75" customHeight="1">
      <c r="A166" s="77"/>
      <c r="B166" s="198" t="s">
        <v>612</v>
      </c>
      <c r="C166" s="217">
        <v>27.6</v>
      </c>
      <c r="D166" s="217">
        <v>4.8</v>
      </c>
      <c r="E166" s="227">
        <v>164</v>
      </c>
      <c r="F166" s="227">
        <v>7</v>
      </c>
      <c r="G166" s="219">
        <v>207.3</v>
      </c>
      <c r="H166" s="219">
        <v>197.1</v>
      </c>
      <c r="I166" s="219">
        <v>503</v>
      </c>
      <c r="J166" s="225">
        <v>404</v>
      </c>
    </row>
    <row r="167" spans="1:10" ht="12.75" customHeight="1">
      <c r="A167" s="77"/>
      <c r="B167" s="198" t="s">
        <v>613</v>
      </c>
      <c r="C167" s="217">
        <v>32.1</v>
      </c>
      <c r="D167" s="217">
        <v>6.7</v>
      </c>
      <c r="E167" s="227">
        <v>164</v>
      </c>
      <c r="F167" s="227">
        <v>5</v>
      </c>
      <c r="G167" s="219">
        <v>209.6</v>
      </c>
      <c r="H167" s="219">
        <v>200.5</v>
      </c>
      <c r="I167" s="219">
        <v>520.9</v>
      </c>
      <c r="J167" s="225">
        <v>240</v>
      </c>
    </row>
    <row r="168" spans="1:10" ht="12.75" customHeight="1">
      <c r="A168" s="77"/>
      <c r="B168" s="198" t="s">
        <v>614</v>
      </c>
      <c r="C168" s="217">
        <v>37.6</v>
      </c>
      <c r="D168" s="217">
        <v>8.7</v>
      </c>
      <c r="E168" s="227">
        <v>162</v>
      </c>
      <c r="F168" s="227">
        <v>5</v>
      </c>
      <c r="G168" s="219">
        <v>227.3</v>
      </c>
      <c r="H168" s="219">
        <v>216</v>
      </c>
      <c r="I168" s="219">
        <v>655</v>
      </c>
      <c r="J168" s="225">
        <v>304</v>
      </c>
    </row>
    <row r="169" spans="1:10" ht="12.75" customHeight="1">
      <c r="A169" s="77"/>
      <c r="B169" s="198" t="s">
        <v>615</v>
      </c>
      <c r="C169" s="217">
        <v>42.8</v>
      </c>
      <c r="D169" s="217">
        <v>10.3</v>
      </c>
      <c r="E169" s="227">
        <v>164</v>
      </c>
      <c r="F169" s="227">
        <v>5</v>
      </c>
      <c r="G169" s="219">
        <v>229.4</v>
      </c>
      <c r="H169" s="219">
        <v>217.2</v>
      </c>
      <c r="I169" s="219">
        <v>687.2</v>
      </c>
      <c r="J169" s="225">
        <v>306</v>
      </c>
    </row>
    <row r="170" spans="1:10" ht="12.75" customHeight="1">
      <c r="A170" s="77"/>
      <c r="B170" s="198" t="s">
        <v>616</v>
      </c>
      <c r="C170" s="217">
        <v>47.4</v>
      </c>
      <c r="D170" s="217">
        <v>12.8</v>
      </c>
      <c r="E170" s="227">
        <v>164</v>
      </c>
      <c r="F170" s="227">
        <v>6</v>
      </c>
      <c r="G170" s="219">
        <v>258.5</v>
      </c>
      <c r="H170" s="219">
        <v>244.3</v>
      </c>
      <c r="I170" s="219">
        <v>853</v>
      </c>
      <c r="J170" s="225">
        <v>249</v>
      </c>
    </row>
    <row r="171" spans="1:10" ht="12.75" customHeight="1">
      <c r="A171" s="77"/>
      <c r="B171" s="198" t="s">
        <v>617</v>
      </c>
      <c r="C171" s="217">
        <v>52.5</v>
      </c>
      <c r="D171" s="217">
        <v>14.3</v>
      </c>
      <c r="E171" s="227">
        <v>164</v>
      </c>
      <c r="F171" s="227">
        <v>7</v>
      </c>
      <c r="G171" s="219">
        <v>261.6</v>
      </c>
      <c r="H171" s="219">
        <v>249.2</v>
      </c>
      <c r="I171" s="219">
        <v>825.6</v>
      </c>
      <c r="J171" s="225">
        <v>309</v>
      </c>
    </row>
    <row r="172" spans="1:10" ht="12.75" customHeight="1">
      <c r="A172" s="77"/>
      <c r="B172" s="198" t="s">
        <v>618</v>
      </c>
      <c r="C172" s="217">
        <v>57.1</v>
      </c>
      <c r="D172" s="217">
        <v>13.5</v>
      </c>
      <c r="E172" s="227">
        <v>166</v>
      </c>
      <c r="F172" s="227">
        <v>5</v>
      </c>
      <c r="G172" s="219">
        <v>212.9</v>
      </c>
      <c r="H172" s="219">
        <v>203.4</v>
      </c>
      <c r="I172" s="219">
        <v>527.9</v>
      </c>
      <c r="J172" s="225">
        <v>120</v>
      </c>
    </row>
    <row r="173" spans="1:10" ht="12.75" customHeight="1">
      <c r="A173" s="77"/>
      <c r="B173" s="198" t="s">
        <v>619</v>
      </c>
      <c r="C173" s="217">
        <v>62.1</v>
      </c>
      <c r="D173" s="217">
        <v>7.8</v>
      </c>
      <c r="E173" s="227">
        <v>172</v>
      </c>
      <c r="F173" s="227">
        <v>4</v>
      </c>
      <c r="G173" s="219">
        <v>157.5</v>
      </c>
      <c r="H173" s="219">
        <v>153.2</v>
      </c>
      <c r="I173" s="219">
        <v>133.4</v>
      </c>
      <c r="J173" s="225">
        <v>47</v>
      </c>
    </row>
    <row r="174" spans="1:10" ht="12.75" customHeight="1">
      <c r="A174" s="77"/>
      <c r="B174" s="198" t="s">
        <v>620</v>
      </c>
      <c r="C174" s="217">
        <v>70.4</v>
      </c>
      <c r="D174" s="217">
        <v>13.1</v>
      </c>
      <c r="E174" s="227">
        <v>169</v>
      </c>
      <c r="F174" s="227">
        <v>8</v>
      </c>
      <c r="G174" s="219">
        <v>165.8</v>
      </c>
      <c r="H174" s="219">
        <v>156.4</v>
      </c>
      <c r="I174" s="219">
        <v>218.1</v>
      </c>
      <c r="J174" s="225">
        <v>17</v>
      </c>
    </row>
    <row r="175" spans="1:10" ht="7.5" customHeight="1">
      <c r="A175" s="77"/>
      <c r="B175" s="232"/>
      <c r="C175" s="233"/>
      <c r="D175" s="233"/>
      <c r="E175" s="206"/>
      <c r="F175" s="206"/>
      <c r="G175" s="234"/>
      <c r="H175" s="234"/>
      <c r="I175" s="234"/>
      <c r="J175" s="235"/>
    </row>
    <row r="176" ht="12">
      <c r="B176" s="236" t="s">
        <v>623</v>
      </c>
    </row>
    <row r="177" ht="12">
      <c r="B177" s="236" t="s">
        <v>624</v>
      </c>
    </row>
    <row r="178" ht="12">
      <c r="B178" s="236" t="s">
        <v>625</v>
      </c>
    </row>
    <row r="179" ht="12">
      <c r="B179" s="236" t="s">
        <v>626</v>
      </c>
    </row>
    <row r="180" ht="12">
      <c r="B180" s="236" t="s">
        <v>627</v>
      </c>
    </row>
    <row r="181" ht="12">
      <c r="B181" s="236" t="s">
        <v>628</v>
      </c>
    </row>
  </sheetData>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J80"/>
  <sheetViews>
    <sheetView workbookViewId="0" topLeftCell="A1">
      <selection activeCell="A1" sqref="A1"/>
    </sheetView>
  </sheetViews>
  <sheetFormatPr defaultColWidth="9.00390625" defaultRowHeight="13.5"/>
  <cols>
    <col min="1" max="1" width="2.625" style="280" customWidth="1"/>
    <col min="2" max="2" width="16.125" style="280" customWidth="1"/>
    <col min="3" max="4" width="9.875" style="280" customWidth="1"/>
    <col min="5" max="6" width="9.875" style="280" hidden="1" customWidth="1"/>
    <col min="7" max="7" width="10.125" style="280" customWidth="1"/>
    <col min="8" max="8" width="10.00390625" style="280" hidden="1" customWidth="1"/>
    <col min="9" max="10" width="10.125" style="280" customWidth="1"/>
    <col min="11" max="16384" width="9.00390625" style="280" customWidth="1"/>
  </cols>
  <sheetData>
    <row r="1" spans="2:3" s="237" customFormat="1" ht="14.25">
      <c r="B1" s="238" t="s">
        <v>629</v>
      </c>
      <c r="C1" s="6"/>
    </row>
    <row r="2" spans="2:3" s="237" customFormat="1" ht="14.25">
      <c r="B2" s="238" t="s">
        <v>583</v>
      </c>
      <c r="C2" s="6"/>
    </row>
    <row r="3" spans="2:8" s="237" customFormat="1" ht="9.75" customHeight="1">
      <c r="B3" s="239"/>
      <c r="C3" s="239"/>
      <c r="D3" s="239"/>
      <c r="E3" s="239"/>
      <c r="F3" s="239"/>
      <c r="G3" s="239"/>
      <c r="H3" s="239"/>
    </row>
    <row r="4" spans="1:10" s="237" customFormat="1" ht="15" customHeight="1">
      <c r="A4" s="240"/>
      <c r="B4" s="79" t="s">
        <v>585</v>
      </c>
      <c r="C4" s="241"/>
      <c r="D4" s="241" t="s">
        <v>630</v>
      </c>
      <c r="E4" s="242" t="s">
        <v>586</v>
      </c>
      <c r="F4" s="241" t="s">
        <v>631</v>
      </c>
      <c r="G4" s="84" t="s">
        <v>588</v>
      </c>
      <c r="H4" s="243"/>
      <c r="I4" s="242" t="s">
        <v>589</v>
      </c>
      <c r="J4" s="78"/>
    </row>
    <row r="5" spans="1:10" s="237" customFormat="1" ht="15" customHeight="1">
      <c r="A5" s="240"/>
      <c r="B5" s="85" t="s">
        <v>590</v>
      </c>
      <c r="C5" s="241" t="s">
        <v>591</v>
      </c>
      <c r="D5" s="241" t="s">
        <v>632</v>
      </c>
      <c r="E5" s="244" t="s">
        <v>593</v>
      </c>
      <c r="F5" s="241" t="s">
        <v>593</v>
      </c>
      <c r="G5" s="84" t="s">
        <v>594</v>
      </c>
      <c r="H5" s="87" t="s">
        <v>586</v>
      </c>
      <c r="I5" s="244" t="s">
        <v>633</v>
      </c>
      <c r="J5" s="84" t="s">
        <v>596</v>
      </c>
    </row>
    <row r="6" spans="1:10" s="237" customFormat="1" ht="15" customHeight="1">
      <c r="A6" s="240"/>
      <c r="B6" s="90" t="s">
        <v>597</v>
      </c>
      <c r="C6" s="245"/>
      <c r="D6" s="125" t="s">
        <v>634</v>
      </c>
      <c r="E6" s="93" t="s">
        <v>598</v>
      </c>
      <c r="F6" s="125" t="s">
        <v>598</v>
      </c>
      <c r="G6" s="125" t="s">
        <v>599</v>
      </c>
      <c r="H6" s="125" t="s">
        <v>600</v>
      </c>
      <c r="I6" s="93" t="s">
        <v>601</v>
      </c>
      <c r="J6" s="8"/>
    </row>
    <row r="7" spans="1:10" s="237" customFormat="1" ht="15" customHeight="1">
      <c r="A7" s="240"/>
      <c r="B7" s="10"/>
      <c r="C7" s="246" t="s">
        <v>602</v>
      </c>
      <c r="D7" s="247" t="s">
        <v>603</v>
      </c>
      <c r="E7" s="247" t="s">
        <v>604</v>
      </c>
      <c r="F7" s="247" t="s">
        <v>604</v>
      </c>
      <c r="G7" s="193" t="s">
        <v>605</v>
      </c>
      <c r="H7" s="193" t="s">
        <v>605</v>
      </c>
      <c r="I7" s="248" t="s">
        <v>605</v>
      </c>
      <c r="J7" s="249" t="s">
        <v>606</v>
      </c>
    </row>
    <row r="8" spans="1:10" s="237" customFormat="1" ht="15" customHeight="1">
      <c r="A8" s="240"/>
      <c r="B8" s="212" t="s">
        <v>607</v>
      </c>
      <c r="C8" s="250"/>
      <c r="D8" s="251"/>
      <c r="E8" s="251"/>
      <c r="F8" s="251"/>
      <c r="G8" s="252"/>
      <c r="H8" s="252"/>
      <c r="I8" s="254"/>
      <c r="J8" s="255"/>
    </row>
    <row r="9" spans="1:10" s="237" customFormat="1" ht="15" customHeight="1">
      <c r="A9" s="240"/>
      <c r="B9" s="216" t="s">
        <v>608</v>
      </c>
      <c r="C9" s="256"/>
      <c r="D9" s="257"/>
      <c r="E9" s="257"/>
      <c r="F9" s="257"/>
      <c r="G9" s="258"/>
      <c r="H9" s="258"/>
      <c r="I9" s="258"/>
      <c r="J9" s="259"/>
    </row>
    <row r="10" spans="1:10" s="237" customFormat="1" ht="15" customHeight="1">
      <c r="A10" s="240"/>
      <c r="B10" s="260" t="s">
        <v>635</v>
      </c>
      <c r="C10" s="261">
        <v>40.4</v>
      </c>
      <c r="D10" s="257">
        <v>13</v>
      </c>
      <c r="E10" s="262">
        <v>168</v>
      </c>
      <c r="F10" s="262">
        <v>22</v>
      </c>
      <c r="G10" s="258">
        <v>299.8</v>
      </c>
      <c r="H10" s="258">
        <v>263</v>
      </c>
      <c r="I10" s="258">
        <v>746.6</v>
      </c>
      <c r="J10" s="263">
        <v>13557</v>
      </c>
    </row>
    <row r="11" spans="1:10" s="237" customFormat="1" ht="15" customHeight="1">
      <c r="A11" s="240"/>
      <c r="B11" s="260" t="s">
        <v>636</v>
      </c>
      <c r="C11" s="261">
        <v>38.9</v>
      </c>
      <c r="D11" s="257">
        <v>15</v>
      </c>
      <c r="E11" s="262">
        <v>161</v>
      </c>
      <c r="F11" s="262">
        <v>39</v>
      </c>
      <c r="G11" s="258">
        <v>379.2</v>
      </c>
      <c r="H11" s="258">
        <v>257.1</v>
      </c>
      <c r="I11" s="258">
        <v>1330.9</v>
      </c>
      <c r="J11" s="263">
        <v>2371</v>
      </c>
    </row>
    <row r="12" spans="1:10" s="237" customFormat="1" ht="15" customHeight="1">
      <c r="A12" s="240"/>
      <c r="B12" s="260" t="s">
        <v>637</v>
      </c>
      <c r="C12" s="261">
        <v>39.5</v>
      </c>
      <c r="D12" s="257">
        <v>14.1</v>
      </c>
      <c r="E12" s="262">
        <v>169</v>
      </c>
      <c r="F12" s="262">
        <v>16</v>
      </c>
      <c r="G12" s="258">
        <v>312.4</v>
      </c>
      <c r="H12" s="258">
        <v>281.6</v>
      </c>
      <c r="I12" s="258">
        <v>889.9</v>
      </c>
      <c r="J12" s="263">
        <v>4820</v>
      </c>
    </row>
    <row r="13" spans="1:10" s="237" customFormat="1" ht="15" customHeight="1">
      <c r="A13" s="240"/>
      <c r="B13" s="10" t="s">
        <v>638</v>
      </c>
      <c r="C13" s="261">
        <v>41.7</v>
      </c>
      <c r="D13" s="257">
        <v>11.4</v>
      </c>
      <c r="E13" s="262">
        <v>173</v>
      </c>
      <c r="F13" s="262">
        <v>12</v>
      </c>
      <c r="G13" s="258">
        <v>260.7</v>
      </c>
      <c r="H13" s="258">
        <v>254.4</v>
      </c>
      <c r="I13" s="258">
        <v>420.6</v>
      </c>
      <c r="J13" s="263">
        <v>6366</v>
      </c>
    </row>
    <row r="14" spans="1:10" s="237" customFormat="1" ht="15" customHeight="1">
      <c r="A14" s="240"/>
      <c r="B14" s="216" t="s">
        <v>621</v>
      </c>
      <c r="C14" s="261"/>
      <c r="D14" s="257"/>
      <c r="E14" s="262"/>
      <c r="F14" s="262"/>
      <c r="G14" s="258"/>
      <c r="H14" s="258"/>
      <c r="I14" s="258"/>
      <c r="J14" s="263"/>
    </row>
    <row r="15" spans="1:10" s="237" customFormat="1" ht="15" customHeight="1">
      <c r="A15" s="240"/>
      <c r="B15" s="260" t="s">
        <v>635</v>
      </c>
      <c r="C15" s="261">
        <v>38.9</v>
      </c>
      <c r="D15" s="257">
        <v>10.2</v>
      </c>
      <c r="E15" s="262">
        <v>167</v>
      </c>
      <c r="F15" s="262">
        <v>11</v>
      </c>
      <c r="G15" s="258">
        <v>193.9</v>
      </c>
      <c r="H15" s="258">
        <v>181.9</v>
      </c>
      <c r="I15" s="258">
        <v>433.9</v>
      </c>
      <c r="J15" s="263">
        <v>8005</v>
      </c>
    </row>
    <row r="16" spans="1:10" s="237" customFormat="1" ht="15" customHeight="1">
      <c r="A16" s="240"/>
      <c r="B16" s="260" t="s">
        <v>636</v>
      </c>
      <c r="C16" s="261">
        <v>36.5</v>
      </c>
      <c r="D16" s="257">
        <v>9.9</v>
      </c>
      <c r="E16" s="262">
        <v>163</v>
      </c>
      <c r="F16" s="262">
        <v>18</v>
      </c>
      <c r="G16" s="258">
        <v>222.9</v>
      </c>
      <c r="H16" s="258">
        <v>189</v>
      </c>
      <c r="I16" s="258">
        <v>650.3</v>
      </c>
      <c r="J16" s="263">
        <v>1023</v>
      </c>
    </row>
    <row r="17" spans="1:10" s="237" customFormat="1" ht="15" customHeight="1">
      <c r="A17" s="240"/>
      <c r="B17" s="260" t="s">
        <v>637</v>
      </c>
      <c r="C17" s="261">
        <v>39.3</v>
      </c>
      <c r="D17" s="257">
        <v>12</v>
      </c>
      <c r="E17" s="262">
        <v>165</v>
      </c>
      <c r="F17" s="262">
        <v>9</v>
      </c>
      <c r="G17" s="258">
        <v>204.6</v>
      </c>
      <c r="H17" s="258">
        <v>187.9</v>
      </c>
      <c r="I17" s="258">
        <v>511.8</v>
      </c>
      <c r="J17" s="263">
        <v>2902</v>
      </c>
    </row>
    <row r="18" spans="1:10" s="237" customFormat="1" ht="15" customHeight="1">
      <c r="A18" s="240"/>
      <c r="B18" s="10" t="s">
        <v>638</v>
      </c>
      <c r="C18" s="261">
        <v>39.3</v>
      </c>
      <c r="D18" s="257">
        <v>9</v>
      </c>
      <c r="E18" s="262">
        <v>171</v>
      </c>
      <c r="F18" s="262">
        <v>7</v>
      </c>
      <c r="G18" s="258">
        <v>179</v>
      </c>
      <c r="H18" s="258">
        <v>173.4</v>
      </c>
      <c r="I18" s="258">
        <v>324.3</v>
      </c>
      <c r="J18" s="263">
        <v>4080</v>
      </c>
    </row>
    <row r="19" spans="1:10" s="237" customFormat="1" ht="15" customHeight="1">
      <c r="A19" s="240"/>
      <c r="B19" s="212" t="s">
        <v>491</v>
      </c>
      <c r="C19" s="264"/>
      <c r="D19" s="265"/>
      <c r="E19" s="266"/>
      <c r="F19" s="266"/>
      <c r="G19" s="267"/>
      <c r="H19" s="267"/>
      <c r="I19" s="267"/>
      <c r="J19" s="268"/>
    </row>
    <row r="20" spans="1:10" s="237" customFormat="1" ht="15" customHeight="1">
      <c r="A20" s="240"/>
      <c r="B20" s="216" t="s">
        <v>608</v>
      </c>
      <c r="C20" s="264"/>
      <c r="D20" s="265"/>
      <c r="E20" s="266"/>
      <c r="F20" s="266"/>
      <c r="G20" s="267"/>
      <c r="H20" s="267"/>
      <c r="I20" s="267"/>
      <c r="J20" s="268"/>
    </row>
    <row r="21" spans="1:10" s="237" customFormat="1" ht="15" customHeight="1">
      <c r="A21" s="240"/>
      <c r="B21" s="260" t="s">
        <v>635</v>
      </c>
      <c r="C21" s="261">
        <v>41.2</v>
      </c>
      <c r="D21" s="257">
        <v>11.3</v>
      </c>
      <c r="E21" s="262">
        <v>176</v>
      </c>
      <c r="F21" s="269">
        <v>8</v>
      </c>
      <c r="G21" s="258">
        <v>270.9</v>
      </c>
      <c r="H21" s="258">
        <v>291.7</v>
      </c>
      <c r="I21" s="258">
        <v>488.7</v>
      </c>
      <c r="J21" s="263">
        <v>2417</v>
      </c>
    </row>
    <row r="22" spans="1:10" s="237" customFormat="1" ht="15" customHeight="1">
      <c r="A22" s="240"/>
      <c r="B22" s="260" t="s">
        <v>636</v>
      </c>
      <c r="C22" s="261">
        <v>39.9</v>
      </c>
      <c r="D22" s="257">
        <v>18.8</v>
      </c>
      <c r="E22" s="262">
        <v>171</v>
      </c>
      <c r="F22" s="269">
        <v>15</v>
      </c>
      <c r="G22" s="258">
        <v>414.3</v>
      </c>
      <c r="H22" s="258">
        <v>410.3</v>
      </c>
      <c r="I22" s="258">
        <v>1751.4</v>
      </c>
      <c r="J22" s="263">
        <v>29</v>
      </c>
    </row>
    <row r="23" spans="1:10" s="237" customFormat="1" ht="15" customHeight="1">
      <c r="A23" s="240"/>
      <c r="B23" s="260" t="s">
        <v>637</v>
      </c>
      <c r="C23" s="261">
        <v>40.5</v>
      </c>
      <c r="D23" s="257">
        <v>13.5</v>
      </c>
      <c r="E23" s="262">
        <v>172</v>
      </c>
      <c r="F23" s="269">
        <v>8</v>
      </c>
      <c r="G23" s="258">
        <v>302.5</v>
      </c>
      <c r="H23" s="258">
        <v>296.6</v>
      </c>
      <c r="I23" s="258">
        <v>966.3</v>
      </c>
      <c r="J23" s="263">
        <v>650</v>
      </c>
    </row>
    <row r="24" spans="1:10" s="237" customFormat="1" ht="15" customHeight="1">
      <c r="A24" s="240"/>
      <c r="B24" s="10" t="s">
        <v>638</v>
      </c>
      <c r="C24" s="261">
        <v>41.5</v>
      </c>
      <c r="D24" s="257">
        <v>10.3</v>
      </c>
      <c r="E24" s="262">
        <v>178</v>
      </c>
      <c r="F24" s="269">
        <v>7</v>
      </c>
      <c r="G24" s="258">
        <v>256.7</v>
      </c>
      <c r="H24" s="258">
        <v>277.8</v>
      </c>
      <c r="I24" s="258">
        <v>288.5</v>
      </c>
      <c r="J24" s="263">
        <v>1737</v>
      </c>
    </row>
    <row r="25" spans="1:10" s="237" customFormat="1" ht="15" customHeight="1">
      <c r="A25" s="240"/>
      <c r="B25" s="216" t="s">
        <v>621</v>
      </c>
      <c r="C25" s="256"/>
      <c r="D25" s="258"/>
      <c r="E25" s="262"/>
      <c r="F25" s="269"/>
      <c r="G25" s="258"/>
      <c r="H25" s="258"/>
      <c r="I25" s="258"/>
      <c r="J25" s="263"/>
    </row>
    <row r="26" spans="1:10" s="237" customFormat="1" ht="15" customHeight="1">
      <c r="A26" s="240"/>
      <c r="B26" s="260" t="s">
        <v>635</v>
      </c>
      <c r="C26" s="261">
        <v>39.5</v>
      </c>
      <c r="D26" s="257">
        <v>11</v>
      </c>
      <c r="E26" s="262">
        <v>178</v>
      </c>
      <c r="F26" s="269">
        <v>3</v>
      </c>
      <c r="G26" s="258">
        <v>188.9</v>
      </c>
      <c r="H26" s="258">
        <v>189.7</v>
      </c>
      <c r="I26" s="258">
        <v>375.9</v>
      </c>
      <c r="J26" s="263">
        <v>362</v>
      </c>
    </row>
    <row r="27" spans="1:10" s="237" customFormat="1" ht="15" customHeight="1">
      <c r="A27" s="240"/>
      <c r="B27" s="260" t="s">
        <v>636</v>
      </c>
      <c r="C27" s="261">
        <v>40.8</v>
      </c>
      <c r="D27" s="257">
        <v>16.8</v>
      </c>
      <c r="E27" s="262">
        <v>160</v>
      </c>
      <c r="F27" s="269">
        <v>10</v>
      </c>
      <c r="G27" s="258">
        <v>297.5</v>
      </c>
      <c r="H27" s="258">
        <v>227.9</v>
      </c>
      <c r="I27" s="258">
        <v>1325.8</v>
      </c>
      <c r="J27" s="263">
        <v>2</v>
      </c>
    </row>
    <row r="28" spans="1:10" s="237" customFormat="1" ht="15" customHeight="1">
      <c r="A28" s="240"/>
      <c r="B28" s="260" t="s">
        <v>637</v>
      </c>
      <c r="C28" s="261">
        <v>37</v>
      </c>
      <c r="D28" s="257">
        <v>10.2</v>
      </c>
      <c r="E28" s="262">
        <v>176</v>
      </c>
      <c r="F28" s="269">
        <v>8</v>
      </c>
      <c r="G28" s="258">
        <v>194.3</v>
      </c>
      <c r="H28" s="258">
        <v>188.2</v>
      </c>
      <c r="I28" s="258">
        <v>649.7</v>
      </c>
      <c r="J28" s="263">
        <v>110</v>
      </c>
    </row>
    <row r="29" spans="1:10" s="237" customFormat="1" ht="15" customHeight="1">
      <c r="A29" s="240"/>
      <c r="B29" s="10" t="s">
        <v>638</v>
      </c>
      <c r="C29" s="261">
        <v>40.7</v>
      </c>
      <c r="D29" s="257">
        <v>11.4</v>
      </c>
      <c r="E29" s="262">
        <v>179</v>
      </c>
      <c r="F29" s="269">
        <v>2</v>
      </c>
      <c r="G29" s="258">
        <v>185.6</v>
      </c>
      <c r="H29" s="258">
        <v>188.7</v>
      </c>
      <c r="I29" s="258">
        <v>247.9</v>
      </c>
      <c r="J29" s="263">
        <v>250</v>
      </c>
    </row>
    <row r="30" spans="2:10" s="237" customFormat="1" ht="15" customHeight="1">
      <c r="B30" s="212" t="s">
        <v>492</v>
      </c>
      <c r="C30" s="261"/>
      <c r="D30" s="257"/>
      <c r="E30" s="262"/>
      <c r="F30" s="262"/>
      <c r="G30" s="258"/>
      <c r="H30" s="258"/>
      <c r="I30" s="258"/>
      <c r="J30" s="263"/>
    </row>
    <row r="31" spans="2:10" s="237" customFormat="1" ht="15" customHeight="1">
      <c r="B31" s="216" t="s">
        <v>608</v>
      </c>
      <c r="C31" s="256"/>
      <c r="D31" s="258"/>
      <c r="E31" s="269"/>
      <c r="F31" s="262"/>
      <c r="G31" s="258"/>
      <c r="H31" s="258"/>
      <c r="I31" s="258"/>
      <c r="J31" s="263"/>
    </row>
    <row r="32" spans="2:10" s="237" customFormat="1" ht="15" customHeight="1">
      <c r="B32" s="260" t="s">
        <v>635</v>
      </c>
      <c r="C32" s="261">
        <v>38.9</v>
      </c>
      <c r="D32" s="258">
        <v>13.4</v>
      </c>
      <c r="E32" s="269">
        <v>165</v>
      </c>
      <c r="F32" s="269">
        <v>32</v>
      </c>
      <c r="G32" s="258">
        <v>288.5</v>
      </c>
      <c r="H32" s="258">
        <v>239.7</v>
      </c>
      <c r="I32" s="258">
        <v>732.8</v>
      </c>
      <c r="J32" s="263">
        <v>4802</v>
      </c>
    </row>
    <row r="33" spans="2:10" s="237" customFormat="1" ht="15" customHeight="1">
      <c r="B33" s="260" t="s">
        <v>636</v>
      </c>
      <c r="C33" s="261">
        <v>36</v>
      </c>
      <c r="D33" s="258">
        <v>13</v>
      </c>
      <c r="E33" s="269">
        <v>161</v>
      </c>
      <c r="F33" s="269">
        <v>44</v>
      </c>
      <c r="G33" s="258">
        <v>324.6</v>
      </c>
      <c r="H33" s="258">
        <v>227.4</v>
      </c>
      <c r="I33" s="258">
        <v>1266.4</v>
      </c>
      <c r="J33" s="263">
        <v>699</v>
      </c>
    </row>
    <row r="34" spans="2:10" s="237" customFormat="1" ht="15" customHeight="1">
      <c r="B34" s="260" t="s">
        <v>637</v>
      </c>
      <c r="C34" s="261">
        <v>38.7</v>
      </c>
      <c r="D34" s="258">
        <v>14</v>
      </c>
      <c r="E34" s="269">
        <v>166</v>
      </c>
      <c r="F34" s="269">
        <v>20</v>
      </c>
      <c r="G34" s="258">
        <v>302.4</v>
      </c>
      <c r="H34" s="258">
        <v>268.7</v>
      </c>
      <c r="I34" s="258">
        <v>795.4</v>
      </c>
      <c r="J34" s="263">
        <v>2501</v>
      </c>
    </row>
    <row r="35" spans="2:10" s="237" customFormat="1" ht="15" customHeight="1">
      <c r="B35" s="10" t="s">
        <v>638</v>
      </c>
      <c r="C35" s="261">
        <v>40.6</v>
      </c>
      <c r="D35" s="258">
        <v>12.6</v>
      </c>
      <c r="E35" s="262">
        <v>173</v>
      </c>
      <c r="F35" s="269">
        <v>19</v>
      </c>
      <c r="G35" s="258">
        <v>251</v>
      </c>
      <c r="H35" s="258">
        <v>232.8</v>
      </c>
      <c r="I35" s="258">
        <v>402.3</v>
      </c>
      <c r="J35" s="263">
        <v>1603</v>
      </c>
    </row>
    <row r="36" spans="2:10" s="237" customFormat="1" ht="15" customHeight="1">
      <c r="B36" s="216" t="s">
        <v>621</v>
      </c>
      <c r="C36" s="261"/>
      <c r="D36" s="257"/>
      <c r="E36" s="269"/>
      <c r="F36" s="269"/>
      <c r="G36" s="258"/>
      <c r="H36" s="258"/>
      <c r="I36" s="258"/>
      <c r="J36" s="263"/>
    </row>
    <row r="37" spans="2:10" s="237" customFormat="1" ht="15" customHeight="1">
      <c r="B37" s="260" t="s">
        <v>635</v>
      </c>
      <c r="C37" s="261">
        <v>40.9</v>
      </c>
      <c r="D37" s="257">
        <v>11.9</v>
      </c>
      <c r="E37" s="262">
        <v>168</v>
      </c>
      <c r="F37" s="269">
        <v>15</v>
      </c>
      <c r="G37" s="258">
        <v>172.6</v>
      </c>
      <c r="H37" s="258">
        <v>163.2</v>
      </c>
      <c r="I37" s="258">
        <v>303.9</v>
      </c>
      <c r="J37" s="263">
        <v>3457</v>
      </c>
    </row>
    <row r="38" spans="2:10" s="237" customFormat="1" ht="15" customHeight="1">
      <c r="B38" s="260" t="s">
        <v>636</v>
      </c>
      <c r="C38" s="261">
        <v>37</v>
      </c>
      <c r="D38" s="257">
        <v>12.9</v>
      </c>
      <c r="E38" s="262">
        <v>170</v>
      </c>
      <c r="F38" s="269">
        <v>24</v>
      </c>
      <c r="G38" s="258">
        <v>223.1</v>
      </c>
      <c r="H38" s="258">
        <v>176.2</v>
      </c>
      <c r="I38" s="258">
        <v>679.1</v>
      </c>
      <c r="J38" s="263">
        <v>278</v>
      </c>
    </row>
    <row r="39" spans="2:10" s="237" customFormat="1" ht="15" customHeight="1">
      <c r="B39" s="260" t="s">
        <v>637</v>
      </c>
      <c r="C39" s="261">
        <v>41.1</v>
      </c>
      <c r="D39" s="257">
        <v>13.9</v>
      </c>
      <c r="E39" s="262">
        <v>163</v>
      </c>
      <c r="F39" s="269">
        <v>12</v>
      </c>
      <c r="G39" s="258">
        <v>185</v>
      </c>
      <c r="H39" s="258">
        <v>170.6</v>
      </c>
      <c r="I39" s="258">
        <v>383.7</v>
      </c>
      <c r="J39" s="263">
        <v>1586</v>
      </c>
    </row>
    <row r="40" spans="2:10" s="237" customFormat="1" ht="15" customHeight="1">
      <c r="B40" s="10" t="s">
        <v>638</v>
      </c>
      <c r="C40" s="261">
        <v>41.4</v>
      </c>
      <c r="D40" s="257">
        <v>9.8</v>
      </c>
      <c r="E40" s="262">
        <v>171</v>
      </c>
      <c r="F40" s="269">
        <v>11</v>
      </c>
      <c r="G40" s="258">
        <v>151.4</v>
      </c>
      <c r="H40" s="258">
        <v>145.4</v>
      </c>
      <c r="I40" s="258">
        <v>159.1</v>
      </c>
      <c r="J40" s="263">
        <v>1594</v>
      </c>
    </row>
    <row r="41" spans="2:10" s="237" customFormat="1" ht="15" customHeight="1">
      <c r="B41" s="270" t="s">
        <v>622</v>
      </c>
      <c r="C41" s="261"/>
      <c r="D41" s="257"/>
      <c r="E41" s="262"/>
      <c r="F41" s="262"/>
      <c r="G41" s="258"/>
      <c r="H41" s="258"/>
      <c r="I41" s="258"/>
      <c r="J41" s="263"/>
    </row>
    <row r="42" spans="2:10" s="237" customFormat="1" ht="15" customHeight="1">
      <c r="B42" s="216" t="s">
        <v>608</v>
      </c>
      <c r="C42" s="256"/>
      <c r="D42" s="258"/>
      <c r="E42" s="262"/>
      <c r="F42" s="262"/>
      <c r="G42" s="258"/>
      <c r="H42" s="258"/>
      <c r="I42" s="258"/>
      <c r="J42" s="263"/>
    </row>
    <row r="43" spans="2:10" s="237" customFormat="1" ht="15" customHeight="1">
      <c r="B43" s="260" t="s">
        <v>635</v>
      </c>
      <c r="C43" s="261">
        <v>41</v>
      </c>
      <c r="D43" s="258">
        <v>14.6</v>
      </c>
      <c r="E43" s="269">
        <v>170</v>
      </c>
      <c r="F43" s="269">
        <v>5</v>
      </c>
      <c r="G43" s="258">
        <v>299.1</v>
      </c>
      <c r="H43" s="258">
        <v>256.4</v>
      </c>
      <c r="I43" s="258">
        <v>812</v>
      </c>
      <c r="J43" s="263">
        <v>2338</v>
      </c>
    </row>
    <row r="44" spans="2:10" s="237" customFormat="1" ht="15" customHeight="1">
      <c r="B44" s="260" t="s">
        <v>636</v>
      </c>
      <c r="C44" s="261">
        <v>39.3</v>
      </c>
      <c r="D44" s="258">
        <v>18</v>
      </c>
      <c r="E44" s="269">
        <v>173</v>
      </c>
      <c r="F44" s="269">
        <v>4</v>
      </c>
      <c r="G44" s="258">
        <v>401.1</v>
      </c>
      <c r="H44" s="258">
        <v>270.4</v>
      </c>
      <c r="I44" s="258">
        <v>1671</v>
      </c>
      <c r="J44" s="263">
        <v>479</v>
      </c>
    </row>
    <row r="45" spans="2:10" s="237" customFormat="1" ht="15" customHeight="1">
      <c r="B45" s="260" t="s">
        <v>637</v>
      </c>
      <c r="C45" s="261">
        <v>38.2</v>
      </c>
      <c r="D45" s="258">
        <v>14.1</v>
      </c>
      <c r="E45" s="269">
        <v>175</v>
      </c>
      <c r="F45" s="269">
        <v>6</v>
      </c>
      <c r="G45" s="258">
        <v>310.1</v>
      </c>
      <c r="H45" s="258">
        <v>264.4</v>
      </c>
      <c r="I45" s="258">
        <v>910.9</v>
      </c>
      <c r="J45" s="263">
        <v>555</v>
      </c>
    </row>
    <row r="46" spans="2:10" s="237" customFormat="1" ht="15" customHeight="1">
      <c r="B46" s="10" t="s">
        <v>638</v>
      </c>
      <c r="C46" s="261">
        <v>42.8</v>
      </c>
      <c r="D46" s="257">
        <v>13.6</v>
      </c>
      <c r="E46" s="269">
        <v>165</v>
      </c>
      <c r="F46" s="269">
        <v>4</v>
      </c>
      <c r="G46" s="258">
        <v>257</v>
      </c>
      <c r="H46" s="258">
        <v>248.8</v>
      </c>
      <c r="I46" s="258">
        <v>454.1</v>
      </c>
      <c r="J46" s="263">
        <v>1304</v>
      </c>
    </row>
    <row r="47" spans="2:10" s="237" customFormat="1" ht="15" customHeight="1">
      <c r="B47" s="216" t="s">
        <v>621</v>
      </c>
      <c r="C47" s="261"/>
      <c r="D47" s="257"/>
      <c r="E47" s="262"/>
      <c r="F47" s="262"/>
      <c r="G47" s="258"/>
      <c r="H47" s="258"/>
      <c r="I47" s="258"/>
      <c r="J47" s="263"/>
    </row>
    <row r="48" spans="2:10" s="237" customFormat="1" ht="15" customHeight="1">
      <c r="B48" s="260" t="s">
        <v>635</v>
      </c>
      <c r="C48" s="261">
        <v>36.9</v>
      </c>
      <c r="D48" s="257">
        <v>10</v>
      </c>
      <c r="E48" s="262">
        <v>169</v>
      </c>
      <c r="F48" s="269">
        <v>6</v>
      </c>
      <c r="G48" s="258">
        <v>199.2</v>
      </c>
      <c r="H48" s="258">
        <v>175.6</v>
      </c>
      <c r="I48" s="258">
        <v>498.2</v>
      </c>
      <c r="J48" s="263">
        <v>1115</v>
      </c>
    </row>
    <row r="49" spans="2:10" s="237" customFormat="1" ht="15" customHeight="1">
      <c r="B49" s="260" t="s">
        <v>636</v>
      </c>
      <c r="C49" s="261">
        <v>36.9</v>
      </c>
      <c r="D49" s="257">
        <v>14</v>
      </c>
      <c r="E49" s="262">
        <v>174</v>
      </c>
      <c r="F49" s="269">
        <v>0</v>
      </c>
      <c r="G49" s="258">
        <v>241.6</v>
      </c>
      <c r="H49" s="258">
        <v>173.8</v>
      </c>
      <c r="I49" s="258">
        <v>903.6</v>
      </c>
      <c r="J49" s="263">
        <v>121</v>
      </c>
    </row>
    <row r="50" spans="2:10" s="237" customFormat="1" ht="15" customHeight="1">
      <c r="B50" s="260" t="s">
        <v>637</v>
      </c>
      <c r="C50" s="261">
        <v>32.3</v>
      </c>
      <c r="D50" s="257">
        <v>9.8</v>
      </c>
      <c r="E50" s="262">
        <v>167</v>
      </c>
      <c r="F50" s="269">
        <v>6</v>
      </c>
      <c r="G50" s="258">
        <v>208.6</v>
      </c>
      <c r="H50" s="258">
        <v>171.8</v>
      </c>
      <c r="I50" s="258">
        <v>535.1</v>
      </c>
      <c r="J50" s="263">
        <v>170</v>
      </c>
    </row>
    <row r="51" spans="2:10" s="237" customFormat="1" ht="15" customHeight="1">
      <c r="B51" s="10" t="s">
        <v>638</v>
      </c>
      <c r="C51" s="261">
        <v>37.8</v>
      </c>
      <c r="D51" s="257">
        <v>9.4</v>
      </c>
      <c r="E51" s="262">
        <v>171</v>
      </c>
      <c r="F51" s="269">
        <v>8</v>
      </c>
      <c r="G51" s="258">
        <v>191</v>
      </c>
      <c r="H51" s="258">
        <v>179.8</v>
      </c>
      <c r="I51" s="258">
        <v>430.9</v>
      </c>
      <c r="J51" s="263">
        <v>823</v>
      </c>
    </row>
    <row r="52" spans="2:10" s="237" customFormat="1" ht="15" customHeight="1">
      <c r="B52" s="212" t="s">
        <v>497</v>
      </c>
      <c r="C52" s="261"/>
      <c r="D52" s="257"/>
      <c r="E52" s="262"/>
      <c r="F52" s="262"/>
      <c r="G52" s="258"/>
      <c r="H52" s="258"/>
      <c r="I52" s="258"/>
      <c r="J52" s="263"/>
    </row>
    <row r="53" spans="2:10" s="237" customFormat="1" ht="15" customHeight="1">
      <c r="B53" s="216" t="s">
        <v>608</v>
      </c>
      <c r="C53" s="261"/>
      <c r="D53" s="257"/>
      <c r="E53" s="262"/>
      <c r="F53" s="262"/>
      <c r="G53" s="258"/>
      <c r="H53" s="258"/>
      <c r="I53" s="258"/>
      <c r="J53" s="263"/>
    </row>
    <row r="54" spans="2:10" s="237" customFormat="1" ht="15" customHeight="1">
      <c r="B54" s="260" t="s">
        <v>635</v>
      </c>
      <c r="C54" s="261">
        <v>42.1</v>
      </c>
      <c r="D54" s="258">
        <v>17.7</v>
      </c>
      <c r="E54" s="269">
        <v>153</v>
      </c>
      <c r="F54" s="269">
        <v>5</v>
      </c>
      <c r="G54" s="258">
        <v>404.3</v>
      </c>
      <c r="H54" s="258">
        <v>388.5</v>
      </c>
      <c r="I54" s="258">
        <v>1750.2</v>
      </c>
      <c r="J54" s="263">
        <v>465</v>
      </c>
    </row>
    <row r="55" spans="2:10" s="237" customFormat="1" ht="15" customHeight="1">
      <c r="B55" s="260" t="s">
        <v>636</v>
      </c>
      <c r="C55" s="261">
        <v>42.7</v>
      </c>
      <c r="D55" s="258">
        <v>17.2</v>
      </c>
      <c r="E55" s="269">
        <v>145</v>
      </c>
      <c r="F55" s="269">
        <v>6</v>
      </c>
      <c r="G55" s="258">
        <v>429.6</v>
      </c>
      <c r="H55" s="258">
        <v>414.2</v>
      </c>
      <c r="I55" s="258">
        <v>1889</v>
      </c>
      <c r="J55" s="263">
        <v>319</v>
      </c>
    </row>
    <row r="56" spans="2:10" s="237" customFormat="1" ht="15" customHeight="1">
      <c r="B56" s="260" t="s">
        <v>637</v>
      </c>
      <c r="C56" s="261">
        <v>40.9</v>
      </c>
      <c r="D56" s="258">
        <v>19.7</v>
      </c>
      <c r="E56" s="269">
        <v>167</v>
      </c>
      <c r="F56" s="269">
        <v>6</v>
      </c>
      <c r="G56" s="258">
        <v>353</v>
      </c>
      <c r="H56" s="258">
        <v>369</v>
      </c>
      <c r="I56" s="258">
        <v>1490.9</v>
      </c>
      <c r="J56" s="263">
        <v>121</v>
      </c>
    </row>
    <row r="57" spans="2:10" s="237" customFormat="1" ht="15" customHeight="1">
      <c r="B57" s="10" t="s">
        <v>638</v>
      </c>
      <c r="C57" s="261">
        <v>41</v>
      </c>
      <c r="D57" s="258">
        <v>14.9</v>
      </c>
      <c r="E57" s="269">
        <v>165</v>
      </c>
      <c r="F57" s="269">
        <v>3</v>
      </c>
      <c r="G57" s="258">
        <v>327.2</v>
      </c>
      <c r="H57" s="258">
        <v>326.4</v>
      </c>
      <c r="I57" s="258">
        <v>1209</v>
      </c>
      <c r="J57" s="263">
        <v>24</v>
      </c>
    </row>
    <row r="58" spans="2:10" s="237" customFormat="1" ht="15" customHeight="1">
      <c r="B58" s="216" t="s">
        <v>621</v>
      </c>
      <c r="C58" s="261"/>
      <c r="D58" s="257"/>
      <c r="E58" s="262"/>
      <c r="F58" s="262"/>
      <c r="G58" s="258"/>
      <c r="H58" s="258"/>
      <c r="I58" s="258"/>
      <c r="J58" s="263"/>
    </row>
    <row r="59" spans="2:10" s="237" customFormat="1" ht="15" customHeight="1">
      <c r="B59" s="260" t="s">
        <v>635</v>
      </c>
      <c r="C59" s="261">
        <v>36.4</v>
      </c>
      <c r="D59" s="257">
        <v>8.5</v>
      </c>
      <c r="E59" s="262">
        <v>143</v>
      </c>
      <c r="F59" s="269">
        <v>3</v>
      </c>
      <c r="G59" s="258">
        <v>214.3</v>
      </c>
      <c r="H59" s="258">
        <v>202.8</v>
      </c>
      <c r="I59" s="258">
        <v>607.9</v>
      </c>
      <c r="J59" s="263">
        <v>404</v>
      </c>
    </row>
    <row r="60" spans="2:10" s="237" customFormat="1" ht="15" customHeight="1">
      <c r="B60" s="260" t="s">
        <v>636</v>
      </c>
      <c r="C60" s="261">
        <v>36.8</v>
      </c>
      <c r="D60" s="257">
        <v>8.2</v>
      </c>
      <c r="E60" s="262">
        <v>139</v>
      </c>
      <c r="F60" s="269">
        <v>3</v>
      </c>
      <c r="G60" s="258">
        <v>213.3</v>
      </c>
      <c r="H60" s="258">
        <v>196.3</v>
      </c>
      <c r="I60" s="258">
        <v>575.2</v>
      </c>
      <c r="J60" s="263">
        <v>342</v>
      </c>
    </row>
    <row r="61" spans="2:10" s="237" customFormat="1" ht="15" customHeight="1">
      <c r="B61" s="260" t="s">
        <v>637</v>
      </c>
      <c r="C61" s="261">
        <v>31.8</v>
      </c>
      <c r="D61" s="257">
        <v>10.6</v>
      </c>
      <c r="E61" s="262">
        <v>164</v>
      </c>
      <c r="F61" s="269">
        <v>11</v>
      </c>
      <c r="G61" s="258">
        <v>232.3</v>
      </c>
      <c r="H61" s="258">
        <v>200.9</v>
      </c>
      <c r="I61" s="258">
        <v>937</v>
      </c>
      <c r="J61" s="263">
        <v>41</v>
      </c>
    </row>
    <row r="62" spans="2:10" s="237" customFormat="1" ht="15" customHeight="1">
      <c r="B62" s="10" t="s">
        <v>638</v>
      </c>
      <c r="C62" s="261">
        <v>38.4</v>
      </c>
      <c r="D62" s="257">
        <v>9.3</v>
      </c>
      <c r="E62" s="262">
        <v>166</v>
      </c>
      <c r="F62" s="269">
        <v>1</v>
      </c>
      <c r="G62" s="258">
        <v>195.2</v>
      </c>
      <c r="H62" s="258">
        <v>246</v>
      </c>
      <c r="I62" s="258">
        <v>498.2</v>
      </c>
      <c r="J62" s="263">
        <v>21</v>
      </c>
    </row>
    <row r="63" spans="2:10" s="237" customFormat="1" ht="15" customHeight="1">
      <c r="B63" s="212" t="s">
        <v>498</v>
      </c>
      <c r="C63" s="256"/>
      <c r="D63" s="257"/>
      <c r="E63" s="262"/>
      <c r="F63" s="262"/>
      <c r="G63" s="258"/>
      <c r="H63" s="258"/>
      <c r="I63" s="258"/>
      <c r="J63" s="263"/>
    </row>
    <row r="64" spans="2:10" s="237" customFormat="1" ht="15" customHeight="1">
      <c r="B64" s="216" t="s">
        <v>608</v>
      </c>
      <c r="C64" s="261"/>
      <c r="D64" s="257"/>
      <c r="E64" s="262"/>
      <c r="F64" s="262"/>
      <c r="G64" s="258"/>
      <c r="H64" s="258"/>
      <c r="I64" s="258"/>
      <c r="J64" s="263"/>
    </row>
    <row r="65" spans="2:10" s="237" customFormat="1" ht="15" customHeight="1">
      <c r="B65" s="260" t="s">
        <v>635</v>
      </c>
      <c r="C65" s="261">
        <v>40.5</v>
      </c>
      <c r="D65" s="258">
        <v>10.9</v>
      </c>
      <c r="E65" s="269">
        <v>169</v>
      </c>
      <c r="F65" s="269">
        <v>9</v>
      </c>
      <c r="G65" s="258">
        <v>313</v>
      </c>
      <c r="H65" s="258">
        <v>281.3</v>
      </c>
      <c r="I65" s="258">
        <v>871.9</v>
      </c>
      <c r="J65" s="263">
        <v>2030</v>
      </c>
    </row>
    <row r="66" spans="2:10" s="237" customFormat="1" ht="15" customHeight="1">
      <c r="B66" s="260" t="s">
        <v>636</v>
      </c>
      <c r="C66" s="261">
        <v>39</v>
      </c>
      <c r="D66" s="258">
        <v>12</v>
      </c>
      <c r="E66" s="269">
        <v>165</v>
      </c>
      <c r="F66" s="269">
        <v>21</v>
      </c>
      <c r="G66" s="258">
        <v>387.1</v>
      </c>
      <c r="H66" s="258">
        <v>286.5</v>
      </c>
      <c r="I66" s="258">
        <v>1397.6</v>
      </c>
      <c r="J66" s="263">
        <v>189</v>
      </c>
    </row>
    <row r="67" spans="2:10" s="237" customFormat="1" ht="15" customHeight="1">
      <c r="B67" s="260" t="s">
        <v>637</v>
      </c>
      <c r="C67" s="261">
        <v>40.7</v>
      </c>
      <c r="D67" s="258">
        <v>12.7</v>
      </c>
      <c r="E67" s="269">
        <v>169</v>
      </c>
      <c r="F67" s="269">
        <v>8</v>
      </c>
      <c r="G67" s="258">
        <v>343.5</v>
      </c>
      <c r="H67" s="258">
        <v>303.3</v>
      </c>
      <c r="I67" s="258">
        <v>1075.9</v>
      </c>
      <c r="J67" s="263">
        <v>671</v>
      </c>
    </row>
    <row r="68" spans="2:10" s="237" customFormat="1" ht="15" customHeight="1">
      <c r="B68" s="10" t="s">
        <v>638</v>
      </c>
      <c r="C68" s="261">
        <v>40.7</v>
      </c>
      <c r="D68" s="258">
        <v>9.6</v>
      </c>
      <c r="E68" s="269">
        <v>170</v>
      </c>
      <c r="F68" s="269">
        <v>7</v>
      </c>
      <c r="G68" s="258">
        <v>283.5</v>
      </c>
      <c r="H68" s="258">
        <v>268.6</v>
      </c>
      <c r="I68" s="258">
        <v>669.9</v>
      </c>
      <c r="J68" s="263">
        <v>1170</v>
      </c>
    </row>
    <row r="69" spans="2:10" s="237" customFormat="1" ht="15" customHeight="1">
      <c r="B69" s="216" t="s">
        <v>621</v>
      </c>
      <c r="C69" s="261"/>
      <c r="D69" s="257"/>
      <c r="E69" s="262"/>
      <c r="F69" s="262"/>
      <c r="G69" s="258"/>
      <c r="H69" s="258"/>
      <c r="I69" s="258"/>
      <c r="J69" s="263"/>
    </row>
    <row r="70" spans="2:10" s="237" customFormat="1" ht="15" customHeight="1">
      <c r="B70" s="260" t="s">
        <v>635</v>
      </c>
      <c r="C70" s="261">
        <v>37.6</v>
      </c>
      <c r="D70" s="257">
        <v>8.1</v>
      </c>
      <c r="E70" s="262">
        <v>167</v>
      </c>
      <c r="F70" s="269">
        <v>5</v>
      </c>
      <c r="G70" s="258">
        <v>218.7</v>
      </c>
      <c r="H70" s="258">
        <v>215.1</v>
      </c>
      <c r="I70" s="258">
        <v>570.6</v>
      </c>
      <c r="J70" s="263">
        <v>2473</v>
      </c>
    </row>
    <row r="71" spans="2:10" s="237" customFormat="1" ht="15" customHeight="1">
      <c r="B71" s="260" t="s">
        <v>636</v>
      </c>
      <c r="C71" s="261">
        <v>35.5</v>
      </c>
      <c r="D71" s="257">
        <v>6.5</v>
      </c>
      <c r="E71" s="262">
        <v>160</v>
      </c>
      <c r="F71" s="269">
        <v>6</v>
      </c>
      <c r="G71" s="258">
        <v>229</v>
      </c>
      <c r="H71" s="258">
        <v>260.2</v>
      </c>
      <c r="I71" s="258">
        <v>628.8</v>
      </c>
      <c r="J71" s="263">
        <v>217</v>
      </c>
    </row>
    <row r="72" spans="2:10" s="237" customFormat="1" ht="15" customHeight="1">
      <c r="B72" s="260" t="s">
        <v>637</v>
      </c>
      <c r="C72" s="261">
        <v>38.6</v>
      </c>
      <c r="D72" s="257">
        <v>9.5</v>
      </c>
      <c r="E72" s="262">
        <v>168</v>
      </c>
      <c r="F72" s="269">
        <v>6</v>
      </c>
      <c r="G72" s="258">
        <v>239.4</v>
      </c>
      <c r="H72" s="258">
        <v>226.4</v>
      </c>
      <c r="I72" s="258">
        <v>706.6</v>
      </c>
      <c r="J72" s="263">
        <v>911</v>
      </c>
    </row>
    <row r="73" spans="2:10" s="237" customFormat="1" ht="15" customHeight="1">
      <c r="B73" s="271" t="s">
        <v>638</v>
      </c>
      <c r="C73" s="272">
        <v>37.2</v>
      </c>
      <c r="D73" s="273">
        <v>7.4</v>
      </c>
      <c r="E73" s="274">
        <v>167</v>
      </c>
      <c r="F73" s="275">
        <v>4</v>
      </c>
      <c r="G73" s="276">
        <v>203</v>
      </c>
      <c r="H73" s="276">
        <v>203.3</v>
      </c>
      <c r="I73" s="276">
        <v>469</v>
      </c>
      <c r="J73" s="277">
        <v>1344</v>
      </c>
    </row>
    <row r="74" spans="2:10" s="278" customFormat="1" ht="15" customHeight="1">
      <c r="B74" s="279" t="s">
        <v>639</v>
      </c>
      <c r="C74" s="52"/>
      <c r="D74" s="52"/>
      <c r="E74" s="52"/>
      <c r="F74" s="52"/>
      <c r="G74" s="52"/>
      <c r="H74" s="52"/>
      <c r="I74" s="52"/>
      <c r="J74" s="52"/>
    </row>
    <row r="75" spans="2:10" s="278" customFormat="1" ht="15" customHeight="1">
      <c r="B75" s="279" t="s">
        <v>640</v>
      </c>
      <c r="C75" s="52"/>
      <c r="D75" s="52"/>
      <c r="E75" s="52"/>
      <c r="F75" s="52"/>
      <c r="G75" s="52"/>
      <c r="H75" s="52"/>
      <c r="I75" s="52"/>
      <c r="J75" s="52"/>
    </row>
    <row r="76" spans="2:10" s="278" customFormat="1" ht="15" customHeight="1">
      <c r="B76" s="279" t="s">
        <v>641</v>
      </c>
      <c r="C76" s="52"/>
      <c r="D76" s="52"/>
      <c r="E76" s="52"/>
      <c r="F76" s="52"/>
      <c r="G76" s="52"/>
      <c r="H76" s="52"/>
      <c r="I76" s="52"/>
      <c r="J76" s="52"/>
    </row>
    <row r="77" spans="2:10" s="278" customFormat="1" ht="15" customHeight="1">
      <c r="B77" s="279" t="s">
        <v>642</v>
      </c>
      <c r="C77" s="52"/>
      <c r="D77" s="52"/>
      <c r="E77" s="52"/>
      <c r="F77" s="52"/>
      <c r="G77" s="52"/>
      <c r="H77" s="52"/>
      <c r="I77" s="52"/>
      <c r="J77" s="52"/>
    </row>
    <row r="78" spans="2:10" s="278" customFormat="1" ht="15" customHeight="1">
      <c r="B78" s="279" t="s">
        <v>643</v>
      </c>
      <c r="C78" s="52"/>
      <c r="D78" s="52"/>
      <c r="E78" s="52"/>
      <c r="F78" s="52"/>
      <c r="G78" s="52"/>
      <c r="H78" s="52"/>
      <c r="I78" s="52"/>
      <c r="J78" s="52"/>
    </row>
    <row r="79" spans="2:10" s="278" customFormat="1" ht="15" customHeight="1">
      <c r="B79" s="279" t="s">
        <v>644</v>
      </c>
      <c r="C79" s="52"/>
      <c r="D79" s="52"/>
      <c r="E79" s="52"/>
      <c r="F79" s="52"/>
      <c r="G79" s="52"/>
      <c r="H79" s="52"/>
      <c r="I79" s="52"/>
      <c r="J79" s="52"/>
    </row>
    <row r="80" ht="12">
      <c r="B80" s="281"/>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第17章　労働及び社会保障 （H14年山形県統計年鑑）</dc:title>
  <dc:subject/>
  <dc:creator>山形県</dc:creator>
  <cp:keywords/>
  <dc:description/>
  <cp:lastModifiedBy>工藤　裕子</cp:lastModifiedBy>
  <dcterms:created xsi:type="dcterms:W3CDTF">1997-01-08T22:48:59Z</dcterms:created>
  <dcterms:modified xsi:type="dcterms:W3CDTF">2008-10-09T02:45:41Z</dcterms:modified>
  <cp:category/>
  <cp:version/>
  <cp:contentType/>
  <cp:contentStatus/>
</cp:coreProperties>
</file>