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目次" sheetId="1" r:id="rId1"/>
    <sheet name="17-1" sheetId="2" r:id="rId2"/>
    <sheet name="17-2" sheetId="3" r:id="rId3"/>
    <sheet name="17-3(1)(2)" sheetId="4" r:id="rId4"/>
    <sheet name="17-4(1)(2)" sheetId="5" r:id="rId5"/>
    <sheet name="17-5" sheetId="6" r:id="rId6"/>
    <sheet name="17-6" sheetId="7" r:id="rId7"/>
    <sheet name="17-7" sheetId="8" r:id="rId8"/>
    <sheet name="17-8" sheetId="9" r:id="rId9"/>
    <sheet name="17-9(1)(2)(3)(4)(5)" sheetId="10" r:id="rId10"/>
    <sheet name="17-10(1)(2)" sheetId="11" r:id="rId11"/>
    <sheet name="17-11" sheetId="12" r:id="rId12"/>
    <sheet name="17-12" sheetId="13" r:id="rId13"/>
    <sheet name="17-13" sheetId="14" r:id="rId14"/>
    <sheet name="17-14(1)" sheetId="15" r:id="rId15"/>
    <sheet name="17-14(2)" sheetId="16" r:id="rId16"/>
    <sheet name="17-15" sheetId="17" r:id="rId17"/>
    <sheet name="17-16(1)(2)(3)(4)" sheetId="18" r:id="rId18"/>
    <sheet name="17-17" sheetId="19" r:id="rId19"/>
    <sheet name="17-18" sheetId="20" r:id="rId20"/>
    <sheet name="17-19" sheetId="21" r:id="rId21"/>
    <sheet name="17-20" sheetId="22" r:id="rId22"/>
    <sheet name="17-21" sheetId="23" r:id="rId23"/>
    <sheet name="17-22" sheetId="24" r:id="rId24"/>
    <sheet name="17-23" sheetId="25" r:id="rId25"/>
    <sheet name="17-24(1)(2)" sheetId="26" r:id="rId26"/>
    <sheet name="17-25" sheetId="27" r:id="rId27"/>
    <sheet name="17-26" sheetId="28" r:id="rId28"/>
    <sheet name="17-27" sheetId="29" r:id="rId29"/>
    <sheet name="17-28" sheetId="30" r:id="rId30"/>
    <sheet name="17-29" sheetId="31" r:id="rId31"/>
    <sheet name="17-30" sheetId="32" r:id="rId32"/>
  </sheets>
  <definedNames/>
  <calcPr fullCalcOnLoad="1"/>
</workbook>
</file>

<file path=xl/sharedStrings.xml><?xml version="1.0" encoding="utf-8"?>
<sst xmlns="http://schemas.openxmlformats.org/spreadsheetml/2006/main" count="3148" uniqueCount="1112">
  <si>
    <t>単位：件、人</t>
  </si>
  <si>
    <t>年度別・月別
職業安定所別</t>
  </si>
  <si>
    <t>新規求職申込件数</t>
  </si>
  <si>
    <t>月間有効求職数</t>
  </si>
  <si>
    <t>新規
求人数</t>
  </si>
  <si>
    <t>有効
求人数</t>
  </si>
  <si>
    <t>就職件数</t>
  </si>
  <si>
    <t>充足数</t>
  </si>
  <si>
    <t>新規求人倍率</t>
  </si>
  <si>
    <t>有効求人倍率</t>
  </si>
  <si>
    <t>就職率</t>
  </si>
  <si>
    <t>充足率</t>
  </si>
  <si>
    <t>平成６年度平均</t>
  </si>
  <si>
    <t>平成７年度平均</t>
  </si>
  <si>
    <t>平成８年度平均</t>
  </si>
  <si>
    <t>平成９年度平均</t>
  </si>
  <si>
    <t xml:space="preserve"> 5月</t>
  </si>
  <si>
    <t xml:space="preserve"> 6月</t>
  </si>
  <si>
    <t xml:space="preserve"> 7月</t>
  </si>
  <si>
    <t xml:space="preserve"> 8月</t>
  </si>
  <si>
    <t xml:space="preserve"> 9月</t>
  </si>
  <si>
    <t xml:space="preserve"> 10月</t>
  </si>
  <si>
    <t>11月</t>
  </si>
  <si>
    <t>12月</t>
  </si>
  <si>
    <t xml:space="preserve"> 2月</t>
  </si>
  <si>
    <t xml:space="preserve"> 3月</t>
  </si>
  <si>
    <t xml:space="preserve"> 4月</t>
  </si>
  <si>
    <t>10年 1月</t>
  </si>
  <si>
    <t>山形</t>
  </si>
  <si>
    <t>米沢</t>
  </si>
  <si>
    <t>酒田</t>
  </si>
  <si>
    <t>鶴岡</t>
  </si>
  <si>
    <t>新庄</t>
  </si>
  <si>
    <t>長井</t>
  </si>
  <si>
    <t>村山</t>
  </si>
  <si>
    <t>寒河江</t>
  </si>
  <si>
    <t>注：新規学卒者を除きパートタイマーを含む。</t>
  </si>
  <si>
    <t>資料：県職業安定課 ｢職業安定行政年報」</t>
  </si>
  <si>
    <t>１７ － １．公共職業紹介状況（平成６年度～１０年度）</t>
  </si>
  <si>
    <t>平成10年度平均</t>
  </si>
  <si>
    <t>９年 4月</t>
  </si>
  <si>
    <t>11年 1月</t>
  </si>
  <si>
    <t>山形県</t>
  </si>
  <si>
    <t>１７－２．職業能力開発施設の状況</t>
  </si>
  <si>
    <t>定　　　　　員</t>
  </si>
  <si>
    <t>在　　校　　者　　数</t>
  </si>
  <si>
    <t>修　　　了　　　者</t>
  </si>
  <si>
    <t>総数</t>
  </si>
  <si>
    <t>高度</t>
  </si>
  <si>
    <t>普　　通</t>
  </si>
  <si>
    <t>就　職　者</t>
  </si>
  <si>
    <t>専門</t>
  </si>
  <si>
    <t>普通</t>
  </si>
  <si>
    <t>短期</t>
  </si>
  <si>
    <t>県内</t>
  </si>
  <si>
    <t>県外</t>
  </si>
  <si>
    <t>総</t>
  </si>
  <si>
    <t>数</t>
  </si>
  <si>
    <t>県</t>
  </si>
  <si>
    <t>立</t>
  </si>
  <si>
    <t>校</t>
  </si>
  <si>
    <t>産業技術短期大学校</t>
  </si>
  <si>
    <t>-</t>
  </si>
  <si>
    <t>メカトロニクス科</t>
  </si>
  <si>
    <t>(a)</t>
  </si>
  <si>
    <t>情報管理システム科</t>
  </si>
  <si>
    <t>情報制御システム科</t>
  </si>
  <si>
    <t>建築環境システム科</t>
  </si>
  <si>
    <t>産業技術短期大学　庄内校</t>
  </si>
  <si>
    <t>(b)</t>
  </si>
  <si>
    <t>制御機械科</t>
  </si>
  <si>
    <t>電子情報科</t>
  </si>
  <si>
    <t>国際経営科</t>
  </si>
  <si>
    <t>山形職業能力開発専門校</t>
  </si>
  <si>
    <t>自動車科</t>
  </si>
  <si>
    <t>理容科</t>
  </si>
  <si>
    <t>美容科</t>
  </si>
  <si>
    <t>庄内職業能力開発センター</t>
  </si>
  <si>
    <t>金属技術科</t>
  </si>
  <si>
    <t>最北高等技術専門校</t>
  </si>
  <si>
    <t>塗装技術科</t>
  </si>
  <si>
    <t>建設技術科</t>
  </si>
  <si>
    <t>米沢高等技術専門校</t>
  </si>
  <si>
    <t>繊維工学科</t>
  </si>
  <si>
    <t>(c)</t>
  </si>
  <si>
    <t>事      業      団      立     校</t>
  </si>
  <si>
    <t>(d)</t>
  </si>
  <si>
    <t>山形職業能力開発促進センター</t>
  </si>
  <si>
    <t>金属加工科</t>
  </si>
  <si>
    <t>住宅サービス科</t>
  </si>
  <si>
    <t>ビジネスワーク科</t>
  </si>
  <si>
    <t>新庄職業能力開発促進センター</t>
  </si>
  <si>
    <t>資料：県労政能力開発課</t>
  </si>
  <si>
    <t>テクニカル
オペレーション科</t>
  </si>
  <si>
    <t>平成１１年３月３１日現在</t>
  </si>
  <si>
    <t>注：（ａ）訓練期間2年の課程である。　（ｂ）平成１０年４月より２年課程。</t>
  </si>
  <si>
    <t>　　（ｃ）６ヶ月訓練実施の訓練科であり前期・後期の合計である。</t>
  </si>
  <si>
    <t>　　（ｄ）年４回（４月、７月、１０月、１月）入所であり、訓練期間は６ヵ月、総数は年間延人数である。</t>
  </si>
  <si>
    <t>エレクトロニクス
・システム科</t>
  </si>
  <si>
    <t>－</t>
  </si>
  <si>
    <t>-</t>
  </si>
  <si>
    <t>訓　　　練　　　校　　　名
科　　　　　　　　　　　名</t>
  </si>
  <si>
    <t>未就職
その他</t>
  </si>
  <si>
    <t>第１７章　労働及び社会保障</t>
  </si>
  <si>
    <t>平成</t>
  </si>
  <si>
    <t>産　業　別</t>
  </si>
  <si>
    <t>８年</t>
  </si>
  <si>
    <t>９年</t>
  </si>
  <si>
    <t>１月</t>
  </si>
  <si>
    <t>２月</t>
  </si>
  <si>
    <t>３月</t>
  </si>
  <si>
    <t>４月</t>
  </si>
  <si>
    <t>５月</t>
  </si>
  <si>
    <t>６月</t>
  </si>
  <si>
    <t>７月</t>
  </si>
  <si>
    <t>８月</t>
  </si>
  <si>
    <t>９月</t>
  </si>
  <si>
    <t>10月</t>
  </si>
  <si>
    <t xml:space="preserve">   ①    各   目   賃   金   指   数   ( 現 金 給 与 総 額 ）</t>
  </si>
  <si>
    <t>調査産業計</t>
  </si>
  <si>
    <t>建設業</t>
  </si>
  <si>
    <t>製造業</t>
  </si>
  <si>
    <t>電気・ガス・熱供給・水道業</t>
  </si>
  <si>
    <t>運輸・通信業</t>
  </si>
  <si>
    <t>卸売・小売業、飲食店</t>
  </si>
  <si>
    <t>金融・保険業</t>
  </si>
  <si>
    <t>サービス業</t>
  </si>
  <si>
    <t xml:space="preserve">   ②    実   質   賃   金   指   数   ( 現 金 給 与 総 額 ）</t>
  </si>
  <si>
    <t xml:space="preserve">   ③    労   働   時   間   指   数   （ 総 労 働 時 間 数 ）</t>
  </si>
  <si>
    <t xml:space="preserve">   ④    常　　用　　雇     用     指     数</t>
  </si>
  <si>
    <t>注：抽出調査による。</t>
  </si>
  <si>
    <t>資料：県統計調査課 ｢毎月勤労統計調査地方調査結果報告書」</t>
  </si>
  <si>
    <t>１７－３．賃金指数、雇用指数及び労働時間指数（平成８～１０年）</t>
  </si>
  <si>
    <t>10年</t>
  </si>
  <si>
    <t>平成７年平均＝１００</t>
  </si>
  <si>
    <t>（１）〈事業所規模5人以上〉</t>
  </si>
  <si>
    <t>（２）〈事業所規模３０人以上〉</t>
  </si>
  <si>
    <t>男</t>
  </si>
  <si>
    <t>女</t>
  </si>
  <si>
    <t>旅館・その他の宿泊所</t>
  </si>
  <si>
    <t>医療</t>
  </si>
  <si>
    <t>教育</t>
  </si>
  <si>
    <t>社会保険・社会福祉</t>
  </si>
  <si>
    <t>その他のサービス業</t>
  </si>
  <si>
    <t>総　額</t>
  </si>
  <si>
    <t>　産　　業　　別</t>
  </si>
  <si>
    <t>単位：円</t>
  </si>
  <si>
    <t>平成７年</t>
  </si>
  <si>
    <t>平成８年</t>
  </si>
  <si>
    <t>平成９年</t>
  </si>
  <si>
    <t>１７－４．産業別常用労働者の1人平均月間現金給与額(平成７～１０年）</t>
  </si>
  <si>
    <t>（１）〈事業所規模５人以上〉</t>
  </si>
  <si>
    <t>調査産業計</t>
  </si>
  <si>
    <t>平成10年</t>
  </si>
  <si>
    <t>１　月　　</t>
  </si>
  <si>
    <t>２　月　　</t>
  </si>
  <si>
    <t>３　月　　</t>
  </si>
  <si>
    <t>４　月　　</t>
  </si>
  <si>
    <t>５　月　　</t>
  </si>
  <si>
    <t>６　月　　</t>
  </si>
  <si>
    <t>７　月　　</t>
  </si>
  <si>
    <t>８　月　　</t>
  </si>
  <si>
    <t>９　月　　</t>
  </si>
  <si>
    <t>１０　月　　</t>
  </si>
  <si>
    <t>１１　月　　</t>
  </si>
  <si>
    <t>１２　月　　</t>
  </si>
  <si>
    <t>産業別</t>
  </si>
  <si>
    <t>　食料品・たばこ製造業</t>
  </si>
  <si>
    <t>　繊維工業</t>
  </si>
  <si>
    <t>　衣服・その他の繊維製品製造業</t>
  </si>
  <si>
    <t>　木材・木製品製造業</t>
  </si>
  <si>
    <t>　家具・装備品製造業</t>
  </si>
  <si>
    <t>　出版・印刷・同関連業</t>
  </si>
  <si>
    <t>　窯業・土石製品製造業</t>
  </si>
  <si>
    <t>　金属製品製造業</t>
  </si>
  <si>
    <t>　一般機械器具製造業</t>
  </si>
  <si>
    <t>　電気機器器具製造業</t>
  </si>
  <si>
    <t>　その他の製造業</t>
  </si>
  <si>
    <t>電気・ガス・熱供給・水道業</t>
  </si>
  <si>
    <t>注：抽出調査による。</t>
  </si>
  <si>
    <t>資料：県統計調査課「毎月勤労統計調査地方調査結果報告書」</t>
  </si>
  <si>
    <t>　年　　月　　別</t>
  </si>
  <si>
    <t>現　金　給　与　総　額</t>
  </si>
  <si>
    <t>きまって支給する給与</t>
  </si>
  <si>
    <t>特別に支払われた給与</t>
  </si>
  <si>
    <t>総　額</t>
  </si>
  <si>
    <t>（２）〈事務所規模30人以上〉</t>
  </si>
  <si>
    <t>単位：円</t>
  </si>
  <si>
    <t>　年　　月　　別</t>
  </si>
  <si>
    <t>現　金　給　与　総　額</t>
  </si>
  <si>
    <t>きまって支給する給与</t>
  </si>
  <si>
    <t>特別に支払われた給与</t>
  </si>
  <si>
    <t>　産　　業　　別</t>
  </si>
  <si>
    <t>総　額</t>
  </si>
  <si>
    <t>１７－５．産業別、男女別、年齢階級別産業別の労働者１人当りの</t>
  </si>
  <si>
    <t xml:space="preserve">             </t>
  </si>
  <si>
    <t>産業別</t>
  </si>
  <si>
    <t>所定内</t>
  </si>
  <si>
    <t>超  過</t>
  </si>
  <si>
    <t>きまって</t>
  </si>
  <si>
    <t>年間賞与</t>
  </si>
  <si>
    <t>男女別</t>
  </si>
  <si>
    <t>平均年齢</t>
  </si>
  <si>
    <t>平均勤続年数</t>
  </si>
  <si>
    <t>実労働</t>
  </si>
  <si>
    <t>支給する</t>
  </si>
  <si>
    <t>そ の 他</t>
  </si>
  <si>
    <t>労働者数</t>
  </si>
  <si>
    <t>年齢階級別</t>
  </si>
  <si>
    <t>時間数</t>
  </si>
  <si>
    <t>現金給与額</t>
  </si>
  <si>
    <t>給与額</t>
  </si>
  <si>
    <t>特別給与額</t>
  </si>
  <si>
    <t>歳</t>
  </si>
  <si>
    <t>年</t>
  </si>
  <si>
    <t>時間</t>
  </si>
  <si>
    <t>千円</t>
  </si>
  <si>
    <t>十人</t>
  </si>
  <si>
    <t>産業計</t>
  </si>
  <si>
    <t>男性労働者</t>
  </si>
  <si>
    <t>　　～１７歳</t>
  </si>
  <si>
    <t>１８～１９　</t>
  </si>
  <si>
    <t>２０～２４　</t>
  </si>
  <si>
    <t>２５～２９　</t>
  </si>
  <si>
    <t>３０～３４　</t>
  </si>
  <si>
    <t>３５～３９　</t>
  </si>
  <si>
    <t>４０～４４　</t>
  </si>
  <si>
    <t>４５～４９　</t>
  </si>
  <si>
    <t>５０～５４　</t>
  </si>
  <si>
    <t>５５～５９　</t>
  </si>
  <si>
    <t>６０～６４　</t>
  </si>
  <si>
    <t>65歳～　　　</t>
  </si>
  <si>
    <t>女性労働者</t>
  </si>
  <si>
    <t>卸売･小売業､飲食店</t>
  </si>
  <si>
    <t>注：１）１０人以上の民営企業から抽出した事業所について集計したものである。</t>
  </si>
  <si>
    <t>　　２）産業計は、鉱業、建設業、製造業、電気・ガス・熱供給、水道業、運輸・通信業、</t>
  </si>
  <si>
    <t>　　　卸売・小売業、飲食店、金融・保険業、不動産業及びサービス業を合計したものである。</t>
  </si>
  <si>
    <t>　　４）労働者数は集計労働者数であり、労働者数が少ない場合は、誤差が大きいので利用上注意を要する。</t>
  </si>
  <si>
    <t>資料 ：労働大臣官房政策調査部「賃金構造基本統計調査報告」</t>
  </si>
  <si>
    <t>勤続年数、実労働時間数、定期現金給与額及び労働者数（平成10年）</t>
  </si>
  <si>
    <t>　　３）平成10年６月30日現在（給与締切日の定めのある場合は６月の最終給与締切日現在）</t>
  </si>
  <si>
    <t>１７－６．産業別、男女別、企業規模別の労働者１人当りの</t>
  </si>
  <si>
    <t>平   均</t>
  </si>
  <si>
    <t>超過</t>
  </si>
  <si>
    <t>勤   続</t>
  </si>
  <si>
    <t>その他</t>
  </si>
  <si>
    <t>年   数</t>
  </si>
  <si>
    <t>　企業規模計</t>
  </si>
  <si>
    <t>　1000人以上</t>
  </si>
  <si>
    <t>　100 ～ 999人</t>
  </si>
  <si>
    <t>　10  ～  99人　</t>
  </si>
  <si>
    <t>　 5  ～   9人　</t>
  </si>
  <si>
    <t>…</t>
  </si>
  <si>
    <t>勤続年数、実労働時間数、定期現金給与額及び労働者数（平成10年）</t>
  </si>
  <si>
    <t>注：１）常用労働者１０人以上の民営企業から抽出した事業所について集計したものである</t>
  </si>
  <si>
    <t>　　２）産業計は、鉱業、建設業、製造業、電気・ガス・熱供給、水道業、運輸・通信業、</t>
  </si>
  <si>
    <t>　　　卸売・小売業、飲食店、金融・保険業、不動産業及びサービス業を合計したものである。</t>
  </si>
  <si>
    <t>　　３）平成10年６月30日現在（給与締切日の定めのある場合は６月の最終給与締切日現在）</t>
  </si>
  <si>
    <t>　　４）労働者数は集計労働者数であり、労働者数が少ない場合は、誤差が大きいので利用上注意を要する。</t>
  </si>
  <si>
    <t>資料 ：労働大臣官房政策調査部「賃金構造基本統計調査報告」</t>
  </si>
  <si>
    <t>１７－８．各種休暇制度の有無及び給与支給状況</t>
  </si>
  <si>
    <t>育児休業</t>
  </si>
  <si>
    <t>介護休暇</t>
  </si>
  <si>
    <t>ボランティア休暇</t>
  </si>
  <si>
    <t>業</t>
  </si>
  <si>
    <t>有給</t>
  </si>
  <si>
    <t>無給</t>
  </si>
  <si>
    <t>一部</t>
  </si>
  <si>
    <t>無</t>
  </si>
  <si>
    <t>有り</t>
  </si>
  <si>
    <t>支給</t>
  </si>
  <si>
    <t>回答</t>
  </si>
  <si>
    <t>日数</t>
  </si>
  <si>
    <t>一部
支給</t>
  </si>
  <si>
    <t>無し</t>
  </si>
  <si>
    <t xml:space="preserve">     合　　　　　　計</t>
  </si>
  <si>
    <t>企</t>
  </si>
  <si>
    <t xml:space="preserve">     　  5～ 29人</t>
  </si>
  <si>
    <t xml:space="preserve">     　 30～ 99人</t>
  </si>
  <si>
    <t xml:space="preserve">     　100～299人</t>
  </si>
  <si>
    <t>規</t>
  </si>
  <si>
    <t xml:space="preserve">     　300～499人</t>
  </si>
  <si>
    <t>模</t>
  </si>
  <si>
    <t xml:space="preserve">     　500人以上</t>
  </si>
  <si>
    <t>小          計</t>
  </si>
  <si>
    <t>食料品・たばこ   製造業</t>
  </si>
  <si>
    <t>繊維工業</t>
  </si>
  <si>
    <t>製</t>
  </si>
  <si>
    <t>衣服その他の     繊維製品製造業</t>
  </si>
  <si>
    <t>木材・木製品     製造業</t>
  </si>
  <si>
    <t>家具・装備品     製造業</t>
  </si>
  <si>
    <t>産</t>
  </si>
  <si>
    <t>パルプ・紙・     紙加工品製造業</t>
  </si>
  <si>
    <t>出版印刷同関連   産業</t>
  </si>
  <si>
    <t>化学工業他</t>
  </si>
  <si>
    <t>造</t>
  </si>
  <si>
    <t>ゴム製品製造業</t>
  </si>
  <si>
    <t>なめし革・同製品・ 毛皮製造業</t>
  </si>
  <si>
    <t>窯業・土石製品   製造業</t>
  </si>
  <si>
    <t>鉄鋼業</t>
  </si>
  <si>
    <t>非鉄金属製造業</t>
  </si>
  <si>
    <t>金属製品製造業</t>
  </si>
  <si>
    <t>分</t>
  </si>
  <si>
    <t>その他の製造業</t>
  </si>
  <si>
    <t>類</t>
  </si>
  <si>
    <t>非</t>
  </si>
  <si>
    <t>鉱業</t>
  </si>
  <si>
    <t>電気・ガス・      熱供給・水道業</t>
  </si>
  <si>
    <t>卸売・小売業・   飲食店</t>
  </si>
  <si>
    <t>　　２）集計結果について、抽出率による母集団への復元をしていない。</t>
  </si>
  <si>
    <t>　　３）調査客体の少ないものについては、誤差が大きいので、利用にあたっては注意を要する。</t>
  </si>
  <si>
    <t>資料：県労政能力開発課「山形県労働福祉実態調査結果報告書」</t>
  </si>
  <si>
    <t>注：１）常用労働者５人以上の民間事業所からの抽出調査。</t>
  </si>
  <si>
    <t>集計</t>
  </si>
  <si>
    <t>事業</t>
  </si>
  <si>
    <t>所数</t>
  </si>
  <si>
    <t>平成10年７月31日現在</t>
  </si>
  <si>
    <t>区　　　分</t>
  </si>
  <si>
    <t>一般機械器具     製造業</t>
  </si>
  <si>
    <t>電気機械器具     製造業</t>
  </si>
  <si>
    <t>輸送用機械器具   製造業</t>
  </si>
  <si>
    <t>精密機械器具     製造業</t>
  </si>
  <si>
    <t>高卒</t>
  </si>
  <si>
    <t>大卒</t>
  </si>
  <si>
    <t>高専・短大卒</t>
  </si>
  <si>
    <t>注：１）常用労働者１０人以上の民営企業から抽出した事業所について集計したものである</t>
  </si>
  <si>
    <t>１７－７．新規学卒者の初任給額（平成10年）</t>
  </si>
  <si>
    <t>単位：千円</t>
  </si>
  <si>
    <t>男      性</t>
  </si>
  <si>
    <t>女      性</t>
  </si>
  <si>
    <t>大卒</t>
  </si>
  <si>
    <t>　　３）平成10年６月30日現在（給与締切日の定めのある場合は６月の最終給与締切日現在）</t>
  </si>
  <si>
    <t>推定組織率</t>
  </si>
  <si>
    <t>人</t>
  </si>
  <si>
    <t>％</t>
  </si>
  <si>
    <t>昭  和  60  年</t>
  </si>
  <si>
    <t>組合員数</t>
  </si>
  <si>
    <t>雇用者数</t>
  </si>
  <si>
    <t>各年６月30日現在</t>
  </si>
  <si>
    <t>年　　別</t>
  </si>
  <si>
    <t>組 合 数</t>
  </si>
  <si>
    <t>男　　　　　　　子</t>
  </si>
  <si>
    <t>女　　　　　　　子</t>
  </si>
  <si>
    <t>平 成 元 年</t>
  </si>
  <si>
    <t>　　　２</t>
  </si>
  <si>
    <t>　　　３</t>
  </si>
  <si>
    <t>　　　４</t>
  </si>
  <si>
    <t>　　　５</t>
  </si>
  <si>
    <t>　　　６</t>
  </si>
  <si>
    <t>　　　７</t>
  </si>
  <si>
    <t>　　　８</t>
  </si>
  <si>
    <t>　　　９</t>
  </si>
  <si>
    <t>　　　10</t>
  </si>
  <si>
    <t>注：雇用者数は国勢調査を基調とし、就業構造基本調査で補完した数値である</t>
  </si>
  <si>
    <t>資料：県労政能力開発課 ｢平成10年山形県労働組合名鑑」　（２）～（５）についても同じ</t>
  </si>
  <si>
    <t>６月30日現在</t>
  </si>
  <si>
    <t>法規別</t>
  </si>
  <si>
    <t>東南村山</t>
  </si>
  <si>
    <t>西 村 山</t>
  </si>
  <si>
    <t>北 村 山</t>
  </si>
  <si>
    <t>最    上</t>
  </si>
  <si>
    <t>東南置賜</t>
  </si>
  <si>
    <t>西 置 賜</t>
  </si>
  <si>
    <t>庄    内</t>
  </si>
  <si>
    <t>合    計</t>
  </si>
  <si>
    <t>組合数</t>
  </si>
  <si>
    <t>組合
員数</t>
  </si>
  <si>
    <t>合　　計</t>
  </si>
  <si>
    <t>労 組 法</t>
  </si>
  <si>
    <t>国 労 法</t>
  </si>
  <si>
    <t>地公労法</t>
  </si>
  <si>
    <t>国 公 法</t>
  </si>
  <si>
    <t>地 公 法</t>
  </si>
  <si>
    <t>区            分</t>
  </si>
  <si>
    <t>29人以下</t>
  </si>
  <si>
    <t>30人～99人</t>
  </si>
  <si>
    <t>100人～299人</t>
  </si>
  <si>
    <t>300人～499人</t>
  </si>
  <si>
    <t>500人～999人</t>
  </si>
  <si>
    <t>1000人以上</t>
  </si>
  <si>
    <t>組      合      数</t>
  </si>
  <si>
    <t>組   合   員   数</t>
  </si>
  <si>
    <t>平成10年</t>
  </si>
  <si>
    <t>注：その他とは、複数の企業の労働者又は１人１企業の労働者で組織されているもの、及び規模不明のもの</t>
  </si>
  <si>
    <t>（３）企業規模別の労働組合数及び組合員数（労組法適用）（平成９、10年）</t>
  </si>
  <si>
    <t>各年 6月30日現在</t>
  </si>
  <si>
    <t>農林業</t>
  </si>
  <si>
    <t>運輸・
通信業</t>
  </si>
  <si>
    <t>金融・
保険業</t>
  </si>
  <si>
    <t>不動産業</t>
  </si>
  <si>
    <t>公務</t>
  </si>
  <si>
    <t>分類不能の産業</t>
  </si>
  <si>
    <t xml:space="preserve">組  合　数 </t>
  </si>
  <si>
    <t>組 合 員 数</t>
  </si>
  <si>
    <t>（４）産業別の労働組合数及び組合員数（平成９、10年）</t>
  </si>
  <si>
    <t>電気・ガス
・熱供給
・水道業</t>
  </si>
  <si>
    <t>卸売・
小売業、
飲食店</t>
  </si>
  <si>
    <t>区分</t>
  </si>
  <si>
    <t>総        数</t>
  </si>
  <si>
    <t>連        合</t>
  </si>
  <si>
    <t>全    労    連</t>
  </si>
  <si>
    <t>全    労    協</t>
  </si>
  <si>
    <t>その他の
全国組織</t>
  </si>
  <si>
    <t>県内主要
団体のみ</t>
  </si>
  <si>
    <t xml:space="preserve">組  合  数 </t>
  </si>
  <si>
    <t>（５）加盟上部団体別労働組合数及び組合員数（平成９、10年）</t>
  </si>
  <si>
    <t>加盟上部組合
のないもの</t>
  </si>
  <si>
    <t>１７－９．労働組合</t>
  </si>
  <si>
    <t>（１）県内における労働組合員推定組織率(男女別）の推移</t>
  </si>
  <si>
    <t>（２）労政事務所及び適用法規別労働組合・組合員数(平成10年）</t>
  </si>
  <si>
    <t>年         別</t>
  </si>
  <si>
    <t>総　　争　　議</t>
  </si>
  <si>
    <t>争議行為を伴う争議</t>
  </si>
  <si>
    <t>争議行為を伴わない争議</t>
  </si>
  <si>
    <t>総参加人員</t>
  </si>
  <si>
    <t>平  成  ３  年</t>
  </si>
  <si>
    <t xml:space="preserve">        ９</t>
  </si>
  <si>
    <t xml:space="preserve">  資料 ： 県労政能力開発課 ｢山形県労政年鑑」</t>
  </si>
  <si>
    <t>平 成 ６ 年</t>
  </si>
  <si>
    <t>平 成 ７ 年</t>
  </si>
  <si>
    <t>平 成 ８ 年</t>
  </si>
  <si>
    <t>平 成 ９ 年</t>
  </si>
  <si>
    <t>（１）発生件数及び参加人員</t>
  </si>
  <si>
    <t>産     業     別</t>
  </si>
  <si>
    <t>平   成   ３   年</t>
  </si>
  <si>
    <t>平 成 ５ 年</t>
  </si>
  <si>
    <t>件     数</t>
  </si>
  <si>
    <t>人     員</t>
  </si>
  <si>
    <t>総              数</t>
  </si>
  <si>
    <t>鉱               業</t>
  </si>
  <si>
    <t>建      設      業</t>
  </si>
  <si>
    <t>製      造      業</t>
  </si>
  <si>
    <t>卸 売 ・ 小 売 業</t>
  </si>
  <si>
    <t>金 融 ・ 保 険 業</t>
  </si>
  <si>
    <t>運 輸 ・ 通 信 業</t>
  </si>
  <si>
    <t>サ  ー  ビ  ス 業</t>
  </si>
  <si>
    <t>国 　　 公 　　 営</t>
  </si>
  <si>
    <t>資料：県労政能力開発課｢山形県労政年鑑」</t>
  </si>
  <si>
    <t>１７－１０．労働争議　(平成５～９年）</t>
  </si>
  <si>
    <t>件      数</t>
  </si>
  <si>
    <t>平 成 ５ 年</t>
  </si>
  <si>
    <t>（２）産業別発生件数及び行為参加人員</t>
  </si>
  <si>
    <t>電気・ガス</t>
  </si>
  <si>
    <t>労　災</t>
  </si>
  <si>
    <t>事業規模別</t>
  </si>
  <si>
    <t>総　数</t>
  </si>
  <si>
    <t>林　業</t>
  </si>
  <si>
    <t>漁　業</t>
  </si>
  <si>
    <t>鉱　業</t>
  </si>
  <si>
    <t>運輸業</t>
  </si>
  <si>
    <t>・水道又は</t>
  </si>
  <si>
    <t>非適用</t>
  </si>
  <si>
    <t>熱供給事業</t>
  </si>
  <si>
    <t>の事業</t>
  </si>
  <si>
    <t>事　業</t>
  </si>
  <si>
    <t>事業規模</t>
  </si>
  <si>
    <t xml:space="preserve">     １  ～      ４ 人</t>
  </si>
  <si>
    <t xml:space="preserve">     ５  ～    １５</t>
  </si>
  <si>
    <t xml:space="preserve">   １６  ～    ２９</t>
  </si>
  <si>
    <t xml:space="preserve">   ３０  ～    ９９</t>
  </si>
  <si>
    <t xml:space="preserve"> １００  ～  ２９９</t>
  </si>
  <si>
    <t xml:space="preserve"> ３００  人  以  上</t>
  </si>
  <si>
    <t xml:space="preserve">  事 務 組 合</t>
  </si>
  <si>
    <t>資料：山形労働基準局 (労災保険給付統計による。）</t>
  </si>
  <si>
    <t>１７－１１．業種別、事業規模別、労働災害被災者数（平成８～１０年）</t>
  </si>
  <si>
    <t>受給実人数</t>
  </si>
  <si>
    <t>年度別</t>
  </si>
  <si>
    <t>適用事</t>
  </si>
  <si>
    <t>被保険</t>
  </si>
  <si>
    <t>被保険者資</t>
  </si>
  <si>
    <t>離 職 票</t>
  </si>
  <si>
    <t>受給資格</t>
  </si>
  <si>
    <t>初回受</t>
  </si>
  <si>
    <t>業所数</t>
  </si>
  <si>
    <t>者　数</t>
  </si>
  <si>
    <t>格取得者数</t>
  </si>
  <si>
    <t>格喪失者数</t>
  </si>
  <si>
    <t>交付件数</t>
  </si>
  <si>
    <t>決定件数</t>
  </si>
  <si>
    <t>給者数</t>
  </si>
  <si>
    <t>所　定　給　付　日　数　別　内　訳　実　人　数</t>
  </si>
  <si>
    <t>支給金額</t>
  </si>
  <si>
    <t>被保険者であった期間１年以上の者</t>
  </si>
  <si>
    <t>被保険者</t>
  </si>
  <si>
    <t>30歳未満</t>
  </si>
  <si>
    <t>30歳～45歳未満</t>
  </si>
  <si>
    <t>45歳～60歳未満</t>
  </si>
  <si>
    <t>60歳～65歳未満</t>
  </si>
  <si>
    <t>就職困難者</t>
  </si>
  <si>
    <t>であった</t>
  </si>
  <si>
    <t>１０～</t>
  </si>
  <si>
    <t>１　～</t>
  </si>
  <si>
    <t>５　～</t>
  </si>
  <si>
    <t>２０年</t>
  </si>
  <si>
    <t>５　年</t>
  </si>
  <si>
    <t>(短時間以外）</t>
  </si>
  <si>
    <t>(短時間）</t>
  </si>
  <si>
    <t>期間1年</t>
  </si>
  <si>
    <t>期間</t>
  </si>
  <si>
    <t>１０年</t>
  </si>
  <si>
    <t>１ ～</t>
  </si>
  <si>
    <t xml:space="preserve">５ ～ </t>
  </si>
  <si>
    <t>１９年</t>
  </si>
  <si>
    <t>４　年</t>
  </si>
  <si>
    <t>９　年</t>
  </si>
  <si>
    <t>以　上</t>
  </si>
  <si>
    <t>４５歳</t>
  </si>
  <si>
    <t>４５歳～</t>
  </si>
  <si>
    <t>３０歳</t>
  </si>
  <si>
    <t>３０歳～</t>
  </si>
  <si>
    <t>未満の者</t>
  </si>
  <si>
    <t>１～９年</t>
  </si>
  <si>
    <t>４ 年</t>
  </si>
  <si>
    <t>９  年</t>
  </si>
  <si>
    <t>〔180日〕</t>
  </si>
  <si>
    <t>〔90日〕</t>
  </si>
  <si>
    <t>〔210日〕</t>
  </si>
  <si>
    <t>未　満</t>
  </si>
  <si>
    <t>６５歳未満</t>
  </si>
  <si>
    <t>（90日）</t>
  </si>
  <si>
    <t>（180日）</t>
  </si>
  <si>
    <t>（210日）</t>
  </si>
  <si>
    <t xml:space="preserve">（240日） </t>
  </si>
  <si>
    <t>（300日）</t>
  </si>
  <si>
    <t>（240日）</t>
  </si>
  <si>
    <t xml:space="preserve">注：1)（　）は所定給付日数。〔  〕は短期間受給資格者の所定給付日数。 </t>
  </si>
  <si>
    <t>　　2) 支給金額の総数は男･女の四捨五入の関係で一致しない</t>
  </si>
  <si>
    <t>資料：県雇用保険課</t>
  </si>
  <si>
    <t>１７－１２．雇用保険(平成１０年度）</t>
  </si>
  <si>
    <t>平成11年３月31日現在　　単位：金額＝千円</t>
  </si>
  <si>
    <t>平成10年度</t>
  </si>
  <si>
    <t>単位：月額＝円、保険料・財政・金額＝千円、率＝％</t>
  </si>
  <si>
    <t>保　　険　　料</t>
  </si>
  <si>
    <t>収納率</t>
  </si>
  <si>
    <t>健　康　保　険　財　政</t>
  </si>
  <si>
    <t>事業所数</t>
  </si>
  <si>
    <t>調定額</t>
  </si>
  <si>
    <t>収納額</t>
  </si>
  <si>
    <t>保険料                 収納済額</t>
  </si>
  <si>
    <t>給付額</t>
  </si>
  <si>
    <t>差額</t>
  </si>
  <si>
    <t>平　　　成　　　９　　　年　　　度</t>
  </si>
  <si>
    <t>件数</t>
  </si>
  <si>
    <t>金額</t>
  </si>
  <si>
    <t>療      養      給      付</t>
  </si>
  <si>
    <t>入 院 時 食 事 療養費</t>
  </si>
  <si>
    <t>療          養           費</t>
  </si>
  <si>
    <t>看          護           費</t>
  </si>
  <si>
    <t>移          送           費</t>
  </si>
  <si>
    <t>傷    病   手    当   金</t>
  </si>
  <si>
    <t>出    産    手   当   金</t>
  </si>
  <si>
    <t>埋          葬           料</t>
  </si>
  <si>
    <t>出 産 育 児 一  時  金</t>
  </si>
  <si>
    <t>高    額    療   養   費</t>
  </si>
  <si>
    <t>世 帯合算高額療養費</t>
  </si>
  <si>
    <t>一      般      診      療</t>
  </si>
  <si>
    <t>入               院</t>
  </si>
  <si>
    <t>入      院      外</t>
  </si>
  <si>
    <t>歯      科      診      療</t>
  </si>
  <si>
    <t>薬      剤      支      給</t>
  </si>
  <si>
    <t>訪 問 看 護 療  養  費</t>
  </si>
  <si>
    <t>入院時 食 事 療 養 費</t>
  </si>
  <si>
    <t>注：平成６年10月より、療養の給付の見直しとして、入院時食事療養費、訪問看護療養費が新設された。また、現金給付として</t>
  </si>
  <si>
    <t>　　の入院時療養費の新設、分娩費と育児手当金を包括化して、出産育児一時金が創設された。</t>
  </si>
  <si>
    <t>　　世帯合算高額療養費は、被保険者、被扶養者、どちらにも入らないため、総数には合算ならないが、上段の年度計の給</t>
  </si>
  <si>
    <t>　　付額には合算なっている。療養給付種別の総数には、入院時食事療養費の件数を含めない。</t>
  </si>
  <si>
    <t>資料：県保険課</t>
  </si>
  <si>
    <t>平成９年度</t>
  </si>
  <si>
    <t>平成10年度</t>
  </si>
  <si>
    <t>１７－１３．健康保険(平成９、１０年度）</t>
  </si>
  <si>
    <t>年　　度　　別</t>
  </si>
  <si>
    <t>被保険
者　数</t>
  </si>
  <si>
    <t>平均標準
報酬月額</t>
  </si>
  <si>
    <t>保 険 給 付 種 別</t>
  </si>
  <si>
    <t>療 養 給 付 種 別</t>
  </si>
  <si>
    <t>平　　　成　　　10　　　年　　　度</t>
  </si>
  <si>
    <t>被　保　険　者</t>
  </si>
  <si>
    <t>被　扶　養　者</t>
  </si>
  <si>
    <t>（１）被保険者手帳交付数、印紙貼付枚数及び受給資格者票交付数</t>
  </si>
  <si>
    <t>健　　康　　保　　険　　印　　紙　　貼　　付　　枚　　数</t>
  </si>
  <si>
    <t>有効被保険</t>
  </si>
  <si>
    <t>受給資格者</t>
  </si>
  <si>
    <t>手帳交付数</t>
  </si>
  <si>
    <t>１級</t>
  </si>
  <si>
    <t>２級</t>
  </si>
  <si>
    <t>３級</t>
  </si>
  <si>
    <t>４級</t>
  </si>
  <si>
    <t>５級</t>
  </si>
  <si>
    <t>６級</t>
  </si>
  <si>
    <t>７級</t>
  </si>
  <si>
    <t>８級</t>
  </si>
  <si>
    <t>９級</t>
  </si>
  <si>
    <t>10級</t>
  </si>
  <si>
    <t>11級</t>
  </si>
  <si>
    <t>者手帳</t>
  </si>
  <si>
    <t>票交付数</t>
  </si>
  <si>
    <t xml:space="preserve"> 資料 ： 県保険課</t>
  </si>
  <si>
    <t>（２）保険給付状況</t>
  </si>
  <si>
    <t>単位：金額＝千円</t>
  </si>
  <si>
    <t>保険給付種別</t>
  </si>
  <si>
    <t>被    保    険    者</t>
  </si>
  <si>
    <t>被    扶    養    者</t>
  </si>
  <si>
    <t>件      数</t>
  </si>
  <si>
    <t>金      額</t>
  </si>
  <si>
    <t>現物給付</t>
  </si>
  <si>
    <t xml:space="preserve">   一     般     診     療</t>
  </si>
  <si>
    <t xml:space="preserve">   歯     科     診     療</t>
  </si>
  <si>
    <t xml:space="preserve">   薬     剤     診     療</t>
  </si>
  <si>
    <t xml:space="preserve">   入院時 食事 療養費</t>
  </si>
  <si>
    <t xml:space="preserve">   訪 問 看 護 療 養 費</t>
  </si>
  <si>
    <t xml:space="preserve">   特   別   療   養   費</t>
  </si>
  <si>
    <t>現金給付</t>
  </si>
  <si>
    <t xml:space="preserve">   療         養         費</t>
  </si>
  <si>
    <t xml:space="preserve">   看         護         費</t>
  </si>
  <si>
    <t xml:space="preserve">   傷   病   手   当   金</t>
  </si>
  <si>
    <t xml:space="preserve">   埋         葬         料</t>
  </si>
  <si>
    <t xml:space="preserve">   出 産 育 児 一 時 金</t>
  </si>
  <si>
    <t xml:space="preserve">   分         娩         費</t>
  </si>
  <si>
    <t xml:space="preserve">   出   産   手   当   金</t>
  </si>
  <si>
    <t xml:space="preserve">   移         送         費</t>
  </si>
  <si>
    <t xml:space="preserve">   高   額   療   養   費</t>
  </si>
  <si>
    <t>注：成 6年10月より、療養の給付の見直しとして、入院時食事療養費、訪問看護療養費が新設された。 また、現金給付としての入院</t>
  </si>
  <si>
    <t>　　時食事療養費の新設、分娩費と育児手当金を包括化して、出産育児一時金が創設された。  保険給付種別の総数、現物給付には、</t>
  </si>
  <si>
    <t>　　入院時食事療養費の件数を含めない。</t>
  </si>
  <si>
    <t>１７－１４．日雇特例被保険者(平成９、１０年度）</t>
  </si>
  <si>
    <t>平       成       ９       年       度</t>
  </si>
  <si>
    <t>平       成       10       年       度</t>
  </si>
  <si>
    <t xml:space="preserve">保　　　　　険　　　　　料 </t>
  </si>
  <si>
    <t>被保険者数</t>
  </si>
  <si>
    <t>収納済額</t>
  </si>
  <si>
    <t>不納欠損額</t>
  </si>
  <si>
    <t>収納未済額</t>
  </si>
  <si>
    <t>年　　　金　　　受　　　給　　　権　　　者　　　数</t>
  </si>
  <si>
    <t>総　　　　　数</t>
  </si>
  <si>
    <t>老　　　　　齢</t>
  </si>
  <si>
    <t>通　算　老　齢</t>
  </si>
  <si>
    <t>障　　　害</t>
  </si>
  <si>
    <t>遺　　　族</t>
  </si>
  <si>
    <t>通　算　遺　族</t>
  </si>
  <si>
    <t>件　数</t>
  </si>
  <si>
    <t>金　額</t>
  </si>
  <si>
    <t>（旧法）</t>
  </si>
  <si>
    <t>（新法）</t>
  </si>
  <si>
    <t>１７－１５．厚生年金保険(平成９、１０年度）</t>
  </si>
  <si>
    <t>単位：月額＝円、保険料、年金額＝千円、率＝％</t>
  </si>
  <si>
    <t>年 度 別</t>
  </si>
  <si>
    <t>適　　用
事業所数</t>
  </si>
  <si>
    <t>平均標準
報酬月額</t>
  </si>
  <si>
    <t>微収決定済額</t>
  </si>
  <si>
    <t>平成９年度</t>
  </si>
  <si>
    <t>平成10年度</t>
  </si>
  <si>
    <t>年 度 別</t>
  </si>
  <si>
    <t>平成９年度</t>
  </si>
  <si>
    <t>注：平成９、１０年度（新法）の欄において、老齢は老齢厚生、障害は障害厚生、遺族は遺族厚生と読み替えるものとする。</t>
  </si>
  <si>
    <t>単位 ： 比率＝％</t>
  </si>
  <si>
    <t>業  種  別</t>
  </si>
  <si>
    <t>事　　　業　　　場　　　数</t>
  </si>
  <si>
    <t>労　　　働　　　者　　　数</t>
  </si>
  <si>
    <t>増減率</t>
  </si>
  <si>
    <t>構成比率</t>
  </si>
  <si>
    <t>林業</t>
  </si>
  <si>
    <t>漁業</t>
  </si>
  <si>
    <t>電気･ガス･水道業</t>
  </si>
  <si>
    <t>その他の事業</t>
  </si>
  <si>
    <t>資料：山形労働基準局　（２）～（４）についても同じ</t>
  </si>
  <si>
    <t>１７－１６．労働者災害補償保険(平成９、１０年度）</t>
  </si>
  <si>
    <t>平成９年度末</t>
  </si>
  <si>
    <t>10年度末</t>
  </si>
  <si>
    <t>（２）業種別労災保険収支状況</t>
  </si>
  <si>
    <t>単位 ： 金額＝千円</t>
  </si>
  <si>
    <t>業   種   別</t>
  </si>
  <si>
    <t>事業場数</t>
  </si>
  <si>
    <t>徴収決定額</t>
  </si>
  <si>
    <t>給付額合計</t>
  </si>
  <si>
    <t>業種別</t>
  </si>
  <si>
    <t>総　　数</t>
  </si>
  <si>
    <t xml:space="preserve">療　　養 </t>
  </si>
  <si>
    <t>休　　業</t>
  </si>
  <si>
    <t>障　　害</t>
  </si>
  <si>
    <t>遺　　族</t>
  </si>
  <si>
    <t>葬　　祭</t>
  </si>
  <si>
    <t>年金等</t>
  </si>
  <si>
    <t>特別支給金</t>
  </si>
  <si>
    <t>業務災害</t>
  </si>
  <si>
    <t>通勤災害</t>
  </si>
  <si>
    <t>単位：人</t>
  </si>
  <si>
    <t>労働基準監督署別</t>
  </si>
  <si>
    <t>傷病(補償）年金</t>
  </si>
  <si>
    <t>障害(補償）年金</t>
  </si>
  <si>
    <t xml:space="preserve">遺族(補償）年金 </t>
  </si>
  <si>
    <t>山形署</t>
  </si>
  <si>
    <t>米沢署</t>
  </si>
  <si>
    <t>鶴岡署</t>
  </si>
  <si>
    <t>酒田署</t>
  </si>
  <si>
    <t>新庄署</t>
  </si>
  <si>
    <t>村山署</t>
  </si>
  <si>
    <t>注：(  ) 内は通勤災害で内数である</t>
  </si>
  <si>
    <t>（１）適用事業場数・適用労働者数</t>
  </si>
  <si>
    <t>（３）業種別給付種類別支払状況</t>
  </si>
  <si>
    <t>（４）労働基準監督署別年金受給者数</t>
  </si>
  <si>
    <t>１７－１７．国民年金(平成１０年度）</t>
  </si>
  <si>
    <t>（１）社会保険事務所別の市町村別国民年金、基礎年金及び死亡一時金給付状況</t>
  </si>
  <si>
    <t>社会保険</t>
  </si>
  <si>
    <t>国　　　民　　　年　　　金　　　支　　　給　　　額</t>
  </si>
  <si>
    <t>基　　　礎　　　年　　　金　　　支　　　給　　　額</t>
  </si>
  <si>
    <t>寡婦</t>
  </si>
  <si>
    <t>死亡一時金</t>
  </si>
  <si>
    <t>特別一時金</t>
  </si>
  <si>
    <t>事務所別</t>
  </si>
  <si>
    <t>総　　　数</t>
  </si>
  <si>
    <t>老齢(含通算老齢)</t>
  </si>
  <si>
    <t>障害</t>
  </si>
  <si>
    <t>母子(含準母子）</t>
  </si>
  <si>
    <t>遺児</t>
  </si>
  <si>
    <t>老齢</t>
  </si>
  <si>
    <t>遺族</t>
  </si>
  <si>
    <t>市町村別</t>
  </si>
  <si>
    <t>市部</t>
  </si>
  <si>
    <t>町村部</t>
  </si>
  <si>
    <t>山形市</t>
  </si>
  <si>
    <t>上山市</t>
  </si>
  <si>
    <t>天童市</t>
  </si>
  <si>
    <t>山辺町</t>
  </si>
  <si>
    <t>中山町</t>
  </si>
  <si>
    <t>寒河江市</t>
  </si>
  <si>
    <t>村山市</t>
  </si>
  <si>
    <t>東根市</t>
  </si>
  <si>
    <t>河北町</t>
  </si>
  <si>
    <t>西川町</t>
  </si>
  <si>
    <t>朝日町</t>
  </si>
  <si>
    <t>大江町</t>
  </si>
  <si>
    <t>新庄市</t>
  </si>
  <si>
    <t>尾花沢市</t>
  </si>
  <si>
    <t>大石田町</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</si>
  <si>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</si>
  <si>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</si>
  <si>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</si>
  <si>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</si>
  <si>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</si>
  <si>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</si>
  <si>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</si>
  <si>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</si>
  <si>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</si>
  <si>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</si>
  <si>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</si>
  <si>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</si>
  <si>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</si>
  <si>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</si>
  <si>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</si>
  <si>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</si>
  <si>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</si>
  <si>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</si>
  <si>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</si>
  <si>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</si>
  <si>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</si>
  <si>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</si>
  <si>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</si>
  <si>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</si>
  <si>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</si>
  <si>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</si>
  <si>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</si>
  <si>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</si>
  <si>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</si>
  <si>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注：社会保険事務所、総数には海外在住の受給者を含むため、市町村別の計とは一致しない。</t>
  </si>
  <si>
    <t>資料：県国民年金課</t>
  </si>
  <si>
    <t>（２）についても同様</t>
  </si>
  <si>
    <t>１７－１８．国民健康保険（平成９、１０年度）</t>
  </si>
  <si>
    <t>年　　度　　別</t>
  </si>
  <si>
    <t>決　算　状　況</t>
  </si>
  <si>
    <t>公　営（市町村）</t>
  </si>
  <si>
    <t>国　保　組　合</t>
  </si>
  <si>
    <t>保険者数</t>
  </si>
  <si>
    <t>世帯数</t>
  </si>
  <si>
    <t>収　入</t>
  </si>
  <si>
    <t>支　出</t>
  </si>
  <si>
    <t>収支差引残</t>
  </si>
  <si>
    <t>平成９年度</t>
  </si>
  <si>
    <t>平成10年度</t>
  </si>
  <si>
    <t>給　付　種　別</t>
  </si>
  <si>
    <t>平　成　９　年　度</t>
  </si>
  <si>
    <t>平　成　10　年　度</t>
  </si>
  <si>
    <t>費用額</t>
  </si>
  <si>
    <t>保険者負担額</t>
  </si>
  <si>
    <t>療養の給付</t>
  </si>
  <si>
    <t xml:space="preserve">      一般診療  入   院</t>
  </si>
  <si>
    <t xml:space="preserve">                     入院外</t>
  </si>
  <si>
    <t xml:space="preserve">      歯    科    診    療</t>
  </si>
  <si>
    <t xml:space="preserve">      薬    剤    支    給</t>
  </si>
  <si>
    <t xml:space="preserve">   ※入院時食事療養費</t>
  </si>
  <si>
    <t xml:space="preserve">   ※訪問看護療養費</t>
  </si>
  <si>
    <t>療養費等</t>
  </si>
  <si>
    <t xml:space="preserve">   療養費</t>
  </si>
  <si>
    <t xml:space="preserve">   ※移送費</t>
  </si>
  <si>
    <t xml:space="preserve">   ※食事療養（差額）</t>
  </si>
  <si>
    <t>高額療養費</t>
  </si>
  <si>
    <t>出産育児給付</t>
  </si>
  <si>
    <t>葬祭給付</t>
  </si>
  <si>
    <t>傷病給付</t>
  </si>
  <si>
    <t>付加給付</t>
  </si>
  <si>
    <t>注：数値は､老人保健医療給付対象者及びその医療給付にかかる分を含まない。</t>
  </si>
  <si>
    <t>　　傷病手当金については、出産手当を含む。表中※は、制度改正（平成６年１０月より施行）に</t>
  </si>
  <si>
    <t>　　よるものを示す。表中、入院時食事療養費の件数 (  )は、療養の給付の内数。</t>
  </si>
  <si>
    <t>資料：県長寿社会課</t>
  </si>
  <si>
    <t>１７－１９．船員保険(平成９、１０年度）</t>
  </si>
  <si>
    <t>単位：月額＝円、 額＝千円、 率＝％</t>
  </si>
  <si>
    <t>船舶所有者数</t>
  </si>
  <si>
    <t>平均標準報酬月額</t>
  </si>
  <si>
    <t>保険料調定額</t>
  </si>
  <si>
    <t>被扶養者</t>
  </si>
  <si>
    <t>医療給付</t>
  </si>
  <si>
    <t>入院時食事療養費</t>
  </si>
  <si>
    <t>療養費</t>
  </si>
  <si>
    <t>看護費</t>
  </si>
  <si>
    <t>移送費</t>
  </si>
  <si>
    <t>傷病手当金</t>
  </si>
  <si>
    <t>家族葬祭料</t>
  </si>
  <si>
    <t>葬祭料</t>
  </si>
  <si>
    <t>出産育児一時金</t>
  </si>
  <si>
    <t>出産手当金</t>
  </si>
  <si>
    <t>世帯合算高額療養費</t>
  </si>
  <si>
    <t>注：世帯合算高額療養費は被扶養者計には合算ならないが、年度計には合算なっている。</t>
  </si>
  <si>
    <t>１７－２０．生活保護(平成８～１０年度）</t>
  </si>
  <si>
    <t>月　　　　　別</t>
  </si>
  <si>
    <t>被保護世帯・人員</t>
  </si>
  <si>
    <t>保護率</t>
  </si>
  <si>
    <t>扶　　　助　　　別　　　人　　　員</t>
  </si>
  <si>
    <t>人　員</t>
  </si>
  <si>
    <t>（‰）</t>
  </si>
  <si>
    <t>生活扶助</t>
  </si>
  <si>
    <t>住宅扶助</t>
  </si>
  <si>
    <t>教育扶助</t>
  </si>
  <si>
    <t>医療扶助</t>
  </si>
  <si>
    <t>出産扶助</t>
  </si>
  <si>
    <t>生業扶助</t>
  </si>
  <si>
    <t>葬祭扶助</t>
  </si>
  <si>
    <t>平成８年度月平均</t>
  </si>
  <si>
    <t>　　９　　　〃</t>
  </si>
  <si>
    <t>　　10　　　〃</t>
  </si>
  <si>
    <t>　平成10年 ４月</t>
  </si>
  <si>
    <t>11年１月</t>
  </si>
  <si>
    <t>資料：県医務福祉課</t>
  </si>
  <si>
    <t>１７－２１．全国、東北７県別生活保護世帯数、人員及び保護率（平成９年度、１０年）</t>
  </si>
  <si>
    <t>単位：率＝‰</t>
  </si>
  <si>
    <t>月　　　別</t>
  </si>
  <si>
    <t>全　　　　　　　国</t>
  </si>
  <si>
    <t>山　　　　　　　形</t>
  </si>
  <si>
    <t>青　　　　　　　森</t>
  </si>
  <si>
    <t>岩　　　　　　　手</t>
  </si>
  <si>
    <t>平成９年度月平均</t>
  </si>
  <si>
    <t>平成10年月平均</t>
  </si>
  <si>
    <t>平成10年 １月</t>
  </si>
  <si>
    <t>２月</t>
  </si>
  <si>
    <t>　10月</t>
  </si>
  <si>
    <t>　11月</t>
  </si>
  <si>
    <t>　12月</t>
  </si>
  <si>
    <t>宮　　　　　　　城</t>
  </si>
  <si>
    <t>秋　　　　　　　田</t>
  </si>
  <si>
    <t>福　　　　　　　島</t>
  </si>
  <si>
    <t>新　　　　　　　潟</t>
  </si>
  <si>
    <t>注：平成１０年月平均は暦年の月平均値である。</t>
  </si>
  <si>
    <t>資料：県医務福祉課</t>
  </si>
  <si>
    <t xml:space="preserve"> </t>
  </si>
  <si>
    <t>１７－２２．生活保護費支出状況(平成９、１０年度）</t>
  </si>
  <si>
    <t>単位：円</t>
  </si>
  <si>
    <t>福祉事務所別</t>
  </si>
  <si>
    <t>総          額</t>
  </si>
  <si>
    <t>生  活  扶  助</t>
  </si>
  <si>
    <t>住  宅  扶  助</t>
  </si>
  <si>
    <t>教  育  扶  助</t>
  </si>
  <si>
    <t>医  療  扶  助</t>
  </si>
  <si>
    <t>出  産  扶  助</t>
  </si>
  <si>
    <t>10</t>
  </si>
  <si>
    <t>西村山</t>
  </si>
  <si>
    <t>北村山</t>
  </si>
  <si>
    <t>最上</t>
  </si>
  <si>
    <t>西置賜</t>
  </si>
  <si>
    <t>庄内支庁</t>
  </si>
  <si>
    <t>支払基金</t>
  </si>
  <si>
    <t>生  業  扶  助</t>
  </si>
  <si>
    <t>葬  祭  扶  助</t>
  </si>
  <si>
    <t>施 設 事 務 費</t>
  </si>
  <si>
    <t>被保護人員(平均)</t>
  </si>
  <si>
    <t>被保護世帯(平均)</t>
  </si>
  <si>
    <t>－</t>
  </si>
  <si>
    <t>１７－２３．老人福祉の状況（平成１０年度）</t>
  </si>
  <si>
    <t>ねたきり老人等の状況</t>
  </si>
  <si>
    <t>老人在宅福祉の状況</t>
  </si>
  <si>
    <t>老人ホーム入所措置人員</t>
  </si>
  <si>
    <t>市　町　村　別</t>
  </si>
  <si>
    <t>(平成11年４月１日現在)</t>
  </si>
  <si>
    <t>(平成10年度末現在)</t>
  </si>
  <si>
    <t>ねたきり老人数</t>
  </si>
  <si>
    <t>ひとり暮らし老人数</t>
  </si>
  <si>
    <t>老人夫婦</t>
  </si>
  <si>
    <t>ホームヘルパー</t>
  </si>
  <si>
    <t>老人デｲサービス</t>
  </si>
  <si>
    <t>在宅介護支援</t>
  </si>
  <si>
    <t>養護老人</t>
  </si>
  <si>
    <t>特別養護</t>
  </si>
  <si>
    <t>（６５歳以上）</t>
  </si>
  <si>
    <t>設   置   人   員</t>
  </si>
  <si>
    <t>センター設 置 数</t>
  </si>
  <si>
    <t>センター設置数</t>
  </si>
  <si>
    <t>ホーム</t>
  </si>
  <si>
    <t>老人ホーム</t>
  </si>
  <si>
    <t>市部</t>
  </si>
  <si>
    <t>町村部</t>
  </si>
  <si>
    <t>村山地域</t>
  </si>
  <si>
    <t>最上地域</t>
  </si>
  <si>
    <t>置賜地域</t>
  </si>
  <si>
    <t>庄内地域</t>
  </si>
  <si>
    <t>注：１）ねたきり老人数、ひとり暮らし老人数及び老人夫婦世帯数については、施設入所者を除く。</t>
  </si>
  <si>
    <t>　　２）老人夫婦世帯とは、男65歳、女60歳以上の夫婦のみの世帯である。</t>
  </si>
  <si>
    <t>資料：県長寿社会課</t>
  </si>
  <si>
    <t>１７－２４．身体障害者数(平成９、１０年度）</t>
  </si>
  <si>
    <t>（１）等級別</t>
  </si>
  <si>
    <t>平成11年３月31日現在</t>
  </si>
  <si>
    <t>福　　祉</t>
  </si>
  <si>
    <t>１　　　級</t>
  </si>
  <si>
    <t>２　　　級</t>
  </si>
  <si>
    <t>３　　　級</t>
  </si>
  <si>
    <t>４　　　級</t>
  </si>
  <si>
    <t>５　　　級</t>
  </si>
  <si>
    <t>６　　　級</t>
  </si>
  <si>
    <t>18歳
未満</t>
  </si>
  <si>
    <t>18歳
以上</t>
  </si>
  <si>
    <t>市　　　部</t>
  </si>
  <si>
    <t>町　村　部</t>
  </si>
  <si>
    <t>庄内</t>
  </si>
  <si>
    <t>資料：県障害福祉課</t>
  </si>
  <si>
    <t>（２）障害別</t>
  </si>
  <si>
    <t>視　覚　障　害</t>
  </si>
  <si>
    <t>聴覚･平衡･音声・言語
･そしゃく･機能障害</t>
  </si>
  <si>
    <t>肢体不自由</t>
  </si>
  <si>
    <t>内　部　障　害</t>
  </si>
  <si>
    <t>１７－２５．市町村別の保育所及び児童館等の状況</t>
  </si>
  <si>
    <t>平成11年４月１日現在　単位：児童数＝人、率＝％</t>
  </si>
  <si>
    <t>保　　育　　所</t>
  </si>
  <si>
    <t>へ き 地 保 育 所</t>
  </si>
  <si>
    <t>児　　童　　館</t>
  </si>
  <si>
    <t>児童数</t>
  </si>
  <si>
    <t>保育所</t>
  </si>
  <si>
    <t>施設</t>
  </si>
  <si>
    <t>施設数</t>
  </si>
  <si>
    <t>(就学前)</t>
  </si>
  <si>
    <t>保育率</t>
  </si>
  <si>
    <t>入所率</t>
  </si>
  <si>
    <t>A+B+C=D</t>
  </si>
  <si>
    <t>A</t>
  </si>
  <si>
    <t>B</t>
  </si>
  <si>
    <t>C</t>
  </si>
  <si>
    <t>E</t>
  </si>
  <si>
    <t>A / E</t>
  </si>
  <si>
    <t>D / E</t>
  </si>
  <si>
    <t>村山地域</t>
  </si>
  <si>
    <t>最上地域</t>
  </si>
  <si>
    <t>置賜地域</t>
  </si>
  <si>
    <t>庄内地域</t>
  </si>
  <si>
    <t xml:space="preserve"> </t>
  </si>
  <si>
    <t>資料：県児童家庭課</t>
  </si>
  <si>
    <t>１７-２６．児童相談所における相談受付及び処理状況　（平成９、１０年度）</t>
  </si>
  <si>
    <t>養護
相談</t>
  </si>
  <si>
    <t>保健
相談</t>
  </si>
  <si>
    <t>肢体
不自由
相談</t>
  </si>
  <si>
    <t>視聴覚
言語障
害相談</t>
  </si>
  <si>
    <t>重症心
身障害
相　談</t>
  </si>
  <si>
    <t>知的
障害
相談</t>
  </si>
  <si>
    <t>自閉症
相　談</t>
  </si>
  <si>
    <t>教護
相談</t>
  </si>
  <si>
    <t>触法
行為
相談</t>
  </si>
  <si>
    <t>行動
性格
相談</t>
  </si>
  <si>
    <t>不登校
相　談</t>
  </si>
  <si>
    <t>適性
相談</t>
  </si>
  <si>
    <t>しつけ
相　談</t>
  </si>
  <si>
    <t>その他
の相談</t>
  </si>
  <si>
    <t>区　　　　　　　分</t>
  </si>
  <si>
    <t>受</t>
  </si>
  <si>
    <t>０歳</t>
  </si>
  <si>
    <t>付</t>
  </si>
  <si>
    <t>１～２歳</t>
  </si>
  <si>
    <t>３～５歳</t>
  </si>
  <si>
    <t>件</t>
  </si>
  <si>
    <t>６～８歳</t>
  </si>
  <si>
    <t>９～11歳</t>
  </si>
  <si>
    <t>12～14歳</t>
  </si>
  <si>
    <t>15歳以上</t>
  </si>
  <si>
    <t xml:space="preserve">男女別件数        男  </t>
  </si>
  <si>
    <t xml:space="preserve">                  女</t>
  </si>
  <si>
    <t>処</t>
  </si>
  <si>
    <t>理</t>
  </si>
  <si>
    <t>訓戒･誓約</t>
  </si>
  <si>
    <t>児童福祉司等の指導</t>
  </si>
  <si>
    <t>施設等に委託</t>
  </si>
  <si>
    <t>家庭裁判所に送致</t>
  </si>
  <si>
    <t>他の機関にあっせん紹介</t>
  </si>
  <si>
    <t>面接・指導</t>
  </si>
  <si>
    <t>未　　　処　　　理</t>
  </si>
  <si>
    <t>国療委託、施設通所は「施設等に委託」に含めて計算</t>
  </si>
  <si>
    <t>１７－２７．療育手帳の所持者数(平成９、１０年度)</t>
  </si>
  <si>
    <t>各年度末現在</t>
  </si>
  <si>
    <t>１８歳未満</t>
  </si>
  <si>
    <t>１８歳以上</t>
  </si>
  <si>
    <t>合　　　　計</t>
  </si>
  <si>
    <t xml:space="preserve"> 福 祉 事 務 所</t>
  </si>
  <si>
    <t>Ａ</t>
  </si>
  <si>
    <t>Ｂ</t>
  </si>
  <si>
    <t>計</t>
  </si>
  <si>
    <t>中央児童相談所管内</t>
  </si>
  <si>
    <t>庄内児童相談所管内</t>
  </si>
  <si>
    <t>東田川</t>
  </si>
  <si>
    <t>西田川</t>
  </si>
  <si>
    <t>飽海</t>
  </si>
  <si>
    <t xml:space="preserve"> 資料 ： 県児童家庭課</t>
  </si>
  <si>
    <t>１７－２８．社会福祉施設数、入所者数及び費用額（平成１０年度）</t>
  </si>
  <si>
    <t>平成１１年３月末現在　　単位：円、人</t>
  </si>
  <si>
    <t>社会福祉施設別</t>
  </si>
  <si>
    <t>地域別施設数</t>
  </si>
  <si>
    <t>入所者数</t>
  </si>
  <si>
    <t>置賜</t>
  </si>
  <si>
    <t>定員</t>
  </si>
  <si>
    <t>年　間</t>
  </si>
  <si>
    <t>延人数</t>
  </si>
  <si>
    <t>生活保護施設</t>
  </si>
  <si>
    <t>教護施設</t>
  </si>
  <si>
    <t>宿所提供施設</t>
  </si>
  <si>
    <t>児童福祉施設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</si>
  <si>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</si>
  <si>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</si>
  <si>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</si>
  <si>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</si>
  <si>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</si>
  <si>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</si>
  <si>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</si>
  <si>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</si>
  <si>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</si>
  <si>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</si>
  <si>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重症心身障害児施設</t>
  </si>
  <si>
    <t>児童自立支援施設</t>
  </si>
  <si>
    <t>肢体不自由児療護施設</t>
  </si>
  <si>
    <t>老人福祉施設</t>
  </si>
  <si>
    <t>養護老人ホーム</t>
  </si>
  <si>
    <t>特別養護老人ホーム</t>
  </si>
  <si>
    <t>老人休養ホーム</t>
  </si>
  <si>
    <t>老人福祉センター</t>
  </si>
  <si>
    <t>軽費老人ホーム</t>
  </si>
  <si>
    <t>（補助金）</t>
  </si>
  <si>
    <t>老人デイサービスセンター</t>
  </si>
  <si>
    <t>身体障害者更生援護施設</t>
  </si>
  <si>
    <t>肢体不自由者更生施設</t>
  </si>
  <si>
    <t>身体障害者授産施設</t>
  </si>
  <si>
    <t>重度身体障害者更生援護施設</t>
  </si>
  <si>
    <t>重度身体障害者授産施設</t>
  </si>
  <si>
    <t>身体障害者療護施設</t>
  </si>
  <si>
    <t>身体障害者福祉工場</t>
  </si>
  <si>
    <t>点字図書館</t>
  </si>
  <si>
    <t>身体障害者福祉ホーム</t>
  </si>
  <si>
    <t>身体障害者福祉センター</t>
  </si>
  <si>
    <t>知的障害者援護施設</t>
  </si>
  <si>
    <t>母子福祉施設</t>
  </si>
  <si>
    <t>母子福祉センター</t>
  </si>
  <si>
    <t>母子休養ホーム</t>
  </si>
  <si>
    <t xml:space="preserve"> 注:１）児童福祉施設の保育所及び児童館については、第29表参照のこと</t>
  </si>
  <si>
    <t xml:space="preserve">    ２）措置費には、県外施設委託分も含まれている    ３）（ ）内数字は通所分</t>
  </si>
  <si>
    <t xml:space="preserve">    ４）児童福祉施設の年間延人数は、各月の１日現在措置されている人数の総数である</t>
  </si>
  <si>
    <t>資料：県長寿社会課、県児童家庭課、県障害福祉課、県医務福祉課</t>
  </si>
  <si>
    <t>措　置　費
（年　額）</t>
  </si>
  <si>
    <t>１７－２９．母子・寡婦・父子世帯数(平成７～１０年度）</t>
  </si>
  <si>
    <t>各年度8月1日現在    単位：世帯</t>
  </si>
  <si>
    <t>区　　分</t>
  </si>
  <si>
    <t>年　　次</t>
  </si>
  <si>
    <t>母　子　世　帯</t>
  </si>
  <si>
    <t>父　子　世　帯</t>
  </si>
  <si>
    <t>寡　婦　世　帯</t>
  </si>
  <si>
    <t>県内の全世帯数</t>
  </si>
  <si>
    <t>平成７年度</t>
  </si>
  <si>
    <t>世   帯   数</t>
  </si>
  <si>
    <t>出  現  率  ‰</t>
  </si>
  <si>
    <t>平成８年度</t>
  </si>
  <si>
    <t>平成10年度</t>
  </si>
  <si>
    <t>資料：県児童家庭課</t>
  </si>
  <si>
    <t>１７－３０．知的障害者相談件数（平成７～１０年度）</t>
  </si>
  <si>
    <t>単位：件</t>
  </si>
  <si>
    <t>種          別</t>
  </si>
  <si>
    <t>福　　　祉　　　事　　　務　　　所</t>
  </si>
  <si>
    <t>知　的　障　害　者　更　生　相　談　所</t>
  </si>
  <si>
    <t>７年度</t>
  </si>
  <si>
    <t>８年度</t>
  </si>
  <si>
    <t>９年度</t>
  </si>
  <si>
    <t>10年度</t>
  </si>
  <si>
    <t>相談件数</t>
  </si>
  <si>
    <t>　施設入所</t>
  </si>
  <si>
    <t xml:space="preserve"> </t>
  </si>
  <si>
    <t>　職親委託</t>
  </si>
  <si>
    <t>　職　　業</t>
  </si>
  <si>
    <t>　医療保険</t>
  </si>
  <si>
    <t>　生　　活</t>
  </si>
  <si>
    <t>　教　　育</t>
  </si>
  <si>
    <t>　療育手帳</t>
  </si>
  <si>
    <t>　そ の 他</t>
  </si>
  <si>
    <t>相談実人員</t>
  </si>
  <si>
    <t>１７－４．産業別常用労働者の1人平均月間現金給与額(平成７～１０年）</t>
  </si>
  <si>
    <t>１７－７．新規学卒者の初任給額（平成10年）</t>
  </si>
  <si>
    <t>１７－９．労働組合</t>
  </si>
  <si>
    <t>１７－１０．労働争議　(平成５～９年）</t>
  </si>
  <si>
    <t>１７－１２．雇用保険(平成１０年度）</t>
  </si>
  <si>
    <t>１７－１５．厚生年金保険(平成９、１０年度）</t>
  </si>
  <si>
    <t>１７－１８．国民健康保険（平成９、１０年度）</t>
  </si>
  <si>
    <t>１７－２７．療育手帳の所持者数(平成９、１０年度)</t>
  </si>
  <si>
    <t>１７－２９．母子・寡婦・父子世帯数(平成７～１０年度）</t>
  </si>
  <si>
    <t>１７－３０．知的障害者相談件数（平成７～１０年度）</t>
  </si>
  <si>
    <t>１７－２６．児童相談所における相談受付及び処理状況　（平成９、１０年度）</t>
  </si>
  <si>
    <t>１７－１．公共職業紹介状況（平成６年度～１０年度）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</si>
</sst>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quot;△&quot;#,##0;\-"/>
    <numFmt numFmtId="179" formatCode="#,##0.0;&quot;△&quot;#,##0.0;\-"/>
    <numFmt numFmtId="180" formatCode="#,##0.0;&quot;△ &quot;#,##0.0"/>
    <numFmt numFmtId="181" formatCode="\(#,##0\)"/>
    <numFmt numFmtId="182" formatCode="#,##0_);\(#,##0\)"/>
    <numFmt numFmtId="183" formatCode="_ * #,##0.00_ ;_ * \-#,##0.00_ ;_ * &quot;-&quot;_ ;_ @_ "/>
  </numFmts>
  <fonts count="26">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b/>
      <sz val="9"/>
      <name val="ＭＳ 明朝"/>
      <family val="1"/>
    </font>
    <font>
      <b/>
      <sz val="10"/>
      <name val="ＭＳ 明朝"/>
      <family val="1"/>
    </font>
    <font>
      <sz val="10"/>
      <name val="ＭＳ Ｐ明朝"/>
      <family val="1"/>
    </font>
    <font>
      <b/>
      <sz val="10"/>
      <name val="ＭＳ Ｐ明朝"/>
      <family val="1"/>
    </font>
    <font>
      <u val="single"/>
      <sz val="10"/>
      <name val="ＭＳ 明朝"/>
      <family val="1"/>
    </font>
    <font>
      <i/>
      <sz val="9"/>
      <name val="ＭＳ 明朝"/>
      <family val="1"/>
    </font>
    <font>
      <sz val="9"/>
      <name val="ＭＳ Ｐ明朝"/>
      <family val="1"/>
    </font>
    <font>
      <sz val="8"/>
      <name val="ＭＳ Ｐ明朝"/>
      <family val="1"/>
    </font>
    <font>
      <b/>
      <sz val="9"/>
      <name val="ＭＳ Ｐ明朝"/>
      <family val="1"/>
    </font>
    <font>
      <sz val="9"/>
      <name val="ＭＳ Ｐゴシック"/>
      <family val="3"/>
    </font>
    <font>
      <sz val="10"/>
      <name val="ＭＳ Ｐゴシック"/>
      <family val="3"/>
    </font>
    <font>
      <sz val="11"/>
      <name val="ＭＳ Ｐ明朝"/>
      <family val="1"/>
    </font>
    <font>
      <sz val="10"/>
      <name val="ＭＳ ゴシック"/>
      <family val="3"/>
    </font>
    <font>
      <sz val="8"/>
      <name val="ＭＳ 明朝"/>
      <family val="1"/>
    </font>
    <font>
      <sz val="8"/>
      <name val="ＭＳ Ｐゴシック"/>
      <family val="3"/>
    </font>
    <font>
      <sz val="9"/>
      <name val="ＭＳ ゴシック"/>
      <family val="3"/>
    </font>
    <font>
      <sz val="11"/>
      <name val="ＭＳ 明朝"/>
      <family val="1"/>
    </font>
    <font>
      <b/>
      <sz val="9"/>
      <name val="ＭＳ ゴシック"/>
      <family val="3"/>
    </font>
    <font>
      <b/>
      <sz val="9"/>
      <name val="ＭＳ Ｐゴシック"/>
      <family val="3"/>
    </font>
    <font>
      <b/>
      <sz val="11"/>
      <name val="ＭＳ 明朝"/>
      <family val="1"/>
    </font>
    <font>
      <sz val="11"/>
      <name val="ＭＳ 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color indexed="63"/>
      </top>
      <bottom>
        <color indexed="63"/>
      </bottom>
    </border>
    <border>
      <left style="hair"/>
      <right style="hair"/>
      <top>
        <color indexed="63"/>
      </top>
      <bottom>
        <color indexed="63"/>
      </bottom>
    </border>
    <border>
      <left style="thin"/>
      <right style="thin"/>
      <top>
        <color indexed="63"/>
      </top>
      <bottom style="hair"/>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thin"/>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hair"/>
    </border>
    <border>
      <left style="hair"/>
      <right style="thin"/>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hair"/>
      <top style="double"/>
      <bottom>
        <color indexed="63"/>
      </bottom>
    </border>
    <border>
      <left>
        <color indexed="63"/>
      </left>
      <right>
        <color indexed="63"/>
      </right>
      <top style="double"/>
      <bottom>
        <color indexed="63"/>
      </bottom>
    </border>
    <border>
      <left style="hair"/>
      <right>
        <color indexed="63"/>
      </right>
      <top>
        <color indexed="63"/>
      </top>
      <bottom style="thin"/>
    </border>
    <border>
      <left>
        <color indexed="63"/>
      </left>
      <right style="thin"/>
      <top style="thin"/>
      <bottom>
        <color indexed="63"/>
      </bottom>
    </border>
    <border>
      <left style="hair"/>
      <right style="hair"/>
      <top style="thin"/>
      <bottom>
        <color indexed="63"/>
      </bottom>
    </border>
    <border>
      <left style="hair"/>
      <right style="hair"/>
      <top style="hair"/>
      <bottom>
        <color indexed="63"/>
      </bottom>
    </border>
    <border>
      <left style="thin"/>
      <right style="thin"/>
      <top>
        <color indexed="63"/>
      </top>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thin"/>
      <right style="hair"/>
      <top style="double"/>
      <bottom>
        <color indexed="63"/>
      </bottom>
    </border>
    <border>
      <left style="hair"/>
      <right>
        <color indexed="63"/>
      </right>
      <top style="double"/>
      <bottom>
        <color indexed="63"/>
      </bottom>
    </border>
    <border>
      <left style="hair"/>
      <right>
        <color indexed="63"/>
      </right>
      <top style="double"/>
      <bottom style="hair"/>
    </border>
    <border>
      <left style="hair"/>
      <right style="hair"/>
      <top style="double"/>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style="thin"/>
    </border>
    <border>
      <left>
        <color indexed="63"/>
      </left>
      <right>
        <color indexed="63"/>
      </right>
      <top style="hair"/>
      <bottom>
        <color indexed="63"/>
      </bottom>
    </border>
    <border>
      <left style="thin"/>
      <right style="hair"/>
      <top style="hair"/>
      <bottom>
        <color indexed="63"/>
      </bottom>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thin"/>
      <bottom style="hair"/>
    </border>
    <border>
      <left style="hair"/>
      <right style="thin"/>
      <top style="hair"/>
      <bottom style="thin"/>
    </border>
    <border>
      <left>
        <color indexed="63"/>
      </left>
      <right style="thin"/>
      <top style="thin"/>
      <bottom style="hair"/>
    </border>
    <border>
      <left>
        <color indexed="63"/>
      </left>
      <right style="hair"/>
      <top style="thin"/>
      <bottom style="thin"/>
    </border>
    <border>
      <left>
        <color indexed="63"/>
      </left>
      <right style="thin"/>
      <top style="thin"/>
      <bottom style="thin"/>
    </border>
    <border>
      <left style="thin"/>
      <right style="hair"/>
      <top style="hair"/>
      <bottom style="thin"/>
    </border>
    <border>
      <left>
        <color indexed="63"/>
      </left>
      <right>
        <color indexed="63"/>
      </right>
      <top style="thin"/>
      <bottom style="thin"/>
    </border>
    <border>
      <left style="thin"/>
      <right>
        <color indexed="63"/>
      </right>
      <top style="thin"/>
      <bottom>
        <color indexed="63"/>
      </bottom>
    </border>
    <border>
      <left style="hair"/>
      <right style="thin"/>
      <top style="hair"/>
      <bottom>
        <color indexed="63"/>
      </bottom>
    </border>
    <border>
      <left style="hair"/>
      <right style="thin"/>
      <top>
        <color indexed="63"/>
      </top>
      <bottom style="hair"/>
    </border>
    <border>
      <left style="hair"/>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thin"/>
      <bottom style="thin"/>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178">
    <xf numFmtId="0" fontId="0" fillId="0" borderId="0" xfId="0" applyAlignment="1">
      <alignment vertical="center"/>
    </xf>
    <xf numFmtId="0" fontId="2" fillId="0" borderId="0" xfId="21" applyFont="1">
      <alignment/>
      <protection/>
    </xf>
    <xf numFmtId="0" fontId="3" fillId="0" borderId="0" xfId="21" applyFont="1">
      <alignment/>
      <protection/>
    </xf>
    <xf numFmtId="0" fontId="2" fillId="0" borderId="1" xfId="21" applyFont="1" applyBorder="1">
      <alignment/>
      <protection/>
    </xf>
    <xf numFmtId="0" fontId="2" fillId="0" borderId="1" xfId="21" applyFont="1" applyBorder="1" applyAlignment="1">
      <alignment horizontal="right"/>
      <protection/>
    </xf>
    <xf numFmtId="0" fontId="2" fillId="0" borderId="2" xfId="21" applyFont="1" applyBorder="1">
      <alignment/>
      <protection/>
    </xf>
    <xf numFmtId="0" fontId="2" fillId="0" borderId="3" xfId="21" applyFont="1" applyBorder="1" applyAlignment="1">
      <alignment horizontal="center" vertical="center" wrapText="1"/>
      <protection/>
    </xf>
    <xf numFmtId="0" fontId="2" fillId="0" borderId="4" xfId="21" applyFont="1" applyBorder="1" applyAlignment="1">
      <alignment horizontal="distributed" vertical="center" wrapText="1"/>
      <protection/>
    </xf>
    <xf numFmtId="0" fontId="2" fillId="0" borderId="5" xfId="21" applyFont="1" applyBorder="1" applyAlignment="1">
      <alignment horizontal="distributed" vertical="center" wrapText="1"/>
      <protection/>
    </xf>
    <xf numFmtId="0" fontId="2" fillId="0" borderId="6" xfId="21" applyFont="1" applyBorder="1" applyAlignment="1">
      <alignment horizontal="distributed" vertical="center" wrapText="1"/>
      <protection/>
    </xf>
    <xf numFmtId="0" fontId="2" fillId="0" borderId="7" xfId="21" applyFont="1" applyBorder="1" applyAlignment="1">
      <alignment horizontal="distributed" vertical="center" wrapText="1"/>
      <protection/>
    </xf>
    <xf numFmtId="0" fontId="2" fillId="0" borderId="2" xfId="21" applyFont="1" applyBorder="1" applyAlignment="1">
      <alignment horizontal="distributed" vertical="center" wrapText="1"/>
      <protection/>
    </xf>
    <xf numFmtId="0" fontId="4" fillId="0" borderId="2" xfId="21" applyFont="1" applyBorder="1" applyAlignment="1">
      <alignment horizontal="distributed"/>
      <protection/>
    </xf>
    <xf numFmtId="38" fontId="2" fillId="0" borderId="7" xfId="16" applyFont="1" applyBorder="1" applyAlignment="1">
      <alignment/>
    </xf>
    <xf numFmtId="40" fontId="2" fillId="0" borderId="7" xfId="16" applyNumberFormat="1" applyFont="1" applyBorder="1" applyAlignment="1">
      <alignment/>
    </xf>
    <xf numFmtId="40" fontId="2" fillId="0" borderId="2" xfId="16" applyNumberFormat="1" applyFont="1" applyBorder="1" applyAlignment="1">
      <alignment/>
    </xf>
    <xf numFmtId="0" fontId="5" fillId="0" borderId="2" xfId="21" applyFont="1" applyBorder="1" applyAlignment="1">
      <alignment horizontal="distributed"/>
      <protection/>
    </xf>
    <xf numFmtId="38" fontId="6" fillId="0" borderId="7" xfId="16" applyFont="1" applyBorder="1" applyAlignment="1">
      <alignment/>
    </xf>
    <xf numFmtId="40" fontId="6" fillId="0" borderId="7" xfId="16" applyNumberFormat="1" applyFont="1" applyBorder="1" applyAlignment="1">
      <alignment/>
    </xf>
    <xf numFmtId="40" fontId="6" fillId="0" borderId="2" xfId="16" applyNumberFormat="1" applyFont="1" applyBorder="1" applyAlignment="1">
      <alignment/>
    </xf>
    <xf numFmtId="0" fontId="4" fillId="0" borderId="2" xfId="21" applyFont="1" applyBorder="1">
      <alignment/>
      <protection/>
    </xf>
    <xf numFmtId="0" fontId="2" fillId="0" borderId="7" xfId="21" applyFont="1" applyBorder="1">
      <alignment/>
      <protection/>
    </xf>
    <xf numFmtId="0" fontId="4" fillId="0" borderId="2" xfId="21" applyFont="1" applyBorder="1" applyAlignment="1">
      <alignment horizontal="right"/>
      <protection/>
    </xf>
    <xf numFmtId="38" fontId="2" fillId="0" borderId="7" xfId="21" applyNumberFormat="1" applyFont="1" applyBorder="1">
      <alignment/>
      <protection/>
    </xf>
    <xf numFmtId="40" fontId="2" fillId="0" borderId="8" xfId="16" applyNumberFormat="1" applyFont="1" applyBorder="1" applyAlignment="1">
      <alignment/>
    </xf>
    <xf numFmtId="0" fontId="4" fillId="0" borderId="9" xfId="21" applyFont="1" applyBorder="1" applyAlignment="1">
      <alignment horizontal="right"/>
      <protection/>
    </xf>
    <xf numFmtId="38" fontId="2" fillId="0" borderId="10" xfId="16" applyFont="1" applyBorder="1" applyAlignment="1">
      <alignment/>
    </xf>
    <xf numFmtId="38" fontId="2" fillId="0" borderId="11" xfId="16" applyFont="1" applyBorder="1" applyAlignment="1">
      <alignment/>
    </xf>
    <xf numFmtId="40" fontId="2" fillId="0" borderId="11" xfId="16" applyNumberFormat="1" applyFont="1" applyBorder="1" applyAlignment="1">
      <alignment/>
    </xf>
    <xf numFmtId="40" fontId="2" fillId="0" borderId="12" xfId="16" applyNumberFormat="1" applyFont="1" applyBorder="1" applyAlignment="1">
      <alignment/>
    </xf>
    <xf numFmtId="40" fontId="2" fillId="0" borderId="13" xfId="16" applyNumberFormat="1" applyFont="1" applyBorder="1" applyAlignment="1">
      <alignment/>
    </xf>
    <xf numFmtId="0" fontId="4" fillId="0" borderId="14" xfId="21" applyFont="1" applyBorder="1">
      <alignment/>
      <protection/>
    </xf>
    <xf numFmtId="38" fontId="2" fillId="0" borderId="15" xfId="16" applyFont="1" applyBorder="1" applyAlignment="1">
      <alignment/>
    </xf>
    <xf numFmtId="0" fontId="2" fillId="0" borderId="15" xfId="21" applyFont="1" applyBorder="1">
      <alignment/>
      <protection/>
    </xf>
    <xf numFmtId="40" fontId="2" fillId="0" borderId="15" xfId="16" applyNumberFormat="1" applyFont="1" applyBorder="1" applyAlignment="1">
      <alignment/>
    </xf>
    <xf numFmtId="40" fontId="2" fillId="0" borderId="16" xfId="16" applyNumberFormat="1" applyFont="1" applyBorder="1" applyAlignment="1">
      <alignment/>
    </xf>
    <xf numFmtId="0" fontId="4" fillId="0" borderId="17" xfId="21" applyFont="1" applyBorder="1" applyAlignment="1">
      <alignment horizontal="distributed"/>
      <protection/>
    </xf>
    <xf numFmtId="38" fontId="2" fillId="0" borderId="18" xfId="16" applyFont="1" applyBorder="1" applyAlignment="1">
      <alignment/>
    </xf>
    <xf numFmtId="40" fontId="2" fillId="0" borderId="18" xfId="16" applyNumberFormat="1" applyFont="1" applyBorder="1" applyAlignment="1">
      <alignment/>
    </xf>
    <xf numFmtId="40" fontId="2" fillId="0" borderId="19" xfId="16" applyNumberFormat="1" applyFont="1" applyBorder="1" applyAlignment="1">
      <alignment/>
    </xf>
    <xf numFmtId="40" fontId="2" fillId="0" borderId="20" xfId="16" applyNumberFormat="1" applyFont="1" applyBorder="1" applyAlignment="1">
      <alignment/>
    </xf>
    <xf numFmtId="0" fontId="2" fillId="0" borderId="0" xfId="21" applyFont="1" applyBorder="1">
      <alignment/>
      <protection/>
    </xf>
    <xf numFmtId="0" fontId="4" fillId="0" borderId="0" xfId="21" applyFont="1">
      <alignment/>
      <protection/>
    </xf>
    <xf numFmtId="0" fontId="4" fillId="0" borderId="3" xfId="21" applyFont="1" applyBorder="1" applyAlignment="1">
      <alignment horizontal="distributed" vertical="center"/>
      <protection/>
    </xf>
    <xf numFmtId="38" fontId="2" fillId="0" borderId="4" xfId="16" applyFont="1" applyBorder="1" applyAlignment="1">
      <alignment vertical="center"/>
    </xf>
    <xf numFmtId="38" fontId="2" fillId="0" borderId="5" xfId="16" applyFont="1" applyBorder="1" applyAlignment="1">
      <alignment vertical="center"/>
    </xf>
    <xf numFmtId="40" fontId="2" fillId="0" borderId="18" xfId="16" applyNumberFormat="1" applyFont="1" applyBorder="1" applyAlignment="1">
      <alignment vertical="center"/>
    </xf>
    <xf numFmtId="40" fontId="2" fillId="0" borderId="6" xfId="16" applyNumberFormat="1" applyFont="1" applyBorder="1" applyAlignment="1">
      <alignment vertical="center"/>
    </xf>
    <xf numFmtId="0" fontId="0" fillId="0" borderId="0" xfId="31">
      <alignment/>
      <protection/>
    </xf>
    <xf numFmtId="0" fontId="2" fillId="0" borderId="0" xfId="31" applyFont="1">
      <alignment/>
      <protection/>
    </xf>
    <xf numFmtId="0" fontId="3" fillId="0" borderId="0" xfId="31" applyFont="1" applyBorder="1">
      <alignment/>
      <protection/>
    </xf>
    <xf numFmtId="0" fontId="2" fillId="0" borderId="0" xfId="31" applyFont="1" applyBorder="1" applyAlignment="1">
      <alignment/>
      <protection/>
    </xf>
    <xf numFmtId="0" fontId="2" fillId="0" borderId="0" xfId="31" applyFont="1" applyBorder="1">
      <alignment/>
      <protection/>
    </xf>
    <xf numFmtId="0" fontId="2" fillId="0" borderId="1" xfId="31" applyFont="1" applyBorder="1">
      <alignment/>
      <protection/>
    </xf>
    <xf numFmtId="0" fontId="2" fillId="0" borderId="1" xfId="31" applyFont="1" applyBorder="1" applyAlignment="1">
      <alignment horizontal="right"/>
      <protection/>
    </xf>
    <xf numFmtId="0" fontId="2" fillId="0" borderId="2" xfId="31" applyFont="1" applyBorder="1">
      <alignment/>
      <protection/>
    </xf>
    <xf numFmtId="0" fontId="2" fillId="0" borderId="21" xfId="31" applyFont="1" applyBorder="1" applyAlignment="1">
      <alignment horizontal="centerContinuous"/>
      <protection/>
    </xf>
    <xf numFmtId="0" fontId="2" fillId="0" borderId="11" xfId="31" applyFont="1" applyBorder="1" applyAlignment="1">
      <alignment horizontal="centerContinuous"/>
      <protection/>
    </xf>
    <xf numFmtId="0" fontId="2" fillId="0" borderId="13" xfId="31" applyFont="1" applyBorder="1" applyAlignment="1">
      <alignment horizontal="centerContinuous"/>
      <protection/>
    </xf>
    <xf numFmtId="0" fontId="2" fillId="0" borderId="11" xfId="31" applyFont="1" applyBorder="1" applyAlignment="1">
      <alignment horizontal="center"/>
      <protection/>
    </xf>
    <xf numFmtId="0" fontId="2" fillId="0" borderId="18" xfId="31" applyFont="1" applyBorder="1" applyAlignment="1">
      <alignment horizontal="center"/>
      <protection/>
    </xf>
    <xf numFmtId="0" fontId="2" fillId="0" borderId="1" xfId="31" applyFont="1" applyBorder="1" applyAlignment="1">
      <alignment horizontal="center"/>
      <protection/>
    </xf>
    <xf numFmtId="0" fontId="6" fillId="0" borderId="0" xfId="31" applyFont="1" applyBorder="1" applyAlignment="1">
      <alignment vertical="center"/>
      <protection/>
    </xf>
    <xf numFmtId="0" fontId="2" fillId="0" borderId="0" xfId="31" applyFont="1" applyAlignment="1">
      <alignment/>
      <protection/>
    </xf>
    <xf numFmtId="0" fontId="6" fillId="0" borderId="2" xfId="31" applyFont="1" applyBorder="1" applyAlignment="1">
      <alignment horizontal="distributed" vertical="center"/>
      <protection/>
    </xf>
    <xf numFmtId="38" fontId="6" fillId="0" borderId="22" xfId="16" applyFont="1" applyBorder="1" applyAlignment="1">
      <alignment/>
    </xf>
    <xf numFmtId="0" fontId="2" fillId="0" borderId="23" xfId="31" applyFont="1" applyBorder="1">
      <alignment/>
      <protection/>
    </xf>
    <xf numFmtId="0" fontId="2" fillId="0" borderId="2" xfId="31" applyFont="1" applyBorder="1" applyAlignment="1">
      <alignment horizontal="distributed"/>
      <protection/>
    </xf>
    <xf numFmtId="38" fontId="2" fillId="0" borderId="2" xfId="16" applyFont="1" applyBorder="1" applyAlignment="1">
      <alignment/>
    </xf>
    <xf numFmtId="0" fontId="6" fillId="0" borderId="0" xfId="31" applyFont="1" applyBorder="1" applyAlignment="1">
      <alignment/>
      <protection/>
    </xf>
    <xf numFmtId="0" fontId="6" fillId="0" borderId="0" xfId="31" applyFont="1" applyAlignment="1">
      <alignment horizontal="center"/>
      <protection/>
    </xf>
    <xf numFmtId="0" fontId="6" fillId="0" borderId="2" xfId="31" applyFont="1" applyBorder="1" applyAlignment="1">
      <alignment horizontal="distributed"/>
      <protection/>
    </xf>
    <xf numFmtId="38" fontId="6" fillId="0" borderId="2" xfId="16" applyFont="1" applyBorder="1" applyAlignment="1">
      <alignment/>
    </xf>
    <xf numFmtId="38" fontId="2" fillId="0" borderId="7" xfId="16" applyFont="1" applyBorder="1" applyAlignment="1">
      <alignment horizontal="right"/>
    </xf>
    <xf numFmtId="0" fontId="2" fillId="0" borderId="0" xfId="31" applyFont="1" applyBorder="1" applyAlignment="1">
      <alignment horizontal="distributed"/>
      <protection/>
    </xf>
    <xf numFmtId="0" fontId="7" fillId="0" borderId="2" xfId="31" applyFont="1" applyBorder="1" applyAlignment="1">
      <alignment horizontal="distributed"/>
      <protection/>
    </xf>
    <xf numFmtId="38" fontId="2" fillId="0" borderId="2" xfId="16" applyFont="1" applyBorder="1" applyAlignment="1">
      <alignment horizontal="right"/>
    </xf>
    <xf numFmtId="0" fontId="2" fillId="0" borderId="0" xfId="31" applyFont="1" applyAlignment="1">
      <alignment horizontal="distributed"/>
      <protection/>
    </xf>
    <xf numFmtId="38" fontId="2" fillId="0" borderId="24" xfId="16" applyFont="1" applyBorder="1" applyAlignment="1">
      <alignment horizontal="right"/>
    </xf>
    <xf numFmtId="0" fontId="4" fillId="0" borderId="0" xfId="31" applyFont="1" applyBorder="1" applyAlignment="1">
      <alignment/>
      <protection/>
    </xf>
    <xf numFmtId="38" fontId="2" fillId="0" borderId="8" xfId="16" applyFont="1" applyBorder="1" applyAlignment="1">
      <alignment horizontal="right"/>
    </xf>
    <xf numFmtId="0" fontId="2" fillId="0" borderId="2" xfId="31" applyFont="1" applyBorder="1" applyAlignment="1">
      <alignment vertical="center"/>
      <protection/>
    </xf>
    <xf numFmtId="0" fontId="2" fillId="0" borderId="23" xfId="31" applyFont="1" applyBorder="1" applyAlignment="1">
      <alignment vertical="center"/>
      <protection/>
    </xf>
    <xf numFmtId="0" fontId="2" fillId="0" borderId="0" xfId="31" applyFont="1" applyBorder="1" applyAlignment="1">
      <alignment horizontal="distributed" vertical="center" wrapText="1"/>
      <protection/>
    </xf>
    <xf numFmtId="0" fontId="7" fillId="0" borderId="2" xfId="31" applyFont="1" applyBorder="1" applyAlignment="1">
      <alignment horizontal="distributed" vertical="center"/>
      <protection/>
    </xf>
    <xf numFmtId="38" fontId="2" fillId="0" borderId="7" xfId="16" applyFont="1" applyBorder="1" applyAlignment="1">
      <alignment vertical="center"/>
    </xf>
    <xf numFmtId="38" fontId="2" fillId="0" borderId="7" xfId="16" applyFont="1" applyBorder="1" applyAlignment="1">
      <alignment horizontal="right" vertical="center"/>
    </xf>
    <xf numFmtId="38" fontId="2" fillId="0" borderId="2" xfId="16" applyFont="1" applyBorder="1" applyAlignment="1">
      <alignment horizontal="right" vertical="center"/>
    </xf>
    <xf numFmtId="0" fontId="8" fillId="0" borderId="2" xfId="31" applyFont="1" applyBorder="1" applyAlignment="1">
      <alignment horizontal="distributed"/>
      <protection/>
    </xf>
    <xf numFmtId="38" fontId="6" fillId="0" borderId="7" xfId="16" applyFont="1" applyBorder="1" applyAlignment="1">
      <alignment horizontal="right"/>
    </xf>
    <xf numFmtId="0" fontId="2" fillId="0" borderId="0" xfId="31" applyFont="1" applyBorder="1" applyAlignment="1">
      <alignment horizontal="distributed" wrapText="1"/>
      <protection/>
    </xf>
    <xf numFmtId="0" fontId="2" fillId="0" borderId="25" xfId="31" applyFont="1" applyBorder="1">
      <alignment/>
      <protection/>
    </xf>
    <xf numFmtId="0" fontId="2" fillId="0" borderId="1" xfId="31" applyFont="1" applyBorder="1" applyAlignment="1">
      <alignment horizontal="distributed"/>
      <protection/>
    </xf>
    <xf numFmtId="0" fontId="7" fillId="0" borderId="17" xfId="31" applyFont="1" applyBorder="1" applyAlignment="1">
      <alignment horizontal="distributed"/>
      <protection/>
    </xf>
    <xf numFmtId="38" fontId="2" fillId="0" borderId="18" xfId="16" applyFont="1" applyBorder="1" applyAlignment="1">
      <alignment horizontal="right"/>
    </xf>
    <xf numFmtId="38" fontId="2" fillId="0" borderId="19" xfId="16" applyFont="1" applyBorder="1" applyAlignment="1">
      <alignment/>
    </xf>
    <xf numFmtId="38" fontId="2" fillId="0" borderId="17" xfId="16" applyFont="1" applyBorder="1" applyAlignment="1">
      <alignment/>
    </xf>
    <xf numFmtId="0" fontId="4" fillId="0" borderId="0" xfId="31" applyFont="1" applyAlignment="1">
      <alignment/>
      <protection/>
    </xf>
    <xf numFmtId="0" fontId="0" fillId="0" borderId="0" xfId="32">
      <alignment/>
      <protection/>
    </xf>
    <xf numFmtId="0" fontId="2" fillId="0" borderId="0" xfId="32" applyFont="1">
      <alignment/>
      <protection/>
    </xf>
    <xf numFmtId="0" fontId="3" fillId="0" borderId="0" xfId="32" applyFont="1">
      <alignment/>
      <protection/>
    </xf>
    <xf numFmtId="0" fontId="2" fillId="0" borderId="26" xfId="32" applyFont="1" applyBorder="1">
      <alignment/>
      <protection/>
    </xf>
    <xf numFmtId="0" fontId="4" fillId="0" borderId="26" xfId="32" applyFont="1" applyBorder="1" applyAlignment="1">
      <alignment horizontal="right"/>
      <protection/>
    </xf>
    <xf numFmtId="0" fontId="2" fillId="0" borderId="0" xfId="32" applyFont="1" applyBorder="1">
      <alignment/>
      <protection/>
    </xf>
    <xf numFmtId="0" fontId="2" fillId="0" borderId="27" xfId="32" applyFont="1" applyBorder="1" applyAlignment="1">
      <alignment vertical="center"/>
      <protection/>
    </xf>
    <xf numFmtId="0" fontId="2" fillId="0" borderId="27" xfId="32" applyFont="1" applyBorder="1" applyAlignment="1">
      <alignment horizontal="center" vertical="center"/>
      <protection/>
    </xf>
    <xf numFmtId="0" fontId="2" fillId="0" borderId="28" xfId="32" applyFont="1" applyBorder="1" applyAlignment="1">
      <alignment vertical="center"/>
      <protection/>
    </xf>
    <xf numFmtId="0" fontId="2" fillId="0" borderId="18" xfId="32" applyFont="1" applyBorder="1" applyAlignment="1">
      <alignment horizontal="center" vertical="center"/>
      <protection/>
    </xf>
    <xf numFmtId="0" fontId="2" fillId="0" borderId="29" xfId="32" applyFont="1" applyBorder="1" applyAlignment="1">
      <alignment horizontal="center" vertical="center"/>
      <protection/>
    </xf>
    <xf numFmtId="0" fontId="2" fillId="0" borderId="0" xfId="32" applyFont="1" applyBorder="1" applyAlignment="1">
      <alignment vertical="center"/>
      <protection/>
    </xf>
    <xf numFmtId="0" fontId="9" fillId="0" borderId="0" xfId="32" applyFont="1" applyBorder="1" applyAlignment="1">
      <alignment vertical="center"/>
      <protection/>
    </xf>
    <xf numFmtId="0" fontId="6" fillId="0" borderId="0" xfId="32" applyFont="1" applyBorder="1" applyAlignment="1">
      <alignment vertical="center"/>
      <protection/>
    </xf>
    <xf numFmtId="0" fontId="5" fillId="0" borderId="7" xfId="32" applyFont="1" applyBorder="1" applyAlignment="1">
      <alignment horizontal="distributed" vertical="center"/>
      <protection/>
    </xf>
    <xf numFmtId="176" fontId="5" fillId="0" borderId="7" xfId="32" applyNumberFormat="1" applyFont="1" applyBorder="1" applyAlignment="1">
      <alignment vertical="center"/>
      <protection/>
    </xf>
    <xf numFmtId="176" fontId="5" fillId="0" borderId="0" xfId="32" applyNumberFormat="1" applyFont="1" applyBorder="1" applyAlignment="1">
      <alignment vertical="center"/>
      <protection/>
    </xf>
    <xf numFmtId="0" fontId="4" fillId="0" borderId="7" xfId="32" applyFont="1" applyBorder="1" applyAlignment="1">
      <alignment vertical="center"/>
      <protection/>
    </xf>
    <xf numFmtId="176" fontId="4" fillId="0" borderId="7" xfId="32" applyNumberFormat="1" applyFont="1" applyBorder="1" applyAlignment="1">
      <alignment vertical="center"/>
      <protection/>
    </xf>
    <xf numFmtId="0" fontId="10" fillId="0" borderId="7" xfId="32" applyFont="1" applyBorder="1" applyAlignment="1">
      <alignment vertical="center"/>
      <protection/>
    </xf>
    <xf numFmtId="176" fontId="4" fillId="0" borderId="0" xfId="32" applyNumberFormat="1" applyFont="1" applyBorder="1" applyAlignment="1">
      <alignment vertical="center"/>
      <protection/>
    </xf>
    <xf numFmtId="0" fontId="4" fillId="0" borderId="7" xfId="32" applyFont="1" applyBorder="1" applyAlignment="1">
      <alignment horizontal="distributed" vertical="center"/>
      <protection/>
    </xf>
    <xf numFmtId="0" fontId="11" fillId="0" borderId="7" xfId="32" applyFont="1" applyBorder="1" applyAlignment="1">
      <alignment horizontal="distributed" vertical="center"/>
      <protection/>
    </xf>
    <xf numFmtId="176" fontId="4" fillId="0" borderId="7" xfId="32" applyNumberFormat="1" applyFont="1" applyBorder="1" applyAlignment="1">
      <alignment horizontal="right" vertical="center"/>
      <protection/>
    </xf>
    <xf numFmtId="0" fontId="4" fillId="0" borderId="7" xfId="32" applyFont="1" applyBorder="1" applyAlignment="1">
      <alignment horizontal="right" vertical="center"/>
      <protection/>
    </xf>
    <xf numFmtId="0" fontId="2" fillId="0" borderId="0" xfId="32" applyFont="1" applyBorder="1" applyAlignment="1">
      <alignment horizontal="distributed" vertical="center"/>
      <protection/>
    </xf>
    <xf numFmtId="0" fontId="2" fillId="0" borderId="8" xfId="32" applyFont="1" applyBorder="1" applyAlignment="1">
      <alignment vertical="center"/>
      <protection/>
    </xf>
    <xf numFmtId="0" fontId="4" fillId="0" borderId="18" xfId="32" applyFont="1" applyBorder="1" applyAlignment="1">
      <alignment horizontal="distributed" vertical="center"/>
      <protection/>
    </xf>
    <xf numFmtId="176" fontId="4" fillId="0" borderId="18" xfId="32" applyNumberFormat="1" applyFont="1" applyBorder="1" applyAlignment="1">
      <alignment vertical="center"/>
      <protection/>
    </xf>
    <xf numFmtId="176" fontId="4" fillId="0" borderId="1" xfId="32" applyNumberFormat="1" applyFont="1" applyBorder="1" applyAlignment="1">
      <alignment vertical="center"/>
      <protection/>
    </xf>
    <xf numFmtId="0" fontId="4" fillId="0" borderId="0" xfId="32" applyFont="1">
      <alignment/>
      <protection/>
    </xf>
    <xf numFmtId="0" fontId="0" fillId="0" borderId="0" xfId="20">
      <alignment/>
      <protection/>
    </xf>
    <xf numFmtId="0" fontId="2" fillId="0" borderId="0" xfId="20" applyFont="1">
      <alignment/>
      <protection/>
    </xf>
    <xf numFmtId="0" fontId="3" fillId="0" borderId="0" xfId="20" applyFont="1">
      <alignment/>
      <protection/>
    </xf>
    <xf numFmtId="0" fontId="2" fillId="0" borderId="26" xfId="20" applyFont="1" applyBorder="1">
      <alignment/>
      <protection/>
    </xf>
    <xf numFmtId="0" fontId="4" fillId="0" borderId="26" xfId="20" applyFont="1" applyBorder="1" applyAlignment="1">
      <alignment horizontal="right"/>
      <protection/>
    </xf>
    <xf numFmtId="0" fontId="2" fillId="0" borderId="0" xfId="20" applyFont="1" applyBorder="1">
      <alignment/>
      <protection/>
    </xf>
    <xf numFmtId="0" fontId="2" fillId="0" borderId="27" xfId="20" applyFont="1" applyBorder="1" applyAlignment="1">
      <alignment vertical="center"/>
      <protection/>
    </xf>
    <xf numFmtId="0" fontId="2" fillId="0" borderId="27" xfId="20" applyFont="1" applyBorder="1" applyAlignment="1">
      <alignment horizontal="center" vertical="center"/>
      <protection/>
    </xf>
    <xf numFmtId="0" fontId="2" fillId="0" borderId="28" xfId="20" applyFont="1" applyBorder="1" applyAlignment="1">
      <alignment vertical="center"/>
      <protection/>
    </xf>
    <xf numFmtId="0" fontId="2" fillId="0" borderId="18" xfId="20" applyFont="1" applyBorder="1" applyAlignment="1">
      <alignment horizontal="center" vertical="center"/>
      <protection/>
    </xf>
    <xf numFmtId="0" fontId="2" fillId="0" borderId="29" xfId="20" applyFont="1" applyBorder="1" applyAlignment="1">
      <alignment horizontal="center" vertical="center"/>
      <protection/>
    </xf>
    <xf numFmtId="0" fontId="2" fillId="0" borderId="0" xfId="20" applyFont="1" applyBorder="1" applyAlignment="1">
      <alignment vertical="center"/>
      <protection/>
    </xf>
    <xf numFmtId="0" fontId="9" fillId="0" borderId="0" xfId="20" applyFont="1" applyBorder="1" applyAlignment="1">
      <alignment vertical="center"/>
      <protection/>
    </xf>
    <xf numFmtId="0" fontId="6" fillId="0" borderId="0" xfId="20" applyFont="1" applyBorder="1" applyAlignment="1">
      <alignment vertical="center"/>
      <protection/>
    </xf>
    <xf numFmtId="0" fontId="5" fillId="0" borderId="7" xfId="20" applyFont="1" applyBorder="1" applyAlignment="1">
      <alignment horizontal="distributed" vertical="center"/>
      <protection/>
    </xf>
    <xf numFmtId="176" fontId="5" fillId="0" borderId="7" xfId="20" applyNumberFormat="1" applyFont="1" applyBorder="1" applyAlignment="1">
      <alignment vertical="center"/>
      <protection/>
    </xf>
    <xf numFmtId="176" fontId="5" fillId="0" borderId="0" xfId="20" applyNumberFormat="1" applyFont="1" applyBorder="1" applyAlignment="1">
      <alignment vertical="center"/>
      <protection/>
    </xf>
    <xf numFmtId="0" fontId="4" fillId="0" borderId="7" xfId="20" applyFont="1" applyBorder="1" applyAlignment="1">
      <alignment vertical="center"/>
      <protection/>
    </xf>
    <xf numFmtId="176" fontId="4" fillId="0" borderId="7" xfId="20" applyNumberFormat="1" applyFont="1" applyBorder="1" applyAlignment="1">
      <alignment vertical="center"/>
      <protection/>
    </xf>
    <xf numFmtId="0" fontId="10" fillId="0" borderId="7" xfId="20" applyFont="1" applyBorder="1" applyAlignment="1">
      <alignment vertical="center"/>
      <protection/>
    </xf>
    <xf numFmtId="176" fontId="4" fillId="0" borderId="0" xfId="20" applyNumberFormat="1" applyFont="1" applyBorder="1" applyAlignment="1">
      <alignment vertical="center"/>
      <protection/>
    </xf>
    <xf numFmtId="0" fontId="4" fillId="0" borderId="7" xfId="20" applyFont="1" applyBorder="1" applyAlignment="1">
      <alignment horizontal="distributed" vertical="center"/>
      <protection/>
    </xf>
    <xf numFmtId="0" fontId="11" fillId="0" borderId="7" xfId="20" applyFont="1" applyBorder="1" applyAlignment="1">
      <alignment horizontal="distributed" vertical="center"/>
      <protection/>
    </xf>
    <xf numFmtId="176" fontId="4" fillId="0" borderId="7" xfId="20" applyNumberFormat="1" applyFont="1" applyBorder="1" applyAlignment="1">
      <alignment horizontal="right" vertical="center"/>
      <protection/>
    </xf>
    <xf numFmtId="0" fontId="4" fillId="0" borderId="7" xfId="20" applyFont="1" applyBorder="1" applyAlignment="1">
      <alignment horizontal="right" vertical="center"/>
      <protection/>
    </xf>
    <xf numFmtId="0" fontId="2" fillId="0" borderId="0" xfId="20" applyFont="1" applyBorder="1" applyAlignment="1">
      <alignment horizontal="distributed" vertical="center"/>
      <protection/>
    </xf>
    <xf numFmtId="0" fontId="4" fillId="0" borderId="18" xfId="20" applyFont="1" applyBorder="1" applyAlignment="1">
      <alignment horizontal="distributed" vertical="center"/>
      <protection/>
    </xf>
    <xf numFmtId="176" fontId="4" fillId="0" borderId="18" xfId="20" applyNumberFormat="1" applyFont="1" applyBorder="1" applyAlignment="1">
      <alignment vertical="center"/>
      <protection/>
    </xf>
    <xf numFmtId="176" fontId="4" fillId="0" borderId="19" xfId="20" applyNumberFormat="1" applyFont="1" applyBorder="1" applyAlignment="1">
      <alignment vertical="center"/>
      <protection/>
    </xf>
    <xf numFmtId="176" fontId="4" fillId="0" borderId="1" xfId="20" applyNumberFormat="1" applyFont="1" applyBorder="1" applyAlignment="1">
      <alignment vertical="center"/>
      <protection/>
    </xf>
    <xf numFmtId="0" fontId="4" fillId="0" borderId="0" xfId="20" applyFont="1">
      <alignment/>
      <protection/>
    </xf>
    <xf numFmtId="0" fontId="0" fillId="0" borderId="0" xfId="33">
      <alignment/>
      <protection/>
    </xf>
    <xf numFmtId="38" fontId="2" fillId="0" borderId="0" xfId="16" applyFont="1" applyAlignment="1">
      <alignment/>
    </xf>
    <xf numFmtId="38" fontId="3" fillId="0" borderId="0" xfId="16" applyFont="1" applyAlignment="1">
      <alignment/>
    </xf>
    <xf numFmtId="38" fontId="2" fillId="0" borderId="1" xfId="16" applyFont="1" applyBorder="1" applyAlignment="1">
      <alignment/>
    </xf>
    <xf numFmtId="38" fontId="4" fillId="0" borderId="1" xfId="16" applyFont="1" applyBorder="1" applyAlignment="1">
      <alignment horizontal="right"/>
    </xf>
    <xf numFmtId="38" fontId="2" fillId="0" borderId="2" xfId="16" applyFont="1" applyBorder="1" applyAlignment="1">
      <alignment vertical="center"/>
    </xf>
    <xf numFmtId="38" fontId="2" fillId="0" borderId="0" xfId="16" applyFont="1" applyBorder="1" applyAlignment="1">
      <alignment horizontal="center" vertical="center"/>
    </xf>
    <xf numFmtId="38" fontId="2" fillId="0" borderId="30" xfId="16" applyFont="1" applyBorder="1" applyAlignment="1">
      <alignment vertical="center"/>
    </xf>
    <xf numFmtId="38" fontId="2" fillId="0" borderId="21" xfId="16" applyFont="1" applyBorder="1" applyAlignment="1">
      <alignment horizontal="centerContinuous" vertical="center"/>
    </xf>
    <xf numFmtId="38" fontId="2" fillId="0" borderId="11" xfId="16" applyFont="1" applyBorder="1" applyAlignment="1">
      <alignment horizontal="centerContinuous" vertical="center"/>
    </xf>
    <xf numFmtId="38" fontId="2" fillId="0" borderId="13" xfId="16" applyFont="1" applyBorder="1" applyAlignment="1">
      <alignment horizontal="centerContinuous" vertical="center"/>
    </xf>
    <xf numFmtId="38" fontId="2" fillId="0" borderId="1" xfId="16" applyFont="1" applyBorder="1" applyAlignment="1">
      <alignment horizontal="center" vertical="center"/>
    </xf>
    <xf numFmtId="38" fontId="2" fillId="0" borderId="17" xfId="16" applyFont="1" applyBorder="1" applyAlignment="1">
      <alignment vertical="center"/>
    </xf>
    <xf numFmtId="38" fontId="2" fillId="0" borderId="18" xfId="16" applyFont="1" applyBorder="1" applyAlignment="1">
      <alignment horizontal="center" vertical="center"/>
    </xf>
    <xf numFmtId="38" fontId="2" fillId="0" borderId="17" xfId="16" applyFont="1" applyBorder="1" applyAlignment="1">
      <alignment horizontal="center" vertical="center"/>
    </xf>
    <xf numFmtId="38" fontId="2" fillId="0" borderId="7" xfId="16" applyFont="1" applyBorder="1" applyAlignment="1">
      <alignment horizontal="center" vertical="center"/>
    </xf>
    <xf numFmtId="38" fontId="2" fillId="0" borderId="2" xfId="16" applyFont="1" applyBorder="1" applyAlignment="1">
      <alignment horizontal="center" vertical="center"/>
    </xf>
    <xf numFmtId="38" fontId="2" fillId="0" borderId="2" xfId="16" applyFont="1" applyBorder="1" applyAlignment="1">
      <alignment horizontal="distributed" vertical="center"/>
    </xf>
    <xf numFmtId="38" fontId="6" fillId="0" borderId="0" xfId="16" applyFont="1" applyBorder="1" applyAlignment="1">
      <alignment horizontal="center" vertical="center"/>
    </xf>
    <xf numFmtId="38" fontId="6" fillId="0" borderId="2" xfId="16" applyFont="1" applyBorder="1" applyAlignment="1">
      <alignment horizontal="distributed" vertical="center"/>
    </xf>
    <xf numFmtId="38" fontId="6" fillId="0" borderId="7" xfId="16" applyFont="1" applyBorder="1" applyAlignment="1">
      <alignment vertical="center"/>
    </xf>
    <xf numFmtId="38" fontId="6" fillId="0" borderId="2" xfId="16" applyFont="1" applyBorder="1" applyAlignment="1">
      <alignment vertical="center"/>
    </xf>
    <xf numFmtId="38" fontId="2" fillId="0" borderId="0" xfId="16" applyFont="1" applyBorder="1" applyAlignment="1">
      <alignment horizontal="left" vertical="center"/>
    </xf>
    <xf numFmtId="38" fontId="2" fillId="0" borderId="2" xfId="16" applyFont="1" applyBorder="1" applyAlignment="1">
      <alignment horizontal="left" vertical="center"/>
    </xf>
    <xf numFmtId="38" fontId="2" fillId="0" borderId="0" xfId="16" applyFont="1" applyBorder="1" applyAlignment="1">
      <alignment vertical="center"/>
    </xf>
    <xf numFmtId="38" fontId="4" fillId="0" borderId="0" xfId="16" applyFont="1" applyBorder="1" applyAlignment="1">
      <alignment horizontal="distributed" vertical="center"/>
    </xf>
    <xf numFmtId="38" fontId="4" fillId="0" borderId="2" xfId="16" applyFont="1" applyBorder="1" applyAlignment="1">
      <alignment horizontal="distributed" vertical="center"/>
    </xf>
    <xf numFmtId="38" fontId="4" fillId="0" borderId="2" xfId="16" applyFont="1" applyBorder="1" applyAlignment="1">
      <alignment horizontal="left" vertical="center"/>
    </xf>
    <xf numFmtId="38" fontId="12" fillId="0" borderId="2" xfId="16" applyFont="1" applyBorder="1" applyAlignment="1">
      <alignment horizontal="left" vertical="center"/>
    </xf>
    <xf numFmtId="38" fontId="11" fillId="0" borderId="2" xfId="16" applyFont="1" applyBorder="1" applyAlignment="1">
      <alignment horizontal="distributed" vertical="center"/>
    </xf>
    <xf numFmtId="38" fontId="4" fillId="0" borderId="1" xfId="16" applyFont="1" applyBorder="1" applyAlignment="1">
      <alignment horizontal="distributed" vertical="center"/>
    </xf>
    <xf numFmtId="38" fontId="4" fillId="0" borderId="17" xfId="16" applyFont="1" applyBorder="1" applyAlignment="1">
      <alignment horizontal="distributed" vertical="center"/>
    </xf>
    <xf numFmtId="38" fontId="2" fillId="0" borderId="18" xfId="16" applyFont="1" applyBorder="1" applyAlignment="1">
      <alignment vertical="center"/>
    </xf>
    <xf numFmtId="0" fontId="2" fillId="0" borderId="0" xfId="34" applyFont="1">
      <alignment/>
      <protection/>
    </xf>
    <xf numFmtId="0" fontId="3" fillId="0" borderId="0" xfId="34" applyFont="1">
      <alignment/>
      <protection/>
    </xf>
    <xf numFmtId="0" fontId="2" fillId="0" borderId="1" xfId="34" applyFont="1" applyBorder="1">
      <alignment/>
      <protection/>
    </xf>
    <xf numFmtId="0" fontId="2" fillId="0" borderId="1" xfId="34" applyFont="1" applyBorder="1" applyAlignment="1">
      <alignment horizontal="center"/>
      <protection/>
    </xf>
    <xf numFmtId="0" fontId="2" fillId="0" borderId="2" xfId="34" applyFont="1" applyBorder="1">
      <alignment/>
      <protection/>
    </xf>
    <xf numFmtId="0" fontId="2" fillId="0" borderId="2" xfId="34" applyFont="1" applyBorder="1" applyAlignment="1">
      <alignment horizontal="center"/>
      <protection/>
    </xf>
    <xf numFmtId="0" fontId="2" fillId="0" borderId="7" xfId="34" applyFont="1" applyBorder="1" applyAlignment="1">
      <alignment horizontal="center"/>
      <protection/>
    </xf>
    <xf numFmtId="0" fontId="2" fillId="0" borderId="31" xfId="34" applyFont="1" applyBorder="1" applyAlignment="1">
      <alignment horizontal="center"/>
      <protection/>
    </xf>
    <xf numFmtId="0" fontId="2" fillId="0" borderId="0" xfId="34" applyFont="1" applyBorder="1" applyAlignment="1">
      <alignment horizontal="center"/>
      <protection/>
    </xf>
    <xf numFmtId="0" fontId="2" fillId="0" borderId="7" xfId="34" applyFont="1" applyBorder="1" applyAlignment="1">
      <alignment horizontal="centerContinuous"/>
      <protection/>
    </xf>
    <xf numFmtId="0" fontId="2" fillId="0" borderId="8" xfId="34" applyFont="1" applyBorder="1" applyAlignment="1">
      <alignment horizontal="center"/>
      <protection/>
    </xf>
    <xf numFmtId="0" fontId="2" fillId="0" borderId="32" xfId="34" applyFont="1" applyBorder="1" applyAlignment="1">
      <alignment horizontal="center"/>
      <protection/>
    </xf>
    <xf numFmtId="0" fontId="2" fillId="0" borderId="17" xfId="34" applyFont="1" applyBorder="1" applyAlignment="1">
      <alignment horizontal="center"/>
      <protection/>
    </xf>
    <xf numFmtId="0" fontId="2" fillId="0" borderId="18" xfId="34" applyFont="1" applyBorder="1">
      <alignment/>
      <protection/>
    </xf>
    <xf numFmtId="0" fontId="2" fillId="0" borderId="19" xfId="34" applyFont="1" applyBorder="1" applyAlignment="1">
      <alignment horizontal="center"/>
      <protection/>
    </xf>
    <xf numFmtId="0" fontId="2" fillId="0" borderId="18" xfId="34" applyFont="1" applyBorder="1" applyAlignment="1">
      <alignment horizontal="center"/>
      <protection/>
    </xf>
    <xf numFmtId="0" fontId="2" fillId="0" borderId="17" xfId="34" applyFont="1" applyBorder="1">
      <alignment/>
      <protection/>
    </xf>
    <xf numFmtId="0" fontId="2" fillId="0" borderId="7" xfId="34" applyFont="1" applyBorder="1" applyAlignment="1">
      <alignment horizontal="right"/>
      <protection/>
    </xf>
    <xf numFmtId="0" fontId="6" fillId="0" borderId="2" xfId="34" applyFont="1" applyBorder="1" applyAlignment="1">
      <alignment horizontal="distributed" vertical="center"/>
      <protection/>
    </xf>
    <xf numFmtId="0" fontId="6" fillId="0" borderId="7" xfId="34" applyFont="1" applyBorder="1">
      <alignment/>
      <protection/>
    </xf>
    <xf numFmtId="0" fontId="2" fillId="0" borderId="2" xfId="34" applyFont="1" applyBorder="1" applyAlignment="1">
      <alignment horizontal="distributed" vertical="center"/>
      <protection/>
    </xf>
    <xf numFmtId="176" fontId="2" fillId="0" borderId="7" xfId="34" applyNumberFormat="1" applyFont="1" applyBorder="1">
      <alignment/>
      <protection/>
    </xf>
    <xf numFmtId="0" fontId="2" fillId="0" borderId="7" xfId="34" applyFont="1" applyBorder="1">
      <alignment/>
      <protection/>
    </xf>
    <xf numFmtId="177" fontId="2" fillId="0" borderId="7" xfId="16" applyNumberFormat="1" applyFont="1" applyBorder="1" applyAlignment="1">
      <alignment/>
    </xf>
    <xf numFmtId="176" fontId="2" fillId="0" borderId="7" xfId="34" applyNumberFormat="1" applyFont="1" applyBorder="1" applyAlignment="1">
      <alignment horizontal="right"/>
      <protection/>
    </xf>
    <xf numFmtId="177" fontId="2" fillId="0" borderId="7" xfId="16" applyNumberFormat="1" applyFont="1" applyBorder="1" applyAlignment="1">
      <alignment horizontal="right"/>
    </xf>
    <xf numFmtId="177" fontId="2" fillId="0" borderId="7" xfId="34" applyNumberFormat="1" applyFont="1" applyBorder="1" applyAlignment="1">
      <alignment horizontal="right"/>
      <protection/>
    </xf>
    <xf numFmtId="0" fontId="2" fillId="0" borderId="2" xfId="16" applyNumberFormat="1" applyFont="1" applyBorder="1" applyAlignment="1">
      <alignment horizontal="right"/>
    </xf>
    <xf numFmtId="0" fontId="2" fillId="0" borderId="2" xfId="16" applyNumberFormat="1" applyFont="1" applyBorder="1" applyAlignment="1">
      <alignment/>
    </xf>
    <xf numFmtId="0" fontId="2" fillId="0" borderId="2" xfId="34" applyFont="1" applyBorder="1" applyAlignment="1">
      <alignment horizontal="right"/>
      <protection/>
    </xf>
    <xf numFmtId="0" fontId="2" fillId="0" borderId="7" xfId="34" applyNumberFormat="1" applyFont="1" applyBorder="1">
      <alignment/>
      <protection/>
    </xf>
    <xf numFmtId="0" fontId="2" fillId="0" borderId="7" xfId="34" applyNumberFormat="1" applyFont="1" applyBorder="1" applyAlignment="1">
      <alignment horizontal="right"/>
      <protection/>
    </xf>
    <xf numFmtId="0" fontId="2" fillId="0" borderId="2" xfId="34" applyNumberFormat="1" applyFont="1" applyBorder="1" applyAlignment="1">
      <alignment horizontal="right"/>
      <protection/>
    </xf>
    <xf numFmtId="176" fontId="2" fillId="0" borderId="7" xfId="34" applyNumberFormat="1" applyFont="1" applyBorder="1" applyAlignment="1">
      <alignment/>
      <protection/>
    </xf>
    <xf numFmtId="0" fontId="2" fillId="0" borderId="33" xfId="34" applyFont="1" applyBorder="1">
      <alignment/>
      <protection/>
    </xf>
    <xf numFmtId="176" fontId="2" fillId="0" borderId="18" xfId="34" applyNumberFormat="1" applyFont="1" applyBorder="1">
      <alignment/>
      <protection/>
    </xf>
    <xf numFmtId="0" fontId="4" fillId="0" borderId="0" xfId="34" applyFont="1">
      <alignment/>
      <protection/>
    </xf>
    <xf numFmtId="0" fontId="0" fillId="0" borderId="0" xfId="34">
      <alignment/>
      <protection/>
    </xf>
    <xf numFmtId="38" fontId="2" fillId="0" borderId="0" xfId="16" applyNumberFormat="1" applyFont="1" applyAlignment="1">
      <alignment/>
    </xf>
    <xf numFmtId="38" fontId="3" fillId="0" borderId="0" xfId="16" applyNumberFormat="1" applyFont="1" applyAlignment="1">
      <alignment/>
    </xf>
    <xf numFmtId="0" fontId="2" fillId="0" borderId="0" xfId="35" applyFont="1">
      <alignment/>
      <protection/>
    </xf>
    <xf numFmtId="38" fontId="2" fillId="0" borderId="1" xfId="16" applyNumberFormat="1" applyFont="1" applyBorder="1" applyAlignment="1">
      <alignment/>
    </xf>
    <xf numFmtId="38" fontId="2" fillId="0" borderId="0" xfId="16" applyNumberFormat="1" applyFont="1" applyBorder="1" applyAlignment="1">
      <alignment/>
    </xf>
    <xf numFmtId="0" fontId="2" fillId="0" borderId="30" xfId="35" applyFont="1" applyBorder="1" applyAlignment="1">
      <alignment horizontal="center"/>
      <protection/>
    </xf>
    <xf numFmtId="0" fontId="2" fillId="0" borderId="7" xfId="35" applyFont="1" applyBorder="1" applyAlignment="1">
      <alignment horizontal="center"/>
      <protection/>
    </xf>
    <xf numFmtId="0" fontId="2" fillId="0" borderId="31" xfId="35" applyFont="1" applyBorder="1" applyAlignment="1">
      <alignment horizontal="center"/>
      <protection/>
    </xf>
    <xf numFmtId="0" fontId="2" fillId="0" borderId="0" xfId="35" applyFont="1" applyBorder="1" applyAlignment="1">
      <alignment horizontal="center"/>
      <protection/>
    </xf>
    <xf numFmtId="0" fontId="2" fillId="0" borderId="7" xfId="35" applyFont="1" applyBorder="1" applyAlignment="1">
      <alignment horizontal="centerContinuous"/>
      <protection/>
    </xf>
    <xf numFmtId="0" fontId="2" fillId="0" borderId="34" xfId="35" applyFont="1" applyBorder="1" applyAlignment="1">
      <alignment horizontal="center"/>
      <protection/>
    </xf>
    <xf numFmtId="0" fontId="2" fillId="0" borderId="2" xfId="35" applyFont="1" applyBorder="1" applyAlignment="1">
      <alignment horizontal="center"/>
      <protection/>
    </xf>
    <xf numFmtId="0" fontId="2" fillId="0" borderId="8" xfId="35" applyFont="1" applyBorder="1" applyAlignment="1">
      <alignment horizontal="center"/>
      <protection/>
    </xf>
    <xf numFmtId="0" fontId="2" fillId="0" borderId="32" xfId="35" applyFont="1" applyBorder="1" applyAlignment="1">
      <alignment horizontal="center"/>
      <protection/>
    </xf>
    <xf numFmtId="0" fontId="2" fillId="0" borderId="17" xfId="35" applyFont="1" applyBorder="1" applyAlignment="1">
      <alignment horizontal="center"/>
      <protection/>
    </xf>
    <xf numFmtId="0" fontId="2" fillId="0" borderId="18" xfId="35" applyFont="1" applyBorder="1">
      <alignment/>
      <protection/>
    </xf>
    <xf numFmtId="0" fontId="2" fillId="0" borderId="18" xfId="35" applyFont="1" applyBorder="1" applyAlignment="1">
      <alignment horizontal="center"/>
      <protection/>
    </xf>
    <xf numFmtId="0" fontId="2" fillId="0" borderId="19" xfId="35" applyFont="1" applyBorder="1" applyAlignment="1">
      <alignment horizontal="center"/>
      <protection/>
    </xf>
    <xf numFmtId="0" fontId="2" fillId="0" borderId="1" xfId="35" applyFont="1" applyBorder="1">
      <alignment/>
      <protection/>
    </xf>
    <xf numFmtId="0" fontId="2" fillId="0" borderId="2" xfId="35" applyFont="1" applyBorder="1">
      <alignment/>
      <protection/>
    </xf>
    <xf numFmtId="0" fontId="2" fillId="0" borderId="35" xfId="35" applyFont="1" applyBorder="1" applyAlignment="1">
      <alignment horizontal="right"/>
      <protection/>
    </xf>
    <xf numFmtId="0" fontId="2" fillId="0" borderId="7" xfId="35" applyFont="1" applyBorder="1" applyAlignment="1">
      <alignment horizontal="right"/>
      <protection/>
    </xf>
    <xf numFmtId="38" fontId="2" fillId="0" borderId="0" xfId="16" applyFont="1" applyBorder="1" applyAlignment="1">
      <alignment horizontal="right"/>
    </xf>
    <xf numFmtId="0" fontId="6" fillId="0" borderId="2" xfId="35" applyFont="1" applyBorder="1" applyAlignment="1">
      <alignment horizontal="distributed" vertical="center"/>
      <protection/>
    </xf>
    <xf numFmtId="0" fontId="6" fillId="0" borderId="36" xfId="35" applyFont="1" applyBorder="1">
      <alignment/>
      <protection/>
    </xf>
    <xf numFmtId="0" fontId="6" fillId="0" borderId="7" xfId="35" applyFont="1" applyBorder="1">
      <alignment/>
      <protection/>
    </xf>
    <xf numFmtId="38" fontId="6" fillId="0" borderId="8" xfId="16" applyFont="1" applyBorder="1" applyAlignment="1">
      <alignment/>
    </xf>
    <xf numFmtId="38" fontId="6" fillId="0" borderId="0" xfId="16" applyFont="1" applyBorder="1" applyAlignment="1">
      <alignment/>
    </xf>
    <xf numFmtId="0" fontId="2" fillId="0" borderId="2" xfId="35" applyFont="1" applyBorder="1" applyAlignment="1">
      <alignment horizontal="distributed" vertical="center"/>
      <protection/>
    </xf>
    <xf numFmtId="0" fontId="2" fillId="0" borderId="36" xfId="35" applyFont="1" applyBorder="1">
      <alignment/>
      <protection/>
    </xf>
    <xf numFmtId="0" fontId="2" fillId="0" borderId="7" xfId="35" applyFont="1" applyBorder="1">
      <alignment/>
      <protection/>
    </xf>
    <xf numFmtId="38" fontId="2" fillId="0" borderId="8" xfId="16" applyFont="1" applyBorder="1" applyAlignment="1">
      <alignment/>
    </xf>
    <xf numFmtId="38" fontId="2" fillId="0" borderId="0" xfId="16" applyFont="1" applyBorder="1" applyAlignment="1">
      <alignment/>
    </xf>
    <xf numFmtId="0" fontId="2" fillId="0" borderId="2" xfId="35" applyFont="1" applyBorder="1" applyAlignment="1">
      <alignment horizontal="left" vertical="center"/>
      <protection/>
    </xf>
    <xf numFmtId="176" fontId="2" fillId="0" borderId="36" xfId="35" applyNumberFormat="1" applyFont="1" applyBorder="1">
      <alignment/>
      <protection/>
    </xf>
    <xf numFmtId="176" fontId="2" fillId="0" borderId="7" xfId="35" applyNumberFormat="1" applyFont="1" applyBorder="1">
      <alignment/>
      <protection/>
    </xf>
    <xf numFmtId="177" fontId="2" fillId="0" borderId="8" xfId="16" applyNumberFormat="1" applyFont="1" applyBorder="1" applyAlignment="1">
      <alignment/>
    </xf>
    <xf numFmtId="0" fontId="2" fillId="0" borderId="2" xfId="35" applyFont="1" applyBorder="1" applyAlignment="1">
      <alignment horizontal="left"/>
      <protection/>
    </xf>
    <xf numFmtId="0" fontId="2" fillId="0" borderId="2" xfId="35" applyFont="1" applyBorder="1" applyAlignment="1">
      <alignment/>
      <protection/>
    </xf>
    <xf numFmtId="176" fontId="6" fillId="0" borderId="36" xfId="35" applyNumberFormat="1" applyFont="1" applyBorder="1">
      <alignment/>
      <protection/>
    </xf>
    <xf numFmtId="176" fontId="6" fillId="0" borderId="7" xfId="35" applyNumberFormat="1" applyFont="1" applyBorder="1">
      <alignment/>
      <protection/>
    </xf>
    <xf numFmtId="177" fontId="6" fillId="0" borderId="7" xfId="16" applyNumberFormat="1" applyFont="1" applyBorder="1" applyAlignment="1">
      <alignment/>
    </xf>
    <xf numFmtId="177" fontId="6" fillId="0" borderId="8" xfId="16" applyNumberFormat="1" applyFont="1" applyBorder="1" applyAlignment="1">
      <alignment/>
    </xf>
    <xf numFmtId="0" fontId="5" fillId="0" borderId="2" xfId="35" applyFont="1" applyBorder="1" applyAlignment="1">
      <alignment horizontal="distributed" vertical="center"/>
      <protection/>
    </xf>
    <xf numFmtId="176" fontId="2" fillId="0" borderId="36" xfId="35" applyNumberFormat="1" applyFont="1" applyBorder="1" applyAlignment="1">
      <alignment horizontal="right"/>
      <protection/>
    </xf>
    <xf numFmtId="176" fontId="2" fillId="0" borderId="7" xfId="35" applyNumberFormat="1" applyFont="1" applyBorder="1" applyAlignment="1">
      <alignment horizontal="right"/>
      <protection/>
    </xf>
    <xf numFmtId="177" fontId="2" fillId="0" borderId="7" xfId="35" applyNumberFormat="1" applyFont="1" applyBorder="1" applyAlignment="1">
      <alignment horizontal="right"/>
      <protection/>
    </xf>
    <xf numFmtId="177" fontId="2" fillId="0" borderId="8" xfId="35" applyNumberFormat="1" applyFont="1" applyBorder="1" applyAlignment="1">
      <alignment horizontal="right"/>
      <protection/>
    </xf>
    <xf numFmtId="0" fontId="2" fillId="0" borderId="0" xfId="35" applyFont="1" applyBorder="1" applyAlignment="1">
      <alignment horizontal="right"/>
      <protection/>
    </xf>
    <xf numFmtId="38" fontId="2" fillId="0" borderId="37" xfId="16" applyFont="1" applyBorder="1" applyAlignment="1">
      <alignment/>
    </xf>
    <xf numFmtId="0" fontId="2" fillId="0" borderId="17" xfId="35" applyFont="1" applyBorder="1" applyAlignment="1">
      <alignment/>
      <protection/>
    </xf>
    <xf numFmtId="176" fontId="2" fillId="0" borderId="38" xfId="35" applyNumberFormat="1" applyFont="1" applyBorder="1">
      <alignment/>
      <protection/>
    </xf>
    <xf numFmtId="176" fontId="2" fillId="0" borderId="18" xfId="35" applyNumberFormat="1" applyFont="1" applyBorder="1">
      <alignment/>
      <protection/>
    </xf>
    <xf numFmtId="177" fontId="2" fillId="0" borderId="18" xfId="16" applyNumberFormat="1" applyFont="1" applyBorder="1" applyAlignment="1">
      <alignment/>
    </xf>
    <xf numFmtId="177" fontId="2" fillId="0" borderId="19" xfId="16" applyNumberFormat="1" applyFont="1" applyBorder="1" applyAlignment="1">
      <alignment/>
    </xf>
    <xf numFmtId="38" fontId="4" fillId="0" borderId="0" xfId="16" applyNumberFormat="1" applyFont="1" applyAlignment="1">
      <alignment/>
    </xf>
    <xf numFmtId="0" fontId="4" fillId="0" borderId="0" xfId="35" applyNumberFormat="1" applyFont="1" applyAlignment="1">
      <alignment/>
      <protection/>
    </xf>
    <xf numFmtId="0" fontId="4" fillId="0" borderId="0" xfId="35" applyFont="1">
      <alignment/>
      <protection/>
    </xf>
    <xf numFmtId="38" fontId="6" fillId="0" borderId="0" xfId="16" applyNumberFormat="1" applyFont="1" applyAlignment="1">
      <alignment/>
    </xf>
    <xf numFmtId="0" fontId="2" fillId="0" borderId="0" xfId="16" applyNumberFormat="1" applyFont="1" applyAlignment="1">
      <alignment/>
    </xf>
    <xf numFmtId="38" fontId="2" fillId="0" borderId="0" xfId="16" applyFont="1" applyFill="1" applyAlignment="1">
      <alignment/>
    </xf>
    <xf numFmtId="38" fontId="2" fillId="0" borderId="26" xfId="16" applyFont="1" applyBorder="1" applyAlignment="1">
      <alignment/>
    </xf>
    <xf numFmtId="38" fontId="2" fillId="0" borderId="0" xfId="16" applyFont="1" applyFill="1" applyBorder="1" applyAlignment="1">
      <alignment/>
    </xf>
    <xf numFmtId="38" fontId="2" fillId="0" borderId="28" xfId="16" applyFont="1" applyBorder="1" applyAlignment="1">
      <alignment/>
    </xf>
    <xf numFmtId="38" fontId="4" fillId="0" borderId="39" xfId="16" applyFont="1" applyBorder="1" applyAlignment="1">
      <alignment horizontal="center"/>
    </xf>
    <xf numFmtId="38" fontId="4" fillId="0" borderId="28" xfId="16" applyFont="1" applyBorder="1" applyAlignment="1">
      <alignment horizontal="centerContinuous"/>
    </xf>
    <xf numFmtId="38" fontId="4" fillId="0" borderId="27" xfId="16" applyFont="1" applyBorder="1" applyAlignment="1">
      <alignment horizontal="centerContinuous"/>
    </xf>
    <xf numFmtId="38" fontId="4" fillId="0" borderId="40" xfId="16" applyFont="1" applyFill="1" applyBorder="1" applyAlignment="1">
      <alignment horizontal="centerContinuous"/>
    </xf>
    <xf numFmtId="38" fontId="4" fillId="0" borderId="41" xfId="16" applyFont="1" applyFill="1" applyBorder="1" applyAlignment="1">
      <alignment horizontal="centerContinuous"/>
    </xf>
    <xf numFmtId="38" fontId="4" fillId="0" borderId="42" xfId="16" applyFont="1" applyBorder="1" applyAlignment="1">
      <alignment horizontal="centerContinuous"/>
    </xf>
    <xf numFmtId="38" fontId="2" fillId="0" borderId="0" xfId="16" applyFont="1" applyBorder="1" applyAlignment="1">
      <alignment horizontal="centerContinuous"/>
    </xf>
    <xf numFmtId="38" fontId="2" fillId="0" borderId="0" xfId="16" applyFont="1" applyAlignment="1">
      <alignment horizontal="centerContinuous"/>
    </xf>
    <xf numFmtId="38" fontId="4" fillId="0" borderId="36" xfId="16" applyFont="1" applyBorder="1" applyAlignment="1">
      <alignment horizontal="center" vertical="top"/>
    </xf>
    <xf numFmtId="38" fontId="4" fillId="0" borderId="32" xfId="16" applyFont="1" applyBorder="1" applyAlignment="1">
      <alignment horizontal="center"/>
    </xf>
    <xf numFmtId="38" fontId="4" fillId="0" borderId="43" xfId="16" applyFont="1" applyBorder="1" applyAlignment="1">
      <alignment horizontal="center"/>
    </xf>
    <xf numFmtId="38" fontId="4" fillId="0" borderId="44" xfId="16" applyFont="1" applyBorder="1" applyAlignment="1">
      <alignment horizontal="center"/>
    </xf>
    <xf numFmtId="38" fontId="4" fillId="0" borderId="45" xfId="16" applyFont="1" applyFill="1" applyBorder="1" applyAlignment="1">
      <alignment horizontal="center"/>
    </xf>
    <xf numFmtId="38" fontId="4" fillId="0" borderId="43" xfId="16" applyFont="1" applyFill="1" applyBorder="1" applyAlignment="1">
      <alignment horizontal="center"/>
    </xf>
    <xf numFmtId="38" fontId="4" fillId="0" borderId="45" xfId="16" applyFont="1" applyBorder="1" applyAlignment="1">
      <alignment horizontal="center"/>
    </xf>
    <xf numFmtId="38" fontId="4" fillId="0" borderId="38" xfId="16" applyFont="1" applyBorder="1" applyAlignment="1">
      <alignment horizontal="center" vertical="top"/>
    </xf>
    <xf numFmtId="38" fontId="4" fillId="0" borderId="19" xfId="16" applyFont="1" applyBorder="1" applyAlignment="1">
      <alignment horizontal="center"/>
    </xf>
    <xf numFmtId="38" fontId="4" fillId="0" borderId="19" xfId="16" applyFont="1" applyBorder="1" applyAlignment="1">
      <alignment horizontal="center" vertical="top"/>
    </xf>
    <xf numFmtId="38" fontId="4" fillId="0" borderId="19" xfId="16" applyFont="1" applyBorder="1" applyAlignment="1">
      <alignment horizontal="center" vertical="top" textRotation="255"/>
    </xf>
    <xf numFmtId="38" fontId="4" fillId="0" borderId="46" xfId="16" applyFont="1" applyBorder="1" applyAlignment="1">
      <alignment horizontal="center" vertical="center"/>
    </xf>
    <xf numFmtId="38" fontId="4" fillId="0" borderId="46" xfId="16" applyFont="1" applyBorder="1" applyAlignment="1">
      <alignment horizontal="center" vertical="center" wrapText="1"/>
    </xf>
    <xf numFmtId="38" fontId="4" fillId="0" borderId="46" xfId="16" applyFont="1" applyFill="1" applyBorder="1" applyAlignment="1">
      <alignment horizontal="center" vertical="center"/>
    </xf>
    <xf numFmtId="38" fontId="4" fillId="0" borderId="19" xfId="16" applyFont="1" applyFill="1" applyBorder="1" applyAlignment="1">
      <alignment horizontal="center"/>
    </xf>
    <xf numFmtId="38" fontId="6" fillId="0" borderId="0" xfId="16" applyFont="1" applyAlignment="1">
      <alignment/>
    </xf>
    <xf numFmtId="38" fontId="5" fillId="0" borderId="0" xfId="16" applyFont="1" applyBorder="1" applyAlignment="1">
      <alignment vertical="center"/>
    </xf>
    <xf numFmtId="178" fontId="13" fillId="0" borderId="36" xfId="16" applyNumberFormat="1" applyFont="1" applyBorder="1" applyAlignment="1">
      <alignment vertical="center"/>
    </xf>
    <xf numFmtId="178" fontId="13" fillId="0" borderId="7" xfId="16" applyNumberFormat="1" applyFont="1" applyBorder="1" applyAlignment="1">
      <alignment vertical="center"/>
    </xf>
    <xf numFmtId="179" fontId="13" fillId="0" borderId="7" xfId="16" applyNumberFormat="1" applyFont="1" applyBorder="1" applyAlignment="1">
      <alignment vertical="center"/>
    </xf>
    <xf numFmtId="178" fontId="13" fillId="0" borderId="7" xfId="16" applyNumberFormat="1" applyFont="1" applyFill="1" applyBorder="1" applyAlignment="1">
      <alignment vertical="center"/>
    </xf>
    <xf numFmtId="38" fontId="4" fillId="0" borderId="47" xfId="16" applyFont="1" applyBorder="1" applyAlignment="1">
      <alignment textRotation="255"/>
    </xf>
    <xf numFmtId="38" fontId="4" fillId="0" borderId="43" xfId="16" applyFont="1" applyBorder="1" applyAlignment="1">
      <alignment vertical="center"/>
    </xf>
    <xf numFmtId="38" fontId="4" fillId="0" borderId="47" xfId="16" applyFont="1" applyBorder="1" applyAlignment="1">
      <alignment vertical="center"/>
    </xf>
    <xf numFmtId="178" fontId="4" fillId="0" borderId="48" xfId="16" applyNumberFormat="1" applyFont="1" applyBorder="1" applyAlignment="1">
      <alignment vertical="center"/>
    </xf>
    <xf numFmtId="178" fontId="4" fillId="0" borderId="15" xfId="16" applyNumberFormat="1" applyFont="1" applyBorder="1" applyAlignment="1">
      <alignment vertical="center"/>
    </xf>
    <xf numFmtId="178" fontId="4" fillId="0" borderId="32" xfId="16" applyNumberFormat="1" applyFont="1" applyBorder="1" applyAlignment="1">
      <alignment vertical="center"/>
    </xf>
    <xf numFmtId="179" fontId="4" fillId="0" borderId="32" xfId="16" applyNumberFormat="1" applyFont="1" applyBorder="1" applyAlignment="1">
      <alignment vertical="center"/>
    </xf>
    <xf numFmtId="178" fontId="4" fillId="0" borderId="32" xfId="16" applyNumberFormat="1" applyFont="1" applyFill="1" applyBorder="1" applyAlignment="1">
      <alignment vertical="center"/>
    </xf>
    <xf numFmtId="38" fontId="4" fillId="0" borderId="0" xfId="16" applyFont="1" applyBorder="1" applyAlignment="1">
      <alignment textRotation="255"/>
    </xf>
    <xf numFmtId="38" fontId="4" fillId="0" borderId="37" xfId="16" applyFont="1" applyBorder="1" applyAlignment="1">
      <alignment vertical="center"/>
    </xf>
    <xf numFmtId="38" fontId="4" fillId="0" borderId="0" xfId="16" applyFont="1" applyBorder="1" applyAlignment="1">
      <alignment vertical="center"/>
    </xf>
    <xf numFmtId="178" fontId="4" fillId="0" borderId="36" xfId="16" applyNumberFormat="1" applyFont="1" applyBorder="1" applyAlignment="1">
      <alignment vertical="center"/>
    </xf>
    <xf numFmtId="178" fontId="4" fillId="0" borderId="7" xfId="16" applyNumberFormat="1" applyFont="1" applyBorder="1" applyAlignment="1">
      <alignment vertical="center"/>
    </xf>
    <xf numFmtId="178" fontId="4" fillId="0" borderId="8" xfId="16" applyNumberFormat="1" applyFont="1" applyBorder="1" applyAlignment="1">
      <alignment vertical="center"/>
    </xf>
    <xf numFmtId="179" fontId="4" fillId="0" borderId="8" xfId="16" applyNumberFormat="1" applyFont="1" applyBorder="1" applyAlignment="1">
      <alignment vertical="center"/>
    </xf>
    <xf numFmtId="178" fontId="4" fillId="0" borderId="8" xfId="16" applyNumberFormat="1" applyFont="1" applyFill="1" applyBorder="1" applyAlignment="1">
      <alignment vertical="center"/>
    </xf>
    <xf numFmtId="38" fontId="4" fillId="0" borderId="0" xfId="16" applyFont="1" applyBorder="1" applyAlignment="1">
      <alignment vertical="distributed" textRotation="255" wrapText="1"/>
    </xf>
    <xf numFmtId="38" fontId="4" fillId="0" borderId="0" xfId="16" applyFont="1" applyBorder="1" applyAlignment="1">
      <alignment vertical="top" textRotation="255" wrapText="1"/>
    </xf>
    <xf numFmtId="38" fontId="4" fillId="0" borderId="21" xfId="16" applyFont="1" applyBorder="1" applyAlignment="1">
      <alignment vertical="top" textRotation="255"/>
    </xf>
    <xf numFmtId="38" fontId="4" fillId="0" borderId="49" xfId="16" applyFont="1" applyBorder="1" applyAlignment="1">
      <alignment vertical="center"/>
    </xf>
    <xf numFmtId="38" fontId="4" fillId="0" borderId="21" xfId="16" applyFont="1" applyBorder="1" applyAlignment="1">
      <alignment vertical="center"/>
    </xf>
    <xf numFmtId="178" fontId="4" fillId="0" borderId="10" xfId="16" applyNumberFormat="1" applyFont="1" applyBorder="1" applyAlignment="1">
      <alignment vertical="center"/>
    </xf>
    <xf numFmtId="178" fontId="4" fillId="0" borderId="11" xfId="16" applyNumberFormat="1" applyFont="1" applyBorder="1" applyAlignment="1">
      <alignment vertical="center"/>
    </xf>
    <xf numFmtId="178" fontId="4" fillId="0" borderId="12" xfId="16" applyNumberFormat="1" applyFont="1" applyBorder="1" applyAlignment="1">
      <alignment vertical="center"/>
    </xf>
    <xf numFmtId="179" fontId="4" fillId="0" borderId="12" xfId="16" applyNumberFormat="1" applyFont="1" applyBorder="1" applyAlignment="1">
      <alignment vertical="center"/>
    </xf>
    <xf numFmtId="178" fontId="4" fillId="0" borderId="12" xfId="16" applyNumberFormat="1" applyFont="1" applyFill="1" applyBorder="1" applyAlignment="1">
      <alignment vertical="center"/>
    </xf>
    <xf numFmtId="38" fontId="4" fillId="0" borderId="0" xfId="16" applyFont="1" applyBorder="1" applyAlignment="1">
      <alignment vertical="distributed" textRotation="255"/>
    </xf>
    <xf numFmtId="38" fontId="4" fillId="0" borderId="32" xfId="16" applyFont="1" applyBorder="1" applyAlignment="1">
      <alignment horizontal="center" vertical="distributed" textRotation="255"/>
    </xf>
    <xf numFmtId="38" fontId="4" fillId="0" borderId="47" xfId="16" applyFont="1" applyBorder="1" applyAlignment="1">
      <alignment horizontal="center" vertical="center"/>
    </xf>
    <xf numFmtId="179" fontId="4" fillId="0" borderId="15" xfId="16" applyNumberFormat="1" applyFont="1" applyBorder="1" applyAlignment="1">
      <alignment vertical="center"/>
    </xf>
    <xf numFmtId="178" fontId="4" fillId="0" borderId="15" xfId="16" applyNumberFormat="1" applyFont="1" applyFill="1" applyBorder="1" applyAlignment="1">
      <alignment vertical="center"/>
    </xf>
    <xf numFmtId="0" fontId="14" fillId="0" borderId="0" xfId="36" applyFont="1" applyAlignment="1">
      <alignment vertical="distributed" textRotation="255"/>
      <protection/>
    </xf>
    <xf numFmtId="38" fontId="4" fillId="0" borderId="8" xfId="16" applyFont="1" applyBorder="1" applyAlignment="1">
      <alignment horizontal="center" vertical="distributed" textRotation="255"/>
    </xf>
    <xf numFmtId="38" fontId="4" fillId="0" borderId="0" xfId="16" applyFont="1" applyBorder="1" applyAlignment="1">
      <alignment horizontal="distributed" vertical="center" wrapText="1"/>
    </xf>
    <xf numFmtId="178" fontId="4" fillId="0" borderId="36" xfId="16" applyNumberFormat="1" applyFont="1" applyBorder="1" applyAlignment="1">
      <alignment vertical="center" wrapText="1"/>
    </xf>
    <xf numFmtId="38" fontId="4" fillId="0" borderId="8" xfId="16" applyFont="1" applyBorder="1" applyAlignment="1">
      <alignment horizontal="center" vertical="center" textRotation="255"/>
    </xf>
    <xf numFmtId="0" fontId="0" fillId="0" borderId="0" xfId="36">
      <alignment/>
      <protection/>
    </xf>
    <xf numFmtId="38" fontId="4" fillId="0" borderId="0" xfId="16" applyFont="1" applyBorder="1" applyAlignment="1">
      <alignment vertical="center" textRotation="255"/>
    </xf>
    <xf numFmtId="38" fontId="4" fillId="0" borderId="12" xfId="16" applyFont="1" applyBorder="1" applyAlignment="1">
      <alignment horizontal="center" vertical="distributed" textRotation="255"/>
    </xf>
    <xf numFmtId="38" fontId="4" fillId="0" borderId="21" xfId="16" applyFont="1" applyBorder="1" applyAlignment="1">
      <alignment horizontal="distributed" vertical="center" wrapText="1"/>
    </xf>
    <xf numFmtId="178" fontId="4" fillId="0" borderId="10" xfId="16" applyNumberFormat="1" applyFont="1" applyBorder="1" applyAlignment="1">
      <alignment vertical="center" wrapText="1"/>
    </xf>
    <xf numFmtId="38" fontId="4" fillId="0" borderId="0" xfId="16" applyFont="1" applyBorder="1" applyAlignment="1">
      <alignment horizontal="center" vertical="center" wrapText="1"/>
    </xf>
    <xf numFmtId="178" fontId="4" fillId="0" borderId="8" xfId="16" applyNumberFormat="1" applyFont="1" applyBorder="1" applyAlignment="1">
      <alignment vertical="center" wrapText="1"/>
    </xf>
    <xf numFmtId="179" fontId="4" fillId="0" borderId="8" xfId="16" applyNumberFormat="1" applyFont="1" applyBorder="1" applyAlignment="1">
      <alignment vertical="center" wrapText="1"/>
    </xf>
    <xf numFmtId="178" fontId="4" fillId="0" borderId="8" xfId="16" applyNumberFormat="1" applyFont="1" applyFill="1" applyBorder="1" applyAlignment="1">
      <alignment vertical="center" wrapText="1"/>
    </xf>
    <xf numFmtId="38" fontId="4" fillId="0" borderId="8" xfId="16" applyFont="1" applyBorder="1" applyAlignment="1">
      <alignment horizontal="center" textRotation="255"/>
    </xf>
    <xf numFmtId="0" fontId="14" fillId="0" borderId="8" xfId="36" applyFont="1" applyBorder="1" applyAlignment="1">
      <alignment horizontal="center" vertical="distributed" textRotation="255"/>
      <protection/>
    </xf>
    <xf numFmtId="38" fontId="4" fillId="0" borderId="8" xfId="16" applyFont="1" applyBorder="1" applyAlignment="1">
      <alignment horizontal="center" vertical="top" textRotation="255"/>
    </xf>
    <xf numFmtId="0" fontId="14" fillId="0" borderId="1" xfId="36" applyFont="1" applyBorder="1" applyAlignment="1">
      <alignment vertical="distributed" textRotation="255"/>
      <protection/>
    </xf>
    <xf numFmtId="0" fontId="14" fillId="0" borderId="19" xfId="36" applyFont="1" applyBorder="1" applyAlignment="1">
      <alignment horizontal="center" vertical="distributed" textRotation="255"/>
      <protection/>
    </xf>
    <xf numFmtId="38" fontId="4" fillId="0" borderId="1" xfId="16" applyFont="1" applyBorder="1" applyAlignment="1">
      <alignment horizontal="distributed" vertical="center" wrapText="1"/>
    </xf>
    <xf numFmtId="178" fontId="4" fillId="0" borderId="38" xfId="16" applyNumberFormat="1" applyFont="1" applyBorder="1" applyAlignment="1">
      <alignment vertical="center" wrapText="1"/>
    </xf>
    <xf numFmtId="178" fontId="4" fillId="0" borderId="18" xfId="16" applyNumberFormat="1" applyFont="1" applyBorder="1" applyAlignment="1">
      <alignment vertical="center"/>
    </xf>
    <xf numFmtId="178" fontId="4" fillId="0" borderId="19" xfId="16" applyNumberFormat="1" applyFont="1" applyBorder="1" applyAlignment="1">
      <alignment vertical="center"/>
    </xf>
    <xf numFmtId="179" fontId="4" fillId="0" borderId="19" xfId="16" applyNumberFormat="1" applyFont="1" applyBorder="1" applyAlignment="1">
      <alignment vertical="center"/>
    </xf>
    <xf numFmtId="178" fontId="4" fillId="0" borderId="19" xfId="16" applyNumberFormat="1" applyFont="1" applyFill="1" applyBorder="1" applyAlignment="1">
      <alignment vertical="center"/>
    </xf>
    <xf numFmtId="38" fontId="4" fillId="0" borderId="0" xfId="16" applyFont="1" applyAlignment="1">
      <alignment/>
    </xf>
    <xf numFmtId="38" fontId="2" fillId="0" borderId="0" xfId="16" applyFont="1" applyBorder="1" applyAlignment="1">
      <alignment horizontal="center"/>
    </xf>
    <xf numFmtId="38" fontId="2" fillId="0" borderId="1" xfId="16" applyFont="1" applyBorder="1" applyAlignment="1">
      <alignment horizontal="right"/>
    </xf>
    <xf numFmtId="38" fontId="2" fillId="0" borderId="50" xfId="16" applyFont="1" applyBorder="1" applyAlignment="1">
      <alignment horizontal="centerContinuous"/>
    </xf>
    <xf numFmtId="38" fontId="2" fillId="0" borderId="51" xfId="16" applyFont="1" applyBorder="1" applyAlignment="1">
      <alignment horizontal="centerContinuous"/>
    </xf>
    <xf numFmtId="38" fontId="2" fillId="0" borderId="17" xfId="16" applyFont="1" applyBorder="1" applyAlignment="1">
      <alignment horizontal="center"/>
    </xf>
    <xf numFmtId="38" fontId="2" fillId="0" borderId="18" xfId="16" applyFont="1" applyBorder="1" applyAlignment="1">
      <alignment horizontal="center"/>
    </xf>
    <xf numFmtId="38" fontId="2" fillId="0" borderId="46" xfId="16" applyFont="1" applyBorder="1" applyAlignment="1">
      <alignment horizontal="center"/>
    </xf>
    <xf numFmtId="38" fontId="2" fillId="0" borderId="52" xfId="16" applyFont="1" applyBorder="1" applyAlignment="1">
      <alignment horizontal="center"/>
    </xf>
    <xf numFmtId="38" fontId="2" fillId="0" borderId="53" xfId="16" applyFont="1" applyBorder="1" applyAlignment="1">
      <alignment horizontal="center"/>
    </xf>
    <xf numFmtId="38" fontId="2" fillId="0" borderId="31" xfId="16" applyFont="1" applyBorder="1" applyAlignment="1">
      <alignment horizontal="center"/>
    </xf>
    <xf numFmtId="38" fontId="2" fillId="0" borderId="54" xfId="16" applyFont="1" applyBorder="1" applyAlignment="1">
      <alignment horizontal="center"/>
    </xf>
    <xf numFmtId="177" fontId="2" fillId="0" borderId="36" xfId="16" applyNumberFormat="1" applyFont="1" applyBorder="1" applyAlignment="1">
      <alignment vertical="center"/>
    </xf>
    <xf numFmtId="177" fontId="2" fillId="0" borderId="7" xfId="16" applyNumberFormat="1" applyFont="1" applyBorder="1" applyAlignment="1">
      <alignment vertical="center"/>
    </xf>
    <xf numFmtId="177" fontId="2" fillId="0" borderId="8" xfId="16" applyNumberFormat="1" applyFont="1" applyBorder="1" applyAlignment="1">
      <alignment vertical="center"/>
    </xf>
    <xf numFmtId="177" fontId="2" fillId="0" borderId="37" xfId="16" applyNumberFormat="1" applyFont="1" applyBorder="1" applyAlignment="1">
      <alignment vertical="center"/>
    </xf>
    <xf numFmtId="38" fontId="2" fillId="0" borderId="38" xfId="16" applyFont="1" applyBorder="1" applyAlignment="1">
      <alignment/>
    </xf>
    <xf numFmtId="38" fontId="2" fillId="0" borderId="29" xfId="16" applyFont="1" applyBorder="1" applyAlignment="1">
      <alignment/>
    </xf>
    <xf numFmtId="38" fontId="2" fillId="0" borderId="55" xfId="16" applyFont="1" applyBorder="1" applyAlignment="1">
      <alignment horizontal="center"/>
    </xf>
    <xf numFmtId="38" fontId="2" fillId="0" borderId="33" xfId="16" applyFont="1" applyBorder="1" applyAlignment="1">
      <alignment horizontal="center"/>
    </xf>
    <xf numFmtId="38" fontId="2" fillId="0" borderId="56" xfId="16" applyFont="1" applyBorder="1" applyAlignment="1">
      <alignment horizontal="distributed" vertical="center"/>
    </xf>
    <xf numFmtId="38" fontId="7" fillId="0" borderId="56" xfId="16" applyFont="1" applyBorder="1" applyAlignment="1">
      <alignment horizontal="distributed" vertical="center" wrapText="1"/>
    </xf>
    <xf numFmtId="0" fontId="0" fillId="0" borderId="23" xfId="0" applyBorder="1" applyAlignment="1">
      <alignment vertical="center"/>
    </xf>
    <xf numFmtId="0" fontId="0" fillId="0" borderId="0" xfId="22">
      <alignment/>
      <protection/>
    </xf>
    <xf numFmtId="38" fontId="2" fillId="0" borderId="0" xfId="16" applyFont="1" applyAlignment="1">
      <alignment vertical="center"/>
    </xf>
    <xf numFmtId="38" fontId="3" fillId="0" borderId="0" xfId="16" applyFont="1" applyAlignment="1">
      <alignment vertical="center"/>
    </xf>
    <xf numFmtId="38" fontId="2" fillId="0" borderId="1" xfId="16" applyFont="1" applyBorder="1" applyAlignment="1">
      <alignment vertical="center"/>
    </xf>
    <xf numFmtId="38" fontId="2" fillId="0" borderId="1" xfId="16" applyFont="1" applyBorder="1" applyAlignment="1">
      <alignment horizontal="right" vertical="center"/>
    </xf>
    <xf numFmtId="38" fontId="2" fillId="0" borderId="55" xfId="16" applyFont="1" applyBorder="1" applyAlignment="1">
      <alignment horizontal="center" vertical="center"/>
    </xf>
    <xf numFmtId="38" fontId="2" fillId="0" borderId="35" xfId="16" applyFont="1" applyBorder="1" applyAlignment="1">
      <alignment horizontal="center" vertical="center"/>
    </xf>
    <xf numFmtId="38" fontId="2" fillId="0" borderId="31" xfId="16" applyFont="1" applyBorder="1" applyAlignment="1">
      <alignment horizontal="center" vertical="center"/>
    </xf>
    <xf numFmtId="38" fontId="4" fillId="0" borderId="18" xfId="16" applyFont="1" applyBorder="1" applyAlignment="1">
      <alignment horizontal="center" vertical="center"/>
    </xf>
    <xf numFmtId="38" fontId="4" fillId="0" borderId="17" xfId="16" applyFont="1" applyBorder="1" applyAlignment="1">
      <alignment horizontal="center" vertical="center"/>
    </xf>
    <xf numFmtId="38" fontId="2" fillId="0" borderId="36" xfId="16" applyFont="1" applyBorder="1" applyAlignment="1">
      <alignment vertical="center"/>
    </xf>
    <xf numFmtId="38" fontId="2" fillId="0" borderId="36" xfId="16" applyFont="1" applyBorder="1" applyAlignment="1">
      <alignment horizontal="center" vertical="center"/>
    </xf>
    <xf numFmtId="177" fontId="2" fillId="0" borderId="2" xfId="16" applyNumberFormat="1" applyFont="1" applyBorder="1" applyAlignment="1">
      <alignment vertical="center"/>
    </xf>
    <xf numFmtId="38" fontId="2" fillId="0" borderId="2" xfId="16" applyFont="1" applyBorder="1" applyAlignment="1" quotePrefix="1">
      <alignment vertical="center"/>
    </xf>
    <xf numFmtId="38" fontId="2" fillId="0" borderId="36" xfId="16" applyFont="1" applyBorder="1" applyAlignment="1" quotePrefix="1">
      <alignment vertical="center"/>
    </xf>
    <xf numFmtId="38" fontId="2" fillId="0" borderId="56" xfId="16" applyFont="1" applyBorder="1" applyAlignment="1" quotePrefix="1">
      <alignment vertical="center"/>
    </xf>
    <xf numFmtId="38" fontId="6" fillId="0" borderId="17" xfId="16" applyFont="1" applyBorder="1" applyAlignment="1" quotePrefix="1">
      <alignment vertical="center"/>
    </xf>
    <xf numFmtId="38" fontId="6" fillId="0" borderId="38" xfId="16" applyFont="1" applyBorder="1" applyAlignment="1" quotePrefix="1">
      <alignment vertical="center"/>
    </xf>
    <xf numFmtId="38" fontId="6" fillId="0" borderId="18" xfId="16" applyFont="1" applyBorder="1" applyAlignment="1">
      <alignment vertical="center"/>
    </xf>
    <xf numFmtId="177" fontId="6" fillId="0" borderId="18" xfId="16" applyNumberFormat="1" applyFont="1" applyBorder="1" applyAlignment="1">
      <alignment vertical="center"/>
    </xf>
    <xf numFmtId="177" fontId="6" fillId="0" borderId="17" xfId="16" applyNumberFormat="1" applyFont="1" applyBorder="1" applyAlignment="1">
      <alignment vertical="center"/>
    </xf>
    <xf numFmtId="38" fontId="4" fillId="0" borderId="0" xfId="16" applyFont="1" applyAlignment="1">
      <alignment vertical="center"/>
    </xf>
    <xf numFmtId="38" fontId="7" fillId="0" borderId="0" xfId="16" applyFont="1" applyBorder="1" applyAlignment="1">
      <alignment vertical="center"/>
    </xf>
    <xf numFmtId="38" fontId="7" fillId="0" borderId="1" xfId="16" applyFont="1" applyBorder="1" applyAlignment="1">
      <alignment vertical="center"/>
    </xf>
    <xf numFmtId="38" fontId="7" fillId="0" borderId="1" xfId="16" applyFont="1" applyBorder="1" applyAlignment="1">
      <alignment horizontal="right" vertical="center"/>
    </xf>
    <xf numFmtId="38" fontId="7" fillId="0" borderId="55" xfId="16" applyFont="1" applyBorder="1" applyAlignment="1">
      <alignment horizontal="center"/>
    </xf>
    <xf numFmtId="38" fontId="7" fillId="0" borderId="21" xfId="16" applyFont="1" applyBorder="1" applyAlignment="1">
      <alignment horizontal="centerContinuous" vertical="center"/>
    </xf>
    <xf numFmtId="38" fontId="7" fillId="0" borderId="11" xfId="16" applyFont="1" applyBorder="1" applyAlignment="1">
      <alignment horizontal="centerContinuous" vertical="center"/>
    </xf>
    <xf numFmtId="38" fontId="7" fillId="0" borderId="13" xfId="16" applyFont="1" applyBorder="1" applyAlignment="1">
      <alignment horizontal="centerContinuous" vertical="center"/>
    </xf>
    <xf numFmtId="38" fontId="7" fillId="0" borderId="17" xfId="16" applyFont="1" applyBorder="1" applyAlignment="1">
      <alignment vertical="center"/>
    </xf>
    <xf numFmtId="38" fontId="11" fillId="0" borderId="18" xfId="16" applyFont="1" applyBorder="1" applyAlignment="1">
      <alignment horizontal="distributed" vertical="center"/>
    </xf>
    <xf numFmtId="38" fontId="11" fillId="0" borderId="18" xfId="16" applyFont="1" applyBorder="1" applyAlignment="1">
      <alignment horizontal="distributed" vertical="center" wrapText="1"/>
    </xf>
    <xf numFmtId="38" fontId="11" fillId="0" borderId="17" xfId="16" applyFont="1" applyBorder="1" applyAlignment="1">
      <alignment horizontal="distributed" vertical="center"/>
    </xf>
    <xf numFmtId="38" fontId="14" fillId="0" borderId="7" xfId="16" applyFont="1" applyBorder="1" applyAlignment="1">
      <alignment vertical="center"/>
    </xf>
    <xf numFmtId="38" fontId="14" fillId="0" borderId="2" xfId="16" applyFont="1" applyBorder="1" applyAlignment="1">
      <alignment vertical="center"/>
    </xf>
    <xf numFmtId="38" fontId="11" fillId="0" borderId="7" xfId="16" applyFont="1" applyBorder="1" applyAlignment="1">
      <alignment vertical="center"/>
    </xf>
    <xf numFmtId="38" fontId="11" fillId="0" borderId="2" xfId="16" applyFont="1" applyBorder="1" applyAlignment="1">
      <alignment vertical="center"/>
    </xf>
    <xf numFmtId="38" fontId="7" fillId="0" borderId="17" xfId="16" applyFont="1" applyBorder="1" applyAlignment="1">
      <alignment horizontal="center" vertical="center"/>
    </xf>
    <xf numFmtId="38" fontId="11" fillId="0" borderId="18" xfId="16" applyFont="1" applyBorder="1" applyAlignment="1">
      <alignment vertical="center"/>
    </xf>
    <xf numFmtId="38" fontId="11" fillId="0" borderId="17" xfId="16" applyFont="1" applyBorder="1" applyAlignment="1">
      <alignment vertical="center"/>
    </xf>
    <xf numFmtId="38" fontId="7" fillId="0" borderId="33" xfId="16" applyFont="1" applyBorder="1" applyAlignment="1">
      <alignment vertical="center"/>
    </xf>
    <xf numFmtId="38" fontId="15" fillId="0" borderId="56" xfId="16" applyFont="1" applyBorder="1" applyAlignment="1">
      <alignment horizontal="center" vertical="center"/>
    </xf>
    <xf numFmtId="38" fontId="7" fillId="0" borderId="56" xfId="16" applyFont="1" applyBorder="1" applyAlignment="1">
      <alignment horizontal="center" vertical="center"/>
    </xf>
    <xf numFmtId="38" fontId="7" fillId="0" borderId="33" xfId="16" applyFont="1" applyBorder="1" applyAlignment="1">
      <alignment horizontal="center" vertical="center"/>
    </xf>
    <xf numFmtId="0" fontId="2" fillId="0" borderId="0" xfId="22" applyFont="1" applyBorder="1" applyAlignment="1">
      <alignment vertical="center"/>
      <protection/>
    </xf>
    <xf numFmtId="0" fontId="7" fillId="0" borderId="1" xfId="22" applyFont="1" applyBorder="1" applyAlignment="1">
      <alignment vertical="center"/>
      <protection/>
    </xf>
    <xf numFmtId="0" fontId="11" fillId="0" borderId="1" xfId="22" applyFont="1" applyBorder="1" applyAlignment="1">
      <alignment horizontal="right" vertical="center"/>
      <protection/>
    </xf>
    <xf numFmtId="0" fontId="7" fillId="0" borderId="3" xfId="22" applyFont="1" applyBorder="1" applyAlignment="1">
      <alignment horizontal="center" vertical="center"/>
      <protection/>
    </xf>
    <xf numFmtId="0" fontId="5" fillId="0" borderId="18" xfId="22" applyFont="1" applyBorder="1" applyAlignment="1">
      <alignment horizontal="distributed" vertical="center" wrapText="1"/>
      <protection/>
    </xf>
    <xf numFmtId="0" fontId="11" fillId="0" borderId="18" xfId="22" applyFont="1" applyBorder="1" applyAlignment="1">
      <alignment horizontal="distributed" vertical="center" wrapText="1"/>
      <protection/>
    </xf>
    <xf numFmtId="0" fontId="11" fillId="0" borderId="17" xfId="22" applyFont="1" applyBorder="1" applyAlignment="1">
      <alignment horizontal="distributed" vertical="center" wrapText="1"/>
      <protection/>
    </xf>
    <xf numFmtId="38" fontId="7" fillId="0" borderId="7" xfId="16" applyFont="1" applyBorder="1" applyAlignment="1">
      <alignment vertical="center"/>
    </xf>
    <xf numFmtId="38" fontId="7" fillId="0" borderId="2" xfId="16" applyFont="1" applyBorder="1" applyAlignment="1">
      <alignment vertical="center"/>
    </xf>
    <xf numFmtId="0" fontId="7" fillId="0" borderId="56" xfId="22" applyFont="1" applyBorder="1" applyAlignment="1">
      <alignment horizontal="right" vertical="center"/>
      <protection/>
    </xf>
    <xf numFmtId="38" fontId="7" fillId="0" borderId="18" xfId="16" applyFont="1" applyBorder="1" applyAlignment="1">
      <alignment vertical="center"/>
    </xf>
    <xf numFmtId="0" fontId="11" fillId="0" borderId="0" xfId="22" applyFont="1" applyAlignment="1">
      <alignment vertical="center"/>
      <protection/>
    </xf>
    <xf numFmtId="0" fontId="7" fillId="0" borderId="0" xfId="22" applyFont="1" applyAlignment="1">
      <alignment vertical="center"/>
      <protection/>
    </xf>
    <xf numFmtId="0" fontId="7" fillId="0" borderId="56" xfId="22" applyFont="1" applyBorder="1" applyAlignment="1">
      <alignment horizontal="distributed" vertical="center"/>
      <protection/>
    </xf>
    <xf numFmtId="0" fontId="7" fillId="0" borderId="33" xfId="22" applyFont="1" applyBorder="1" applyAlignment="1">
      <alignment horizontal="right" vertical="center"/>
      <protection/>
    </xf>
    <xf numFmtId="0" fontId="7" fillId="0" borderId="1" xfId="22" applyFont="1" applyBorder="1" applyAlignment="1">
      <alignment horizontal="right" vertical="center"/>
      <protection/>
    </xf>
    <xf numFmtId="0" fontId="12" fillId="0" borderId="18" xfId="22" applyFont="1" applyBorder="1" applyAlignment="1">
      <alignment horizontal="distributed" vertical="center" wrapText="1"/>
      <protection/>
    </xf>
    <xf numFmtId="38" fontId="5" fillId="0" borderId="7" xfId="16" applyFont="1" applyBorder="1" applyAlignment="1">
      <alignment vertical="center"/>
    </xf>
    <xf numFmtId="0" fontId="4" fillId="0" borderId="56" xfId="22" applyFont="1" applyBorder="1" applyAlignment="1">
      <alignment horizontal="right" vertical="center"/>
      <protection/>
    </xf>
    <xf numFmtId="38" fontId="5" fillId="0" borderId="18" xfId="16" applyFont="1" applyBorder="1" applyAlignment="1">
      <alignment vertical="center"/>
    </xf>
    <xf numFmtId="0" fontId="11" fillId="0" borderId="3" xfId="22" applyFont="1" applyBorder="1" applyAlignment="1">
      <alignment horizontal="center" vertical="center"/>
      <protection/>
    </xf>
    <xf numFmtId="0" fontId="4" fillId="0" borderId="56" xfId="22" applyFont="1" applyBorder="1" applyAlignment="1">
      <alignment horizontal="distributed" vertical="center"/>
      <protection/>
    </xf>
    <xf numFmtId="0" fontId="4" fillId="0" borderId="33" xfId="22" applyFont="1" applyBorder="1" applyAlignment="1">
      <alignment horizontal="right" vertical="center"/>
      <protection/>
    </xf>
    <xf numFmtId="0" fontId="16" fillId="0" borderId="0" xfId="22" applyFont="1" applyBorder="1" applyAlignment="1">
      <alignment vertical="center"/>
      <protection/>
    </xf>
    <xf numFmtId="0" fontId="7" fillId="0" borderId="3" xfId="22" applyFont="1" applyBorder="1" applyAlignment="1">
      <alignment horizontal="distributed" vertical="center"/>
      <protection/>
    </xf>
    <xf numFmtId="0" fontId="8" fillId="0" borderId="18" xfId="22" applyFont="1" applyBorder="1" applyAlignment="1">
      <alignment horizontal="distributed" vertical="center"/>
      <protection/>
    </xf>
    <xf numFmtId="0" fontId="7" fillId="0" borderId="18" xfId="22" applyFont="1" applyBorder="1" applyAlignment="1">
      <alignment horizontal="distributed" vertical="center"/>
      <protection/>
    </xf>
    <xf numFmtId="38" fontId="8" fillId="0" borderId="7" xfId="16" applyFont="1" applyBorder="1" applyAlignment="1">
      <alignment vertical="center"/>
    </xf>
    <xf numFmtId="0" fontId="2" fillId="0" borderId="56" xfId="22" applyFont="1" applyBorder="1" applyAlignment="1">
      <alignment horizontal="right" vertical="center"/>
      <protection/>
    </xf>
    <xf numFmtId="38" fontId="8" fillId="0" borderId="18" xfId="16" applyFont="1" applyBorder="1" applyAlignment="1">
      <alignment vertical="center"/>
    </xf>
    <xf numFmtId="0" fontId="2" fillId="0" borderId="56" xfId="22" applyFont="1" applyBorder="1" applyAlignment="1">
      <alignment horizontal="distributed" vertical="center"/>
      <protection/>
    </xf>
    <xf numFmtId="0" fontId="2" fillId="0" borderId="33" xfId="22" applyFont="1" applyBorder="1" applyAlignment="1">
      <alignment horizontal="right" vertical="center"/>
      <protection/>
    </xf>
    <xf numFmtId="0" fontId="0" fillId="0" borderId="0" xfId="23">
      <alignment/>
      <protection/>
    </xf>
    <xf numFmtId="38" fontId="2" fillId="0" borderId="33" xfId="16" applyFont="1" applyBorder="1" applyAlignment="1">
      <alignment horizontal="center" vertical="center"/>
    </xf>
    <xf numFmtId="38" fontId="6" fillId="0" borderId="2" xfId="16" applyFont="1" applyBorder="1" applyAlignment="1">
      <alignment horizontal="center" vertical="center"/>
    </xf>
    <xf numFmtId="38" fontId="6" fillId="0" borderId="7" xfId="16" applyFont="1" applyBorder="1" applyAlignment="1">
      <alignment horizontal="right" vertical="center"/>
    </xf>
    <xf numFmtId="38" fontId="6" fillId="0" borderId="2" xfId="16" applyFont="1" applyBorder="1" applyAlignment="1">
      <alignment horizontal="right" vertical="center"/>
    </xf>
    <xf numFmtId="38" fontId="17" fillId="0" borderId="17" xfId="16" applyFont="1" applyBorder="1" applyAlignment="1" quotePrefix="1">
      <alignment vertical="center"/>
    </xf>
    <xf numFmtId="38" fontId="17" fillId="0" borderId="18" xfId="16" applyFont="1" applyBorder="1" applyAlignment="1">
      <alignment vertical="center"/>
    </xf>
    <xf numFmtId="38" fontId="17" fillId="0" borderId="17" xfId="16" applyFont="1" applyBorder="1" applyAlignment="1">
      <alignment vertical="center"/>
    </xf>
    <xf numFmtId="38" fontId="2" fillId="0" borderId="34" xfId="16" applyFont="1" applyBorder="1" applyAlignment="1">
      <alignment vertical="center"/>
    </xf>
    <xf numFmtId="38" fontId="7" fillId="0" borderId="55" xfId="16" applyFont="1" applyBorder="1" applyAlignment="1">
      <alignment horizontal="center" vertical="center"/>
    </xf>
    <xf numFmtId="38" fontId="7" fillId="0" borderId="18" xfId="16" applyFont="1" applyBorder="1" applyAlignment="1">
      <alignment horizontal="center" vertical="center"/>
    </xf>
    <xf numFmtId="38" fontId="8" fillId="0" borderId="31" xfId="16" applyFont="1" applyBorder="1" applyAlignment="1">
      <alignment vertical="center"/>
    </xf>
    <xf numFmtId="38" fontId="8" fillId="0" borderId="53" xfId="16" applyFont="1" applyBorder="1" applyAlignment="1">
      <alignment vertical="center"/>
    </xf>
    <xf numFmtId="38" fontId="8" fillId="0" borderId="2" xfId="16" applyFont="1" applyBorder="1" applyAlignment="1">
      <alignment vertical="center"/>
    </xf>
    <xf numFmtId="38" fontId="7" fillId="0" borderId="8" xfId="16" applyFont="1" applyBorder="1" applyAlignment="1">
      <alignment vertical="center"/>
    </xf>
    <xf numFmtId="38" fontId="7" fillId="0" borderId="7" xfId="16" applyFont="1" applyBorder="1" applyAlignment="1">
      <alignment horizontal="right" vertical="center"/>
    </xf>
    <xf numFmtId="38" fontId="7" fillId="0" borderId="8" xfId="16" applyFont="1" applyBorder="1" applyAlignment="1">
      <alignment horizontal="right" vertical="center"/>
    </xf>
    <xf numFmtId="38" fontId="7" fillId="0" borderId="2" xfId="16" applyFont="1" applyBorder="1" applyAlignment="1">
      <alignment horizontal="right" vertical="center"/>
    </xf>
    <xf numFmtId="38" fontId="7" fillId="0" borderId="19" xfId="16" applyFont="1" applyBorder="1" applyAlignment="1">
      <alignment vertical="center"/>
    </xf>
    <xf numFmtId="38" fontId="7" fillId="0" borderId="0" xfId="16" applyFont="1" applyAlignment="1">
      <alignment vertical="center"/>
    </xf>
    <xf numFmtId="38" fontId="8" fillId="0" borderId="56" xfId="16" applyFont="1" applyBorder="1" applyAlignment="1">
      <alignment horizontal="center" vertical="center"/>
    </xf>
    <xf numFmtId="0" fontId="0" fillId="0" borderId="0" xfId="24">
      <alignment/>
      <protection/>
    </xf>
    <xf numFmtId="0" fontId="2" fillId="0" borderId="0" xfId="24" applyFont="1">
      <alignment/>
      <protection/>
    </xf>
    <xf numFmtId="0" fontId="3" fillId="0" borderId="0" xfId="24" applyFont="1">
      <alignment/>
      <protection/>
    </xf>
    <xf numFmtId="0" fontId="2" fillId="0" borderId="1" xfId="24" applyFont="1" applyBorder="1">
      <alignment/>
      <protection/>
    </xf>
    <xf numFmtId="0" fontId="2" fillId="0" borderId="2" xfId="24" applyFont="1" applyBorder="1">
      <alignment/>
      <protection/>
    </xf>
    <xf numFmtId="0" fontId="2" fillId="0" borderId="7" xfId="24" applyFont="1" applyBorder="1">
      <alignment/>
      <protection/>
    </xf>
    <xf numFmtId="0" fontId="2" fillId="0" borderId="7" xfId="24" applyFont="1" applyBorder="1" applyAlignment="1">
      <alignment horizontal="center"/>
      <protection/>
    </xf>
    <xf numFmtId="0" fontId="2" fillId="0" borderId="2" xfId="24" applyFont="1" applyBorder="1" applyAlignment="1">
      <alignment horizontal="center"/>
      <protection/>
    </xf>
    <xf numFmtId="0" fontId="2" fillId="0" borderId="2" xfId="24" applyFont="1" applyBorder="1" applyAlignment="1">
      <alignment horizontal="distributed"/>
      <protection/>
    </xf>
    <xf numFmtId="0" fontId="2" fillId="0" borderId="17" xfId="24" applyFont="1" applyBorder="1">
      <alignment/>
      <protection/>
    </xf>
    <xf numFmtId="0" fontId="2" fillId="0" borderId="18" xfId="24" applyFont="1" applyBorder="1">
      <alignment/>
      <protection/>
    </xf>
    <xf numFmtId="0" fontId="2" fillId="0" borderId="18" xfId="24" applyFont="1" applyBorder="1" applyAlignment="1">
      <alignment horizontal="center"/>
      <protection/>
    </xf>
    <xf numFmtId="0" fontId="2" fillId="0" borderId="17" xfId="24" applyFont="1" applyBorder="1" applyAlignment="1">
      <alignment horizontal="center"/>
      <protection/>
    </xf>
    <xf numFmtId="0" fontId="2" fillId="0" borderId="2" xfId="24" applyFont="1" applyBorder="1" applyAlignment="1">
      <alignment horizontal="distributed" vertical="center"/>
      <protection/>
    </xf>
    <xf numFmtId="0" fontId="2" fillId="0" borderId="7" xfId="24" applyFont="1" applyBorder="1" applyAlignment="1">
      <alignment horizontal="right"/>
      <protection/>
    </xf>
    <xf numFmtId="0" fontId="2" fillId="0" borderId="2" xfId="24" applyFont="1" applyBorder="1" applyAlignment="1">
      <alignment horizontal="right"/>
      <protection/>
    </xf>
    <xf numFmtId="0" fontId="6" fillId="0" borderId="2" xfId="24" applyFont="1" applyBorder="1" applyAlignment="1">
      <alignment horizontal="distributed" vertical="center"/>
      <protection/>
    </xf>
    <xf numFmtId="38" fontId="6" fillId="0" borderId="7" xfId="16" applyFont="1" applyBorder="1" applyAlignment="1">
      <alignment/>
    </xf>
    <xf numFmtId="0" fontId="6" fillId="0" borderId="7" xfId="24" applyFont="1" applyBorder="1">
      <alignment/>
      <protection/>
    </xf>
    <xf numFmtId="0" fontId="6" fillId="0" borderId="7" xfId="24" applyFont="1" applyBorder="1" applyAlignment="1">
      <alignment horizontal="right"/>
      <protection/>
    </xf>
    <xf numFmtId="0" fontId="2" fillId="0" borderId="2" xfId="24" applyFont="1" applyBorder="1" applyAlignment="1" quotePrefix="1">
      <alignment horizontal="distributed"/>
      <protection/>
    </xf>
    <xf numFmtId="38" fontId="2" fillId="0" borderId="7" xfId="16" applyFont="1" applyBorder="1" applyAlignment="1">
      <alignment/>
    </xf>
    <xf numFmtId="0" fontId="6" fillId="0" borderId="2" xfId="24" applyFont="1" applyBorder="1" applyAlignment="1">
      <alignment horizontal="distributed"/>
      <protection/>
    </xf>
    <xf numFmtId="0" fontId="7" fillId="0" borderId="2" xfId="24" applyFont="1" applyBorder="1">
      <alignment/>
      <protection/>
    </xf>
    <xf numFmtId="0" fontId="2" fillId="0" borderId="18" xfId="24" applyFont="1" applyBorder="1" applyAlignment="1">
      <alignment horizontal="right"/>
      <protection/>
    </xf>
    <xf numFmtId="0" fontId="2" fillId="0" borderId="17" xfId="24" applyFont="1" applyBorder="1" applyAlignment="1">
      <alignment horizontal="right"/>
      <protection/>
    </xf>
    <xf numFmtId="0" fontId="2" fillId="0" borderId="0" xfId="25" applyFont="1">
      <alignment/>
      <protection/>
    </xf>
    <xf numFmtId="38" fontId="2" fillId="0" borderId="0" xfId="16" applyFont="1" applyBorder="1" applyAlignment="1">
      <alignment/>
    </xf>
    <xf numFmtId="38" fontId="2" fillId="0" borderId="21" xfId="16" applyFont="1" applyBorder="1" applyAlignment="1">
      <alignment horizontal="centerContinuous"/>
    </xf>
    <xf numFmtId="38" fontId="2" fillId="0" borderId="13" xfId="16" applyFont="1" applyBorder="1" applyAlignment="1">
      <alignment horizontal="centerContinuous"/>
    </xf>
    <xf numFmtId="38" fontId="2" fillId="0" borderId="2" xfId="16" applyFont="1" applyBorder="1" applyAlignment="1">
      <alignment horizontal="centerContinuous" vertical="center"/>
    </xf>
    <xf numFmtId="38" fontId="2" fillId="0" borderId="7" xfId="16" applyFont="1" applyBorder="1" applyAlignment="1">
      <alignment horizontal="centerContinuous" vertical="center"/>
    </xf>
    <xf numFmtId="38" fontId="2" fillId="0" borderId="7" xfId="16" applyFont="1" applyBorder="1" applyAlignment="1">
      <alignment horizontal="center"/>
    </xf>
    <xf numFmtId="38" fontId="2" fillId="0" borderId="2" xfId="16" applyFont="1" applyBorder="1" applyAlignment="1">
      <alignment horizontal="center"/>
    </xf>
    <xf numFmtId="38" fontId="2" fillId="0" borderId="18" xfId="16" applyFont="1" applyBorder="1" applyAlignment="1">
      <alignment horizontal="centerContinuous" vertical="center"/>
    </xf>
    <xf numFmtId="38" fontId="6" fillId="0" borderId="17" xfId="16" applyFont="1" applyBorder="1" applyAlignment="1">
      <alignment horizontal="distributed" vertical="center"/>
    </xf>
    <xf numFmtId="38" fontId="6" fillId="0" borderId="18" xfId="16" applyFont="1" applyBorder="1" applyAlignment="1">
      <alignment/>
    </xf>
    <xf numFmtId="38" fontId="2" fillId="0" borderId="11" xfId="16" applyFont="1" applyBorder="1" applyAlignment="1">
      <alignment horizontal="centerContinuous"/>
    </xf>
    <xf numFmtId="0" fontId="2" fillId="0" borderId="0" xfId="25" applyFont="1" applyAlignment="1">
      <alignment horizontal="center"/>
      <protection/>
    </xf>
    <xf numFmtId="38" fontId="2" fillId="0" borderId="8" xfId="16" applyFont="1" applyBorder="1" applyAlignment="1">
      <alignment horizontal="center"/>
    </xf>
    <xf numFmtId="0" fontId="2" fillId="0" borderId="19" xfId="25" applyFont="1" applyBorder="1" applyAlignment="1">
      <alignment horizontal="center"/>
      <protection/>
    </xf>
    <xf numFmtId="0" fontId="2" fillId="0" borderId="1" xfId="26" applyFont="1" applyBorder="1">
      <alignment/>
      <protection/>
    </xf>
    <xf numFmtId="38" fontId="2" fillId="0" borderId="1" xfId="16" applyFont="1" applyBorder="1" applyAlignment="1">
      <alignment horizontal="centerContinuous"/>
    </xf>
    <xf numFmtId="38" fontId="2" fillId="0" borderId="31" xfId="16" applyFont="1" applyBorder="1" applyAlignment="1">
      <alignment horizontal="center" vertical="center" wrapText="1"/>
    </xf>
    <xf numFmtId="38" fontId="2" fillId="0" borderId="57" xfId="16" applyFont="1" applyBorder="1" applyAlignment="1">
      <alignment horizontal="centerContinuous" vertical="center"/>
    </xf>
    <xf numFmtId="38" fontId="2" fillId="0" borderId="38" xfId="16" applyFont="1" applyBorder="1" applyAlignment="1">
      <alignment horizontal="center" vertical="center"/>
    </xf>
    <xf numFmtId="38" fontId="2" fillId="0" borderId="19" xfId="16" applyFont="1" applyBorder="1" applyAlignment="1">
      <alignment horizontal="center" vertical="center"/>
    </xf>
    <xf numFmtId="38" fontId="2" fillId="0" borderId="18" xfId="16" applyFont="1" applyBorder="1" applyAlignment="1">
      <alignment horizontal="distributed" vertical="center"/>
    </xf>
    <xf numFmtId="38" fontId="2" fillId="0" borderId="18" xfId="16" applyFont="1" applyBorder="1" applyAlignment="1">
      <alignment horizontal="distributed" vertical="center" wrapText="1"/>
    </xf>
    <xf numFmtId="38" fontId="2" fillId="0" borderId="17" xfId="16" applyFont="1" applyBorder="1" applyAlignment="1">
      <alignment horizontal="distributed" vertical="center"/>
    </xf>
    <xf numFmtId="38" fontId="4" fillId="0" borderId="7" xfId="16" applyFont="1" applyBorder="1" applyAlignment="1">
      <alignment vertical="center"/>
    </xf>
    <xf numFmtId="177" fontId="4" fillId="0" borderId="7" xfId="16" applyNumberFormat="1" applyFont="1" applyBorder="1" applyAlignment="1">
      <alignment vertical="center"/>
    </xf>
    <xf numFmtId="38" fontId="4" fillId="0" borderId="2" xfId="16" applyFont="1" applyBorder="1" applyAlignment="1">
      <alignment vertical="center"/>
    </xf>
    <xf numFmtId="38" fontId="6" fillId="0" borderId="33" xfId="16" applyFont="1" applyBorder="1" applyAlignment="1">
      <alignment horizontal="distributed" vertical="center"/>
    </xf>
    <xf numFmtId="177" fontId="5" fillId="0" borderId="18" xfId="16" applyNumberFormat="1" applyFont="1" applyBorder="1" applyAlignment="1">
      <alignment vertical="center"/>
    </xf>
    <xf numFmtId="38" fontId="5" fillId="0" borderId="17" xfId="16" applyFont="1" applyBorder="1" applyAlignment="1">
      <alignment vertical="center"/>
    </xf>
    <xf numFmtId="38" fontId="2" fillId="0" borderId="56" xfId="16" applyFont="1" applyBorder="1" applyAlignment="1">
      <alignment horizontal="center" vertical="center"/>
    </xf>
    <xf numFmtId="38" fontId="2" fillId="0" borderId="46" xfId="16" applyFont="1" applyBorder="1" applyAlignment="1">
      <alignment horizontal="distributed" vertical="center"/>
    </xf>
    <xf numFmtId="38" fontId="2" fillId="0" borderId="58" xfId="16" applyFont="1" applyBorder="1" applyAlignment="1">
      <alignment horizontal="distributed" vertical="center"/>
    </xf>
    <xf numFmtId="38" fontId="2" fillId="0" borderId="0" xfId="16" applyFont="1" applyBorder="1" applyAlignment="1">
      <alignment horizontal="distributed" vertical="center"/>
    </xf>
    <xf numFmtId="38" fontId="8" fillId="0" borderId="56" xfId="16" applyFont="1" applyBorder="1" applyAlignment="1">
      <alignment horizontal="distributed" vertical="center"/>
    </xf>
    <xf numFmtId="38" fontId="5" fillId="0" borderId="8" xfId="16" applyFont="1" applyBorder="1" applyAlignment="1">
      <alignment vertical="center"/>
    </xf>
    <xf numFmtId="38" fontId="5" fillId="0" borderId="24" xfId="16" applyFont="1" applyBorder="1" applyAlignment="1">
      <alignment vertical="center"/>
    </xf>
    <xf numFmtId="38" fontId="7" fillId="0" borderId="56" xfId="16" applyFont="1" applyBorder="1" applyAlignment="1">
      <alignment horizontal="distributed" vertical="center"/>
    </xf>
    <xf numFmtId="38" fontId="4" fillId="0" borderId="8" xfId="16" applyFont="1" applyBorder="1" applyAlignment="1">
      <alignment vertical="center"/>
    </xf>
    <xf numFmtId="38" fontId="7" fillId="0" borderId="56" xfId="16" applyFont="1" applyBorder="1" applyAlignment="1">
      <alignment horizontal="right" vertical="center"/>
    </xf>
    <xf numFmtId="38" fontId="4" fillId="0" borderId="8" xfId="16" applyFont="1" applyBorder="1" applyAlignment="1">
      <alignment horizontal="right" vertical="center"/>
    </xf>
    <xf numFmtId="38" fontId="4" fillId="0" borderId="2" xfId="16" applyFont="1" applyBorder="1" applyAlignment="1">
      <alignment horizontal="right" vertical="center"/>
    </xf>
    <xf numFmtId="38" fontId="4" fillId="0" borderId="24" xfId="16" applyFont="1" applyBorder="1" applyAlignment="1">
      <alignment horizontal="right" vertical="center"/>
    </xf>
    <xf numFmtId="38" fontId="7" fillId="0" borderId="33" xfId="16" applyFont="1" applyBorder="1" applyAlignment="1">
      <alignment horizontal="right" vertical="center"/>
    </xf>
    <xf numFmtId="38" fontId="4" fillId="0" borderId="19" xfId="16" applyFont="1" applyBorder="1" applyAlignment="1">
      <alignment horizontal="right" vertical="center"/>
    </xf>
    <xf numFmtId="38" fontId="4" fillId="0" borderId="19" xfId="16" applyFont="1" applyBorder="1" applyAlignment="1">
      <alignment vertical="center"/>
    </xf>
    <xf numFmtId="38" fontId="4" fillId="0" borderId="17" xfId="16" applyFont="1" applyBorder="1" applyAlignment="1">
      <alignment vertical="center"/>
    </xf>
    <xf numFmtId="38" fontId="5" fillId="0" borderId="2" xfId="16" applyFont="1" applyBorder="1" applyAlignment="1">
      <alignment vertical="center"/>
    </xf>
    <xf numFmtId="38" fontId="8" fillId="0" borderId="56" xfId="16" applyFont="1" applyBorder="1" applyAlignment="1">
      <alignment vertical="center"/>
    </xf>
    <xf numFmtId="0" fontId="0" fillId="0" borderId="0" xfId="26">
      <alignment/>
      <protection/>
    </xf>
    <xf numFmtId="38" fontId="4" fillId="0" borderId="18" xfId="16" applyFont="1" applyBorder="1" applyAlignment="1">
      <alignment vertical="center"/>
    </xf>
    <xf numFmtId="38" fontId="11" fillId="0" borderId="0" xfId="16" applyFont="1" applyBorder="1" applyAlignment="1">
      <alignment vertical="center"/>
    </xf>
    <xf numFmtId="38" fontId="11" fillId="0" borderId="0" xfId="16" applyFont="1" applyAlignment="1">
      <alignment/>
    </xf>
    <xf numFmtId="0" fontId="0" fillId="0" borderId="0" xfId="27">
      <alignment/>
      <protection/>
    </xf>
    <xf numFmtId="0" fontId="2" fillId="0" borderId="0" xfId="27" applyFont="1">
      <alignment/>
      <protection/>
    </xf>
    <xf numFmtId="0" fontId="3" fillId="0" borderId="0" xfId="27" applyFont="1">
      <alignment/>
      <protection/>
    </xf>
    <xf numFmtId="0" fontId="2" fillId="0" borderId="0" xfId="27" applyFont="1" applyAlignment="1">
      <alignment horizontal="centerContinuous"/>
      <protection/>
    </xf>
    <xf numFmtId="0" fontId="2" fillId="0" borderId="1" xfId="27" applyFont="1" applyBorder="1">
      <alignment/>
      <protection/>
    </xf>
    <xf numFmtId="0" fontId="2" fillId="0" borderId="2" xfId="27" applyFont="1" applyBorder="1">
      <alignment/>
      <protection/>
    </xf>
    <xf numFmtId="0" fontId="4" fillId="0" borderId="2" xfId="27" applyFont="1" applyBorder="1" applyAlignment="1">
      <alignment horizontal="distributed" vertical="center"/>
      <protection/>
    </xf>
    <xf numFmtId="0" fontId="4" fillId="0" borderId="7" xfId="27" applyFont="1" applyBorder="1" applyAlignment="1">
      <alignment horizontal="distributed" vertical="center"/>
      <protection/>
    </xf>
    <xf numFmtId="0" fontId="2" fillId="0" borderId="21" xfId="27" applyFont="1" applyBorder="1" applyAlignment="1">
      <alignment horizontal="centerContinuous" vertical="center"/>
      <protection/>
    </xf>
    <xf numFmtId="0" fontId="2" fillId="0" borderId="21" xfId="27" applyFont="1" applyBorder="1" applyAlignment="1">
      <alignment horizontal="centerContinuous"/>
      <protection/>
    </xf>
    <xf numFmtId="0" fontId="2" fillId="0" borderId="11" xfId="27" applyFont="1" applyBorder="1" applyAlignment="1">
      <alignment horizontal="centerContinuous"/>
      <protection/>
    </xf>
    <xf numFmtId="0" fontId="4" fillId="0" borderId="17" xfId="27" applyFont="1" applyBorder="1">
      <alignment/>
      <protection/>
    </xf>
    <xf numFmtId="0" fontId="4" fillId="0" borderId="18" xfId="27" applyFont="1" applyBorder="1" applyAlignment="1">
      <alignment horizontal="distributed" vertical="center"/>
      <protection/>
    </xf>
    <xf numFmtId="0" fontId="2" fillId="0" borderId="18" xfId="27" applyFont="1" applyBorder="1" applyAlignment="1">
      <alignment horizontal="center"/>
      <protection/>
    </xf>
    <xf numFmtId="0" fontId="4" fillId="0" borderId="17" xfId="27" applyFont="1" applyBorder="1" applyAlignment="1">
      <alignment horizontal="distributed" vertical="center"/>
      <protection/>
    </xf>
    <xf numFmtId="0" fontId="2" fillId="0" borderId="7" xfId="27" applyFont="1" applyBorder="1">
      <alignment/>
      <protection/>
    </xf>
    <xf numFmtId="0" fontId="2" fillId="0" borderId="7" xfId="27" applyFont="1" applyBorder="1" applyAlignment="1">
      <alignment horizontal="right"/>
      <protection/>
    </xf>
    <xf numFmtId="0" fontId="5" fillId="0" borderId="17" xfId="27" applyFont="1" applyBorder="1" applyAlignment="1">
      <alignment horizontal="distributed" vertical="center"/>
      <protection/>
    </xf>
    <xf numFmtId="0" fontId="6" fillId="0" borderId="18" xfId="27" applyFont="1" applyBorder="1">
      <alignment/>
      <protection/>
    </xf>
    <xf numFmtId="0" fontId="6" fillId="0" borderId="18" xfId="27" applyFont="1" applyBorder="1" applyAlignment="1">
      <alignment horizontal="right"/>
      <protection/>
    </xf>
    <xf numFmtId="0" fontId="6" fillId="0" borderId="17" xfId="27" applyFont="1" applyBorder="1">
      <alignment/>
      <protection/>
    </xf>
    <xf numFmtId="0" fontId="4" fillId="0" borderId="0" xfId="27" applyFont="1">
      <alignment/>
      <protection/>
    </xf>
    <xf numFmtId="38" fontId="2" fillId="0" borderId="50" xfId="16" applyFont="1" applyBorder="1" applyAlignment="1">
      <alignment horizontal="centerContinuous" vertical="center"/>
    </xf>
    <xf numFmtId="38" fontId="2" fillId="0" borderId="17" xfId="16" applyFont="1" applyBorder="1" applyAlignment="1">
      <alignment horizontal="right"/>
    </xf>
    <xf numFmtId="0" fontId="2" fillId="0" borderId="0" xfId="28" applyFont="1">
      <alignment/>
      <protection/>
    </xf>
    <xf numFmtId="0" fontId="0" fillId="0" borderId="0" xfId="29">
      <alignment/>
      <protection/>
    </xf>
    <xf numFmtId="38" fontId="2" fillId="0" borderId="0" xfId="16" applyFont="1" applyAlignment="1">
      <alignment horizontal="right" vertical="center"/>
    </xf>
    <xf numFmtId="0" fontId="2" fillId="0" borderId="1" xfId="29" applyFont="1" applyBorder="1">
      <alignment/>
      <protection/>
    </xf>
    <xf numFmtId="38" fontId="4" fillId="0" borderId="21" xfId="16" applyFont="1" applyBorder="1" applyAlignment="1">
      <alignment horizontal="centerContinuous" vertical="center"/>
    </xf>
    <xf numFmtId="38" fontId="4" fillId="0" borderId="13" xfId="16" applyFont="1" applyBorder="1" applyAlignment="1">
      <alignment horizontal="centerContinuous" vertical="center"/>
    </xf>
    <xf numFmtId="38" fontId="2" fillId="0" borderId="7" xfId="16" applyFont="1" applyBorder="1" applyAlignment="1">
      <alignment horizontal="distributed" vertical="center"/>
    </xf>
    <xf numFmtId="177" fontId="11" fillId="0" borderId="2" xfId="16" applyNumberFormat="1" applyFont="1" applyBorder="1" applyAlignment="1">
      <alignment vertical="center"/>
    </xf>
    <xf numFmtId="38" fontId="13" fillId="0" borderId="18" xfId="16" applyFont="1" applyBorder="1" applyAlignment="1">
      <alignment vertical="center"/>
    </xf>
    <xf numFmtId="177" fontId="13" fillId="0" borderId="17" xfId="16" applyNumberFormat="1" applyFont="1" applyBorder="1" applyAlignment="1">
      <alignment vertical="center"/>
    </xf>
    <xf numFmtId="38" fontId="2" fillId="0" borderId="34" xfId="16" applyFont="1" applyBorder="1" applyAlignment="1">
      <alignment horizontal="distributed" vertical="center"/>
    </xf>
    <xf numFmtId="177" fontId="2" fillId="0" borderId="34" xfId="16" applyNumberFormat="1" applyFont="1" applyBorder="1" applyAlignment="1">
      <alignment vertical="center"/>
    </xf>
    <xf numFmtId="38" fontId="2" fillId="0" borderId="59" xfId="16" applyFont="1" applyBorder="1" applyAlignment="1">
      <alignment horizontal="centerContinuous" vertical="center"/>
    </xf>
    <xf numFmtId="38" fontId="11" fillId="0" borderId="7" xfId="16" applyFont="1" applyBorder="1" applyAlignment="1">
      <alignment horizontal="right" vertical="center"/>
    </xf>
    <xf numFmtId="38" fontId="11" fillId="0" borderId="2" xfId="16" applyFont="1" applyBorder="1" applyAlignment="1">
      <alignment horizontal="right" vertical="center"/>
    </xf>
    <xf numFmtId="38" fontId="13" fillId="0" borderId="7" xfId="16" applyFont="1" applyBorder="1" applyAlignment="1">
      <alignment vertical="center"/>
    </xf>
    <xf numFmtId="38" fontId="13" fillId="0" borderId="2" xfId="16" applyFont="1" applyBorder="1" applyAlignment="1">
      <alignment vertical="center"/>
    </xf>
    <xf numFmtId="38" fontId="13" fillId="0" borderId="7" xfId="16" applyFont="1" applyBorder="1" applyAlignment="1">
      <alignment horizontal="right" vertical="center"/>
    </xf>
    <xf numFmtId="38" fontId="13" fillId="0" borderId="2" xfId="16" applyFont="1" applyBorder="1" applyAlignment="1">
      <alignment horizontal="right" vertical="center"/>
    </xf>
    <xf numFmtId="38" fontId="6" fillId="0" borderId="17" xfId="16" applyFont="1" applyBorder="1" applyAlignment="1">
      <alignment horizontal="center" vertical="center"/>
    </xf>
    <xf numFmtId="38" fontId="6" fillId="0" borderId="18" xfId="16" applyFont="1" applyBorder="1" applyAlignment="1">
      <alignment horizontal="right" vertical="center"/>
    </xf>
    <xf numFmtId="38" fontId="6" fillId="0" borderId="17" xfId="16" applyFont="1" applyBorder="1" applyAlignment="1">
      <alignment horizontal="right" vertical="center"/>
    </xf>
    <xf numFmtId="0" fontId="0" fillId="0" borderId="0" xfId="30">
      <alignment/>
      <protection/>
    </xf>
    <xf numFmtId="0" fontId="3" fillId="0" borderId="0" xfId="30" applyFont="1" applyFill="1">
      <alignment/>
      <protection/>
    </xf>
    <xf numFmtId="0" fontId="2" fillId="0" borderId="0" xfId="30" applyFont="1" applyFill="1">
      <alignment/>
      <protection/>
    </xf>
    <xf numFmtId="0" fontId="2" fillId="0" borderId="0" xfId="30" applyFont="1">
      <alignment/>
      <protection/>
    </xf>
    <xf numFmtId="0" fontId="2" fillId="0" borderId="0" xfId="30" applyFont="1" applyFill="1" applyBorder="1">
      <alignment/>
      <protection/>
    </xf>
    <xf numFmtId="0" fontId="2" fillId="0" borderId="0" xfId="30" applyFont="1" applyFill="1" applyAlignment="1">
      <alignment horizontal="right"/>
      <protection/>
    </xf>
    <xf numFmtId="0" fontId="2" fillId="0" borderId="55" xfId="30" applyFont="1" applyFill="1" applyBorder="1" applyAlignment="1">
      <alignment horizontal="distributed"/>
      <protection/>
    </xf>
    <xf numFmtId="0" fontId="2" fillId="0" borderId="50" xfId="30" applyFont="1" applyFill="1" applyBorder="1" applyAlignment="1">
      <alignment horizontal="centerContinuous" vertical="center"/>
      <protection/>
    </xf>
    <xf numFmtId="0" fontId="2" fillId="0" borderId="59" xfId="30" applyFont="1" applyFill="1" applyBorder="1" applyAlignment="1">
      <alignment horizontal="centerContinuous" vertical="center"/>
      <protection/>
    </xf>
    <xf numFmtId="0" fontId="2" fillId="0" borderId="33" xfId="30" applyFont="1" applyFill="1" applyBorder="1">
      <alignment/>
      <protection/>
    </xf>
    <xf numFmtId="0" fontId="4" fillId="0" borderId="19" xfId="30" applyFont="1" applyFill="1" applyBorder="1" applyAlignment="1">
      <alignment horizontal="center" vertical="center"/>
      <protection/>
    </xf>
    <xf numFmtId="0" fontId="4" fillId="0" borderId="20" xfId="30" applyFont="1" applyFill="1" applyBorder="1" applyAlignment="1">
      <alignment horizontal="center" vertical="center"/>
      <protection/>
    </xf>
    <xf numFmtId="38" fontId="6" fillId="0" borderId="56" xfId="16" applyFont="1" applyFill="1" applyBorder="1" applyAlignment="1">
      <alignment horizontal="distributed" vertical="center"/>
    </xf>
    <xf numFmtId="38" fontId="6" fillId="0" borderId="8" xfId="16" applyFont="1" applyFill="1" applyBorder="1" applyAlignment="1">
      <alignment vertical="center"/>
    </xf>
    <xf numFmtId="180" fontId="6" fillId="0" borderId="8" xfId="16" applyNumberFormat="1" applyFont="1" applyFill="1" applyBorder="1" applyAlignment="1">
      <alignment vertical="center"/>
    </xf>
    <xf numFmtId="177" fontId="6" fillId="0" borderId="24" xfId="16" applyNumberFormat="1" applyFont="1" applyFill="1" applyBorder="1" applyAlignment="1">
      <alignment vertical="center"/>
    </xf>
    <xf numFmtId="38" fontId="2" fillId="0" borderId="56" xfId="16" applyFont="1" applyFill="1" applyBorder="1" applyAlignment="1">
      <alignment horizontal="distributed" vertical="center"/>
    </xf>
    <xf numFmtId="38" fontId="2" fillId="0" borderId="8" xfId="16" applyFont="1" applyFill="1" applyBorder="1" applyAlignment="1">
      <alignment vertical="center"/>
    </xf>
    <xf numFmtId="177" fontId="2" fillId="0" borderId="8" xfId="16" applyNumberFormat="1" applyFont="1" applyFill="1" applyBorder="1" applyAlignment="1">
      <alignment vertical="center"/>
    </xf>
    <xf numFmtId="177" fontId="2" fillId="0" borderId="24" xfId="16" applyNumberFormat="1" applyFont="1" applyFill="1" applyBorder="1" applyAlignment="1">
      <alignment vertical="center"/>
    </xf>
    <xf numFmtId="38" fontId="2" fillId="0" borderId="24" xfId="16" applyFont="1" applyFill="1" applyBorder="1" applyAlignment="1">
      <alignment vertical="center"/>
    </xf>
    <xf numFmtId="180" fontId="2" fillId="0" borderId="8" xfId="16" applyNumberFormat="1" applyFont="1" applyFill="1" applyBorder="1" applyAlignment="1">
      <alignment vertical="center"/>
    </xf>
    <xf numFmtId="38" fontId="2" fillId="0" borderId="33" xfId="16" applyFont="1" applyFill="1" applyBorder="1" applyAlignment="1">
      <alignment horizontal="distributed" vertical="center"/>
    </xf>
    <xf numFmtId="38" fontId="2" fillId="0" borderId="19" xfId="16" applyFont="1" applyFill="1" applyBorder="1" applyAlignment="1">
      <alignment vertical="center"/>
    </xf>
    <xf numFmtId="180" fontId="2" fillId="0" borderId="19" xfId="16" applyNumberFormat="1" applyFont="1" applyFill="1" applyBorder="1" applyAlignment="1">
      <alignment vertical="center"/>
    </xf>
    <xf numFmtId="177" fontId="2" fillId="0" borderId="20" xfId="16" applyNumberFormat="1" applyFont="1" applyFill="1" applyBorder="1" applyAlignment="1">
      <alignment vertical="center"/>
    </xf>
    <xf numFmtId="0" fontId="2" fillId="0" borderId="0" xfId="30" applyFont="1" applyAlignment="1">
      <alignment horizontal="right"/>
      <protection/>
    </xf>
    <xf numFmtId="0" fontId="2" fillId="0" borderId="3" xfId="30" applyFont="1" applyBorder="1" applyAlignment="1">
      <alignment horizontal="center" vertical="center" wrapText="1"/>
      <protection/>
    </xf>
    <xf numFmtId="0" fontId="2" fillId="0" borderId="5" xfId="30" applyFont="1" applyBorder="1" applyAlignment="1">
      <alignment horizontal="distributed" vertical="center"/>
      <protection/>
    </xf>
    <xf numFmtId="0" fontId="2" fillId="0" borderId="6" xfId="30" applyFont="1" applyBorder="1" applyAlignment="1">
      <alignment horizontal="distributed" vertical="center"/>
      <protection/>
    </xf>
    <xf numFmtId="0" fontId="2" fillId="0" borderId="56" xfId="30" applyFont="1" applyBorder="1" applyAlignment="1">
      <alignment horizontal="distributed" vertical="center"/>
      <protection/>
    </xf>
    <xf numFmtId="38" fontId="2" fillId="0" borderId="8" xfId="16" applyFont="1" applyBorder="1" applyAlignment="1">
      <alignment vertical="center"/>
    </xf>
    <xf numFmtId="38" fontId="2" fillId="0" borderId="24" xfId="16" applyFont="1" applyBorder="1" applyAlignment="1">
      <alignment vertical="center"/>
    </xf>
    <xf numFmtId="0" fontId="6" fillId="0" borderId="56" xfId="30" applyFont="1" applyBorder="1" applyAlignment="1">
      <alignment horizontal="distributed" vertical="center"/>
      <protection/>
    </xf>
    <xf numFmtId="38" fontId="6" fillId="0" borderId="8" xfId="16" applyFont="1" applyBorder="1" applyAlignment="1">
      <alignment vertical="center"/>
    </xf>
    <xf numFmtId="38" fontId="6" fillId="0" borderId="24" xfId="16" applyFont="1" applyFill="1" applyBorder="1" applyAlignment="1">
      <alignment vertical="center"/>
    </xf>
    <xf numFmtId="0" fontId="2" fillId="0" borderId="56" xfId="30" applyFont="1" applyBorder="1" applyAlignment="1">
      <alignment vertical="center"/>
      <protection/>
    </xf>
    <xf numFmtId="38" fontId="2" fillId="0" borderId="33" xfId="16" applyFont="1" applyBorder="1" applyAlignment="1">
      <alignment horizontal="distributed" vertical="center"/>
    </xf>
    <xf numFmtId="38" fontId="2" fillId="0" borderId="19" xfId="16" applyFont="1" applyBorder="1" applyAlignment="1">
      <alignment vertical="center"/>
    </xf>
    <xf numFmtId="38" fontId="2" fillId="0" borderId="20" xfId="16" applyFont="1" applyBorder="1" applyAlignment="1">
      <alignment vertical="center"/>
    </xf>
    <xf numFmtId="0" fontId="18" fillId="0" borderId="0" xfId="30" applyFont="1">
      <alignment/>
      <protection/>
    </xf>
    <xf numFmtId="0" fontId="18" fillId="0" borderId="0" xfId="30" applyFont="1" applyAlignment="1">
      <alignment horizontal="centerContinuous"/>
      <protection/>
    </xf>
    <xf numFmtId="0" fontId="18" fillId="0" borderId="1" xfId="30" applyFont="1" applyBorder="1">
      <alignment/>
      <protection/>
    </xf>
    <xf numFmtId="0" fontId="18" fillId="0" borderId="0" xfId="30" applyFont="1" applyAlignment="1">
      <alignment horizontal="right"/>
      <protection/>
    </xf>
    <xf numFmtId="0" fontId="18" fillId="0" borderId="55" xfId="30" applyFont="1" applyBorder="1" applyAlignment="1">
      <alignment horizontal="distributed" vertical="center"/>
      <protection/>
    </xf>
    <xf numFmtId="0" fontId="18" fillId="0" borderId="57" xfId="30" applyFont="1" applyBorder="1" applyAlignment="1">
      <alignment horizontal="centerContinuous" vertical="center"/>
      <protection/>
    </xf>
    <xf numFmtId="0" fontId="18" fillId="0" borderId="51" xfId="30" applyFont="1" applyBorder="1" applyAlignment="1">
      <alignment horizontal="centerContinuous" vertical="center"/>
      <protection/>
    </xf>
    <xf numFmtId="0" fontId="18" fillId="0" borderId="50" xfId="30" applyFont="1" applyBorder="1" applyAlignment="1">
      <alignment horizontal="centerContinuous" vertical="center"/>
      <protection/>
    </xf>
    <xf numFmtId="0" fontId="18" fillId="0" borderId="21" xfId="30" applyFont="1" applyBorder="1" applyAlignment="1">
      <alignment horizontal="centerContinuous" vertical="center"/>
      <protection/>
    </xf>
    <xf numFmtId="0" fontId="18" fillId="0" borderId="59" xfId="30" applyFont="1" applyBorder="1" applyAlignment="1">
      <alignment horizontal="centerContinuous" vertical="center"/>
      <protection/>
    </xf>
    <xf numFmtId="0" fontId="18" fillId="0" borderId="33" xfId="30" applyFont="1" applyBorder="1" applyAlignment="1">
      <alignment horizontal="center" vertical="center" wrapText="1"/>
      <protection/>
    </xf>
    <xf numFmtId="0" fontId="18" fillId="0" borderId="19" xfId="30" applyFont="1" applyBorder="1" applyAlignment="1">
      <alignment horizontal="distributed" vertical="center"/>
      <protection/>
    </xf>
    <xf numFmtId="0" fontId="18" fillId="0" borderId="29" xfId="30" applyFont="1" applyBorder="1" applyAlignment="1">
      <alignment horizontal="distributed" vertical="center"/>
      <protection/>
    </xf>
    <xf numFmtId="0" fontId="18" fillId="0" borderId="20" xfId="30" applyFont="1" applyBorder="1" applyAlignment="1">
      <alignment horizontal="distributed" vertical="center"/>
      <protection/>
    </xf>
    <xf numFmtId="0" fontId="12" fillId="0" borderId="56" xfId="30" applyFont="1" applyBorder="1" applyAlignment="1">
      <alignment horizontal="distributed" vertical="center"/>
      <protection/>
    </xf>
    <xf numFmtId="38" fontId="12" fillId="0" borderId="8" xfId="16" applyFont="1" applyBorder="1" applyAlignment="1">
      <alignment vertical="center"/>
    </xf>
    <xf numFmtId="38" fontId="12" fillId="0" borderId="37" xfId="16" applyFont="1" applyBorder="1" applyAlignment="1">
      <alignment vertical="center"/>
    </xf>
    <xf numFmtId="38" fontId="12" fillId="0" borderId="7" xfId="16" applyFont="1" applyBorder="1" applyAlignment="1">
      <alignment vertical="center"/>
    </xf>
    <xf numFmtId="38" fontId="12" fillId="0" borderId="2" xfId="16" applyFont="1" applyBorder="1" applyAlignment="1">
      <alignment vertical="center"/>
    </xf>
    <xf numFmtId="0" fontId="19" fillId="0" borderId="56" xfId="30" applyFont="1" applyBorder="1" applyAlignment="1">
      <alignment horizontal="distributed" vertical="center"/>
      <protection/>
    </xf>
    <xf numFmtId="38" fontId="19" fillId="0" borderId="8" xfId="16" applyFont="1" applyFill="1" applyBorder="1" applyAlignment="1">
      <alignment vertical="center"/>
    </xf>
    <xf numFmtId="38" fontId="19" fillId="0" borderId="8" xfId="16" applyFont="1" applyBorder="1" applyAlignment="1">
      <alignment vertical="center"/>
    </xf>
    <xf numFmtId="38" fontId="19" fillId="0" borderId="37" xfId="16" applyFont="1" applyBorder="1" applyAlignment="1">
      <alignment vertical="center"/>
    </xf>
    <xf numFmtId="38" fontId="19" fillId="0" borderId="37" xfId="16" applyFont="1" applyFill="1" applyBorder="1" applyAlignment="1">
      <alignment vertical="center"/>
    </xf>
    <xf numFmtId="38" fontId="19" fillId="0" borderId="7" xfId="16" applyFont="1" applyBorder="1" applyAlignment="1">
      <alignment vertical="center"/>
    </xf>
    <xf numFmtId="38" fontId="19" fillId="0" borderId="2" xfId="16" applyFont="1" applyFill="1" applyBorder="1" applyAlignment="1">
      <alignment vertical="center"/>
    </xf>
    <xf numFmtId="0" fontId="12" fillId="0" borderId="56" xfId="30" applyFont="1" applyBorder="1" applyAlignment="1">
      <alignment vertical="center"/>
      <protection/>
    </xf>
    <xf numFmtId="38" fontId="12" fillId="0" borderId="56" xfId="16" applyFont="1" applyBorder="1" applyAlignment="1">
      <alignment horizontal="distributed" vertical="center"/>
    </xf>
    <xf numFmtId="38" fontId="12" fillId="0" borderId="8" xfId="16" applyFont="1" applyBorder="1" applyAlignment="1">
      <alignment horizontal="right" vertical="center"/>
    </xf>
    <xf numFmtId="38" fontId="12" fillId="0" borderId="37" xfId="16" applyFont="1" applyBorder="1" applyAlignment="1">
      <alignment horizontal="right" vertical="center"/>
    </xf>
    <xf numFmtId="38" fontId="12" fillId="0" borderId="7" xfId="16" applyFont="1" applyBorder="1" applyAlignment="1">
      <alignment horizontal="right" vertical="center"/>
    </xf>
    <xf numFmtId="38" fontId="12" fillId="0" borderId="2" xfId="16" applyFont="1" applyBorder="1" applyAlignment="1">
      <alignment horizontal="right" vertical="center"/>
    </xf>
    <xf numFmtId="38" fontId="12" fillId="0" borderId="10" xfId="16" applyFont="1" applyBorder="1" applyAlignment="1">
      <alignment horizontal="right" vertical="center"/>
    </xf>
    <xf numFmtId="38" fontId="12" fillId="0" borderId="12" xfId="16" applyFont="1" applyBorder="1" applyAlignment="1">
      <alignment horizontal="right" vertical="center"/>
    </xf>
    <xf numFmtId="38" fontId="18" fillId="0" borderId="14" xfId="16" applyFont="1" applyBorder="1" applyAlignment="1">
      <alignment horizontal="distributed" vertical="center"/>
    </xf>
    <xf numFmtId="38" fontId="12" fillId="0" borderId="32" xfId="16" applyFont="1" applyBorder="1" applyAlignment="1">
      <alignment horizontal="right" vertical="center"/>
    </xf>
    <xf numFmtId="38" fontId="12" fillId="0" borderId="43" xfId="16" applyFont="1" applyBorder="1" applyAlignment="1">
      <alignment horizontal="right" vertical="center"/>
    </xf>
    <xf numFmtId="38" fontId="12" fillId="0" borderId="15" xfId="16" applyFont="1" applyBorder="1" applyAlignment="1">
      <alignment horizontal="right" vertical="center"/>
    </xf>
    <xf numFmtId="38" fontId="12" fillId="0" borderId="16" xfId="16" applyFont="1" applyBorder="1" applyAlignment="1">
      <alignment horizontal="right" vertical="center"/>
    </xf>
    <xf numFmtId="38" fontId="18" fillId="0" borderId="33" xfId="16" applyFont="1" applyBorder="1" applyAlignment="1">
      <alignment horizontal="distributed" vertical="center"/>
    </xf>
    <xf numFmtId="38" fontId="12" fillId="0" borderId="38" xfId="16" applyFont="1" applyBorder="1" applyAlignment="1">
      <alignment horizontal="right" vertical="center"/>
    </xf>
    <xf numFmtId="38" fontId="12" fillId="0" borderId="19" xfId="16" applyFont="1" applyBorder="1" applyAlignment="1">
      <alignment horizontal="right" vertical="center"/>
    </xf>
    <xf numFmtId="38" fontId="12" fillId="0" borderId="29" xfId="16" applyFont="1" applyBorder="1" applyAlignment="1">
      <alignment horizontal="right" vertical="center"/>
    </xf>
    <xf numFmtId="38" fontId="12" fillId="0" borderId="18" xfId="16" applyFont="1" applyBorder="1" applyAlignment="1">
      <alignment horizontal="right" vertical="center"/>
    </xf>
    <xf numFmtId="38" fontId="12" fillId="0" borderId="17" xfId="16" applyFont="1" applyBorder="1" applyAlignment="1">
      <alignment horizontal="right" vertical="center"/>
    </xf>
    <xf numFmtId="0" fontId="2" fillId="0" borderId="1" xfId="30" applyFont="1" applyBorder="1">
      <alignment/>
      <protection/>
    </xf>
    <xf numFmtId="0" fontId="2" fillId="0" borderId="1" xfId="30" applyFont="1" applyBorder="1" applyAlignment="1">
      <alignment horizontal="right"/>
      <protection/>
    </xf>
    <xf numFmtId="0" fontId="2" fillId="0" borderId="17" xfId="30" applyFont="1" applyBorder="1" applyAlignment="1">
      <alignment horizontal="center" vertical="center"/>
      <protection/>
    </xf>
    <xf numFmtId="0" fontId="2" fillId="0" borderId="18" xfId="30" applyFont="1" applyBorder="1" applyAlignment="1">
      <alignment horizontal="centerContinuous" vertical="center"/>
      <protection/>
    </xf>
    <xf numFmtId="0" fontId="2" fillId="0" borderId="17" xfId="30" applyFont="1" applyBorder="1" applyAlignment="1">
      <alignment horizontal="centerContinuous" vertical="center"/>
      <protection/>
    </xf>
    <xf numFmtId="0" fontId="2" fillId="0" borderId="2" xfId="30" applyFont="1" applyBorder="1" applyAlignment="1">
      <alignment horizontal="distributed" vertical="center"/>
      <protection/>
    </xf>
    <xf numFmtId="181" fontId="2" fillId="0" borderId="0" xfId="30" applyNumberFormat="1" applyFont="1" applyBorder="1" applyAlignment="1">
      <alignment horizontal="right" vertical="center"/>
      <protection/>
    </xf>
    <xf numFmtId="38" fontId="2" fillId="0" borderId="53" xfId="16" applyFont="1" applyBorder="1" applyAlignment="1">
      <alignment horizontal="right" vertical="center"/>
    </xf>
    <xf numFmtId="181" fontId="2" fillId="0" borderId="0" xfId="16" applyNumberFormat="1" applyFont="1" applyBorder="1" applyAlignment="1">
      <alignment horizontal="right" vertical="center"/>
    </xf>
    <xf numFmtId="38" fontId="2" fillId="0" borderId="30" xfId="16" applyFont="1" applyBorder="1" applyAlignment="1">
      <alignment horizontal="right" vertical="center"/>
    </xf>
    <xf numFmtId="0" fontId="6" fillId="0" borderId="2" xfId="30" applyFont="1" applyBorder="1" applyAlignment="1">
      <alignment horizontal="distributed" vertical="center"/>
      <protection/>
    </xf>
    <xf numFmtId="181" fontId="6" fillId="0" borderId="0" xfId="16" applyNumberFormat="1" applyFont="1" applyBorder="1" applyAlignment="1">
      <alignment horizontal="right" vertical="center"/>
    </xf>
    <xf numFmtId="181" fontId="6" fillId="0" borderId="0" xfId="30" applyNumberFormat="1" applyFont="1" applyBorder="1" applyAlignment="1">
      <alignment horizontal="right" vertical="center"/>
      <protection/>
    </xf>
    <xf numFmtId="0" fontId="2" fillId="0" borderId="2" xfId="30" applyFont="1" applyBorder="1">
      <alignment/>
      <protection/>
    </xf>
    <xf numFmtId="181" fontId="2" fillId="0" borderId="0" xfId="30" applyNumberFormat="1" applyFont="1" applyBorder="1" applyAlignment="1">
      <alignment vertical="center"/>
      <protection/>
    </xf>
    <xf numFmtId="0" fontId="2" fillId="0" borderId="17" xfId="30" applyFont="1" applyBorder="1" applyAlignment="1">
      <alignment horizontal="distributed" vertical="center"/>
      <protection/>
    </xf>
    <xf numFmtId="181" fontId="2" fillId="0" borderId="25" xfId="30" applyNumberFormat="1" applyFont="1" applyBorder="1" applyAlignment="1">
      <alignment horizontal="right" vertical="center"/>
      <protection/>
    </xf>
    <xf numFmtId="38" fontId="2" fillId="0" borderId="18" xfId="16" applyFont="1" applyBorder="1" applyAlignment="1">
      <alignment horizontal="right" vertical="center"/>
    </xf>
    <xf numFmtId="181" fontId="2" fillId="0" borderId="1" xfId="30" applyNumberFormat="1" applyFont="1" applyBorder="1" applyAlignment="1">
      <alignment horizontal="right" vertical="center"/>
      <protection/>
    </xf>
    <xf numFmtId="38" fontId="2" fillId="0" borderId="17" xfId="16" applyFont="1" applyBorder="1" applyAlignment="1">
      <alignment horizontal="right" vertical="center"/>
    </xf>
    <xf numFmtId="38" fontId="4" fillId="0" borderId="1" xfId="16" applyFont="1" applyBorder="1" applyAlignment="1">
      <alignment/>
    </xf>
    <xf numFmtId="38" fontId="4" fillId="0" borderId="21" xfId="16" applyFont="1" applyBorder="1" applyAlignment="1">
      <alignment horizontal="centerContinuous"/>
    </xf>
    <xf numFmtId="38" fontId="4" fillId="0" borderId="11" xfId="16" applyFont="1" applyBorder="1" applyAlignment="1">
      <alignment horizontal="centerContinuous"/>
    </xf>
    <xf numFmtId="38" fontId="4" fillId="0" borderId="49" xfId="16" applyFont="1" applyBorder="1" applyAlignment="1">
      <alignment horizontal="centerContinuous"/>
    </xf>
    <xf numFmtId="38" fontId="4" fillId="0" borderId="57" xfId="16" applyFont="1" applyBorder="1" applyAlignment="1">
      <alignment horizontal="centerContinuous"/>
    </xf>
    <xf numFmtId="38" fontId="4" fillId="0" borderId="13" xfId="16" applyFont="1" applyBorder="1" applyAlignment="1">
      <alignment horizontal="centerContinuous"/>
    </xf>
    <xf numFmtId="38" fontId="4" fillId="0" borderId="32" xfId="16" applyFont="1" applyBorder="1" applyAlignment="1">
      <alignment/>
    </xf>
    <xf numFmtId="38" fontId="4" fillId="0" borderId="15" xfId="16" applyFont="1" applyBorder="1" applyAlignment="1">
      <alignment horizontal="centerContinuous"/>
    </xf>
    <xf numFmtId="38" fontId="4" fillId="0" borderId="7" xfId="16" applyFont="1" applyBorder="1" applyAlignment="1">
      <alignment/>
    </xf>
    <xf numFmtId="38" fontId="4" fillId="0" borderId="2" xfId="16" applyFont="1" applyBorder="1" applyAlignment="1">
      <alignment/>
    </xf>
    <xf numFmtId="38" fontId="4" fillId="0" borderId="18" xfId="16" applyFont="1" applyBorder="1" applyAlignment="1">
      <alignment horizontal="center"/>
    </xf>
    <xf numFmtId="38" fontId="4" fillId="0" borderId="20" xfId="16" applyFont="1" applyBorder="1" applyAlignment="1">
      <alignment horizontal="center"/>
    </xf>
    <xf numFmtId="38" fontId="20" fillId="0" borderId="2" xfId="16" applyFont="1" applyBorder="1" applyAlignment="1">
      <alignment horizontal="distributed" vertical="center"/>
    </xf>
    <xf numFmtId="178" fontId="14" fillId="0" borderId="7" xfId="16" applyNumberFormat="1" applyFont="1" applyBorder="1" applyAlignment="1">
      <alignment vertical="center"/>
    </xf>
    <xf numFmtId="178" fontId="14" fillId="0" borderId="31" xfId="16" applyNumberFormat="1" applyFont="1" applyBorder="1" applyAlignment="1">
      <alignment vertical="center"/>
    </xf>
    <xf numFmtId="178" fontId="19" fillId="0" borderId="31" xfId="16" applyNumberFormat="1" applyFont="1" applyBorder="1" applyAlignment="1">
      <alignment vertical="center"/>
    </xf>
    <xf numFmtId="178" fontId="19" fillId="0" borderId="7" xfId="16" applyNumberFormat="1" applyFont="1" applyBorder="1" applyAlignment="1">
      <alignment vertical="center"/>
    </xf>
    <xf numFmtId="178" fontId="19" fillId="0" borderId="2" xfId="16" applyNumberFormat="1" applyFont="1" applyBorder="1" applyAlignment="1">
      <alignment vertical="center"/>
    </xf>
    <xf numFmtId="178" fontId="14" fillId="0" borderId="8" xfId="16" applyNumberFormat="1" applyFont="1" applyBorder="1" applyAlignment="1">
      <alignment vertical="center"/>
    </xf>
    <xf numFmtId="178" fontId="19" fillId="0" borderId="8" xfId="16" applyNumberFormat="1" applyFont="1" applyBorder="1" applyAlignment="1">
      <alignment vertical="center"/>
    </xf>
    <xf numFmtId="178" fontId="14" fillId="0" borderId="8" xfId="16" applyNumberFormat="1" applyFont="1" applyBorder="1" applyAlignment="1">
      <alignment horizontal="right" vertical="center"/>
    </xf>
    <xf numFmtId="178" fontId="19" fillId="0" borderId="7" xfId="16" applyNumberFormat="1" applyFont="1" applyBorder="1" applyAlignment="1">
      <alignment horizontal="right" vertical="center"/>
    </xf>
    <xf numFmtId="178" fontId="19" fillId="0" borderId="2" xfId="16" applyNumberFormat="1" applyFont="1" applyBorder="1" applyAlignment="1">
      <alignment horizontal="right" vertical="center"/>
    </xf>
    <xf numFmtId="178" fontId="4" fillId="0" borderId="8" xfId="16" applyNumberFormat="1" applyFont="1" applyBorder="1" applyAlignment="1">
      <alignment horizontal="right" vertical="center"/>
    </xf>
    <xf numFmtId="178" fontId="18" fillId="0" borderId="8" xfId="16" applyNumberFormat="1" applyFont="1" applyBorder="1" applyAlignment="1">
      <alignment vertical="center"/>
    </xf>
    <xf numFmtId="178" fontId="18" fillId="0" borderId="7" xfId="16" applyNumberFormat="1" applyFont="1" applyBorder="1" applyAlignment="1">
      <alignment vertical="center"/>
    </xf>
    <xf numFmtId="178" fontId="18" fillId="0" borderId="7" xfId="16" applyNumberFormat="1" applyFont="1" applyBorder="1" applyAlignment="1">
      <alignment horizontal="right" vertical="center"/>
    </xf>
    <xf numFmtId="178" fontId="18" fillId="0" borderId="2" xfId="16" applyNumberFormat="1" applyFont="1" applyBorder="1" applyAlignment="1">
      <alignment horizontal="right" vertical="center"/>
    </xf>
    <xf numFmtId="178" fontId="11" fillId="0" borderId="7" xfId="16" applyNumberFormat="1" applyFont="1" applyBorder="1" applyAlignment="1">
      <alignment vertical="center"/>
    </xf>
    <xf numFmtId="178" fontId="11" fillId="0" borderId="8" xfId="16" applyNumberFormat="1" applyFont="1" applyBorder="1" applyAlignment="1">
      <alignment vertical="center"/>
    </xf>
    <xf numFmtId="178" fontId="11" fillId="0" borderId="8" xfId="16" applyNumberFormat="1" applyFont="1" applyBorder="1" applyAlignment="1">
      <alignment horizontal="right" vertical="center"/>
    </xf>
    <xf numFmtId="178" fontId="12" fillId="0" borderId="8" xfId="16" applyNumberFormat="1" applyFont="1" applyBorder="1" applyAlignment="1">
      <alignment vertical="center"/>
    </xf>
    <xf numFmtId="178" fontId="12" fillId="0" borderId="7" xfId="16" applyNumberFormat="1" applyFont="1" applyBorder="1" applyAlignment="1">
      <alignment vertical="center"/>
    </xf>
    <xf numFmtId="178" fontId="12" fillId="0" borderId="7" xfId="16" applyNumberFormat="1" applyFont="1" applyBorder="1" applyAlignment="1">
      <alignment horizontal="right" vertical="center"/>
    </xf>
    <xf numFmtId="178" fontId="12" fillId="0" borderId="2" xfId="16" applyNumberFormat="1" applyFont="1" applyBorder="1" applyAlignment="1">
      <alignment horizontal="right" vertical="center"/>
    </xf>
    <xf numFmtId="178" fontId="18" fillId="0" borderId="2" xfId="16" applyNumberFormat="1" applyFont="1" applyBorder="1" applyAlignment="1">
      <alignment vertical="center"/>
    </xf>
    <xf numFmtId="178" fontId="12" fillId="0" borderId="2" xfId="16" applyNumberFormat="1" applyFont="1" applyBorder="1" applyAlignment="1">
      <alignment vertical="center"/>
    </xf>
    <xf numFmtId="178" fontId="18" fillId="0" borderId="0" xfId="0" applyNumberFormat="1" applyFont="1" applyAlignment="1">
      <alignment vertical="center"/>
    </xf>
    <xf numFmtId="178" fontId="11" fillId="0" borderId="7" xfId="16" applyNumberFormat="1" applyFont="1" applyBorder="1" applyAlignment="1">
      <alignment horizontal="right" vertical="center"/>
    </xf>
    <xf numFmtId="178" fontId="11" fillId="0" borderId="18" xfId="16" applyNumberFormat="1" applyFont="1" applyBorder="1" applyAlignment="1">
      <alignment vertical="center"/>
    </xf>
    <xf numFmtId="178" fontId="11" fillId="0" borderId="18" xfId="16" applyNumberFormat="1" applyFont="1" applyBorder="1" applyAlignment="1">
      <alignment horizontal="right" vertical="center"/>
    </xf>
    <xf numFmtId="178" fontId="11" fillId="0" borderId="19" xfId="16" applyNumberFormat="1" applyFont="1" applyBorder="1" applyAlignment="1">
      <alignment horizontal="right" vertical="center"/>
    </xf>
    <xf numFmtId="178" fontId="12" fillId="0" borderId="19" xfId="16" applyNumberFormat="1" applyFont="1" applyBorder="1" applyAlignment="1">
      <alignment vertical="center"/>
    </xf>
    <xf numFmtId="178" fontId="12" fillId="0" borderId="18" xfId="16" applyNumberFormat="1" applyFont="1" applyBorder="1" applyAlignment="1">
      <alignment vertical="center"/>
    </xf>
    <xf numFmtId="178" fontId="12" fillId="0" borderId="18" xfId="16" applyNumberFormat="1" applyFont="1" applyBorder="1" applyAlignment="1">
      <alignment horizontal="right" vertical="center"/>
    </xf>
    <xf numFmtId="178" fontId="12" fillId="0" borderId="17" xfId="16" applyNumberFormat="1" applyFont="1" applyBorder="1" applyAlignment="1">
      <alignment horizontal="right" vertical="center"/>
    </xf>
    <xf numFmtId="0" fontId="2" fillId="0" borderId="0" xfId="0" applyFont="1" applyBorder="1" applyAlignment="1">
      <alignment vertical="center"/>
    </xf>
    <xf numFmtId="38" fontId="2" fillId="0" borderId="21" xfId="16" applyFont="1" applyBorder="1" applyAlignment="1">
      <alignment horizontal="center" vertical="center"/>
    </xf>
    <xf numFmtId="38" fontId="2" fillId="0" borderId="51" xfId="16" applyFont="1" applyBorder="1" applyAlignment="1">
      <alignment horizontal="center" vertical="center"/>
    </xf>
    <xf numFmtId="38" fontId="11" fillId="0" borderId="7" xfId="16" applyFont="1" applyBorder="1" applyAlignment="1">
      <alignment horizontal="center" vertical="center"/>
    </xf>
    <xf numFmtId="38" fontId="11" fillId="0" borderId="2" xfId="16" applyFont="1" applyBorder="1" applyAlignment="1">
      <alignment horizontal="center" vertical="center"/>
    </xf>
    <xf numFmtId="38" fontId="6" fillId="0" borderId="33" xfId="16" applyFont="1" applyBorder="1" applyAlignment="1">
      <alignment horizontal="center" vertical="center"/>
    </xf>
    <xf numFmtId="38" fontId="13" fillId="0" borderId="18" xfId="16" applyFont="1" applyBorder="1" applyAlignment="1">
      <alignment horizontal="center" vertical="center"/>
    </xf>
    <xf numFmtId="38" fontId="13" fillId="0" borderId="17" xfId="16" applyFont="1" applyBorder="1" applyAlignment="1">
      <alignment horizontal="center" vertical="center"/>
    </xf>
    <xf numFmtId="38" fontId="4" fillId="0" borderId="58" xfId="16" applyFont="1" applyBorder="1" applyAlignment="1">
      <alignment horizontal="distributed" vertical="center"/>
    </xf>
    <xf numFmtId="38" fontId="13" fillId="0" borderId="7" xfId="16" applyFont="1" applyBorder="1" applyAlignment="1">
      <alignment/>
    </xf>
    <xf numFmtId="38" fontId="13" fillId="0" borderId="2" xfId="16" applyFont="1" applyBorder="1" applyAlignment="1">
      <alignment/>
    </xf>
    <xf numFmtId="38" fontId="13" fillId="0" borderId="35" xfId="16" applyFont="1" applyBorder="1" applyAlignment="1">
      <alignment/>
    </xf>
    <xf numFmtId="38" fontId="13" fillId="0" borderId="31" xfId="16" applyFont="1" applyBorder="1" applyAlignment="1">
      <alignment/>
    </xf>
    <xf numFmtId="38" fontId="13" fillId="0" borderId="22" xfId="16" applyFont="1" applyBorder="1" applyAlignment="1">
      <alignment/>
    </xf>
    <xf numFmtId="38" fontId="7" fillId="0" borderId="2" xfId="16" applyFont="1" applyBorder="1" applyAlignment="1">
      <alignment/>
    </xf>
    <xf numFmtId="38" fontId="11" fillId="0" borderId="7" xfId="16" applyFont="1" applyBorder="1" applyAlignment="1">
      <alignment/>
    </xf>
    <xf numFmtId="38" fontId="11" fillId="0" borderId="2" xfId="16" applyFont="1" applyBorder="1" applyAlignment="1">
      <alignment/>
    </xf>
    <xf numFmtId="38" fontId="11" fillId="0" borderId="8" xfId="16" applyFont="1" applyBorder="1" applyAlignment="1">
      <alignment horizontal="right" vertical="center"/>
    </xf>
    <xf numFmtId="38" fontId="11" fillId="0" borderId="24" xfId="16" applyFont="1" applyBorder="1" applyAlignment="1">
      <alignment horizontal="right" vertical="center"/>
    </xf>
    <xf numFmtId="38" fontId="7" fillId="0" borderId="56" xfId="16" applyFont="1" applyBorder="1" applyAlignment="1">
      <alignment vertical="center"/>
    </xf>
    <xf numFmtId="38" fontId="11" fillId="0" borderId="2" xfId="16" applyFont="1" applyBorder="1" applyAlignment="1">
      <alignment horizontal="right"/>
    </xf>
    <xf numFmtId="182" fontId="11" fillId="0" borderId="7" xfId="16" applyNumberFormat="1" applyFont="1" applyBorder="1" applyAlignment="1">
      <alignment/>
    </xf>
    <xf numFmtId="38" fontId="11" fillId="0" borderId="7" xfId="16" applyFont="1" applyBorder="1" applyAlignment="1">
      <alignment horizontal="right"/>
    </xf>
    <xf numFmtId="38" fontId="7" fillId="0" borderId="33" xfId="16" applyFont="1" applyBorder="1" applyAlignment="1">
      <alignment horizontal="distributed" vertical="center"/>
    </xf>
    <xf numFmtId="38" fontId="11" fillId="0" borderId="18" xfId="16" applyFont="1" applyBorder="1" applyAlignment="1">
      <alignment horizontal="right"/>
    </xf>
    <xf numFmtId="38" fontId="11" fillId="0" borderId="17" xfId="16" applyFont="1" applyBorder="1" applyAlignment="1">
      <alignment horizontal="right"/>
    </xf>
    <xf numFmtId="38" fontId="2" fillId="0" borderId="1" xfId="16" applyFont="1" applyBorder="1" applyAlignment="1">
      <alignment horizontal="centerContinuous" vertical="center"/>
    </xf>
    <xf numFmtId="38" fontId="4" fillId="0" borderId="1" xfId="16" applyFont="1" applyBorder="1" applyAlignment="1">
      <alignment horizontal="right" vertical="center"/>
    </xf>
    <xf numFmtId="38" fontId="4" fillId="0" borderId="18" xfId="16" applyFont="1" applyBorder="1" applyAlignment="1">
      <alignment horizontal="distributed" vertical="center"/>
    </xf>
    <xf numFmtId="38" fontId="4" fillId="0" borderId="5" xfId="16" applyFont="1" applyBorder="1" applyAlignment="1">
      <alignment horizontal="distributed" vertical="center"/>
    </xf>
    <xf numFmtId="38" fontId="2" fillId="0" borderId="55" xfId="16" applyFont="1" applyBorder="1" applyAlignment="1">
      <alignment horizontal="distributed" vertical="center"/>
    </xf>
    <xf numFmtId="38" fontId="2" fillId="0" borderId="53" xfId="16" applyFont="1" applyBorder="1" applyAlignment="1">
      <alignment vertical="center"/>
    </xf>
    <xf numFmtId="177" fontId="2" fillId="0" borderId="30" xfId="16" applyNumberFormat="1" applyFont="1" applyBorder="1" applyAlignment="1">
      <alignment vertical="center"/>
    </xf>
    <xf numFmtId="38" fontId="4" fillId="0" borderId="3" xfId="16" applyFont="1" applyBorder="1" applyAlignment="1">
      <alignment horizontal="distributed" vertical="center"/>
    </xf>
    <xf numFmtId="38" fontId="4" fillId="0" borderId="60" xfId="16" applyFont="1" applyBorder="1" applyAlignment="1">
      <alignment horizontal="center" vertical="center"/>
    </xf>
    <xf numFmtId="38" fontId="4" fillId="0" borderId="61" xfId="16" applyFont="1" applyBorder="1" applyAlignment="1">
      <alignment horizontal="center" vertical="center"/>
    </xf>
    <xf numFmtId="38" fontId="5" fillId="0" borderId="56" xfId="16" applyFont="1" applyBorder="1" applyAlignment="1">
      <alignment horizontal="distributed" vertical="center"/>
    </xf>
    <xf numFmtId="38" fontId="4" fillId="0" borderId="7" xfId="16" applyFont="1" applyBorder="1" applyAlignment="1">
      <alignment horizontal="center" vertical="center"/>
    </xf>
    <xf numFmtId="38" fontId="4" fillId="0" borderId="2" xfId="16" applyFont="1" applyBorder="1" applyAlignment="1">
      <alignment horizontal="center" vertical="center"/>
    </xf>
    <xf numFmtId="38" fontId="6" fillId="0" borderId="56" xfId="16" applyFont="1" applyBorder="1" applyAlignment="1">
      <alignment horizontal="distributed" vertical="center"/>
    </xf>
    <xf numFmtId="38" fontId="5" fillId="0" borderId="2" xfId="16" applyFont="1" applyBorder="1" applyAlignment="1">
      <alignment horizontal="distributed" vertical="center"/>
    </xf>
    <xf numFmtId="38" fontId="2" fillId="0" borderId="36" xfId="16" applyFont="1" applyBorder="1" applyAlignment="1">
      <alignment horizontal="right" vertical="center"/>
    </xf>
    <xf numFmtId="38" fontId="2" fillId="0" borderId="33" xfId="16" applyFont="1" applyBorder="1" applyAlignment="1">
      <alignment vertical="center"/>
    </xf>
    <xf numFmtId="38" fontId="2" fillId="0" borderId="38" xfId="16" applyFont="1" applyBorder="1" applyAlignment="1">
      <alignment vertical="center"/>
    </xf>
    <xf numFmtId="41" fontId="2" fillId="0" borderId="7" xfId="16" applyNumberFormat="1" applyFont="1" applyBorder="1" applyAlignment="1">
      <alignment/>
    </xf>
    <xf numFmtId="183" fontId="2" fillId="0" borderId="7" xfId="16" applyNumberFormat="1" applyFont="1" applyBorder="1" applyAlignment="1">
      <alignment/>
    </xf>
    <xf numFmtId="41" fontId="2" fillId="0" borderId="7" xfId="16" applyNumberFormat="1" applyFont="1" applyBorder="1" applyAlignment="1">
      <alignment horizontal="right"/>
    </xf>
    <xf numFmtId="41" fontId="2" fillId="0" borderId="2" xfId="16" applyNumberFormat="1" applyFont="1" applyBorder="1" applyAlignment="1">
      <alignment/>
    </xf>
    <xf numFmtId="41" fontId="2" fillId="0" borderId="8" xfId="16" applyNumberFormat="1" applyFont="1" applyBorder="1" applyAlignment="1">
      <alignment/>
    </xf>
    <xf numFmtId="41" fontId="6" fillId="0" borderId="7" xfId="16" applyNumberFormat="1" applyFont="1" applyBorder="1" applyAlignment="1">
      <alignment/>
    </xf>
    <xf numFmtId="41" fontId="6" fillId="0" borderId="8" xfId="16" applyNumberFormat="1" applyFont="1" applyBorder="1" applyAlignment="1">
      <alignment/>
    </xf>
    <xf numFmtId="183" fontId="6" fillId="0" borderId="7" xfId="16" applyNumberFormat="1" applyFont="1" applyBorder="1" applyAlignment="1">
      <alignment/>
    </xf>
    <xf numFmtId="41" fontId="6" fillId="0" borderId="7" xfId="16" applyNumberFormat="1" applyFont="1" applyBorder="1" applyAlignment="1">
      <alignment horizontal="right"/>
    </xf>
    <xf numFmtId="41" fontId="6" fillId="0" borderId="2" xfId="16" applyNumberFormat="1" applyFont="1" applyBorder="1" applyAlignment="1">
      <alignment/>
    </xf>
    <xf numFmtId="41" fontId="2" fillId="0" borderId="18" xfId="16" applyNumberFormat="1" applyFont="1" applyBorder="1" applyAlignment="1">
      <alignment/>
    </xf>
    <xf numFmtId="183" fontId="2" fillId="0" borderId="18" xfId="16" applyNumberFormat="1" applyFont="1" applyBorder="1" applyAlignment="1">
      <alignment/>
    </xf>
    <xf numFmtId="41" fontId="2" fillId="0" borderId="18" xfId="16" applyNumberFormat="1" applyFont="1" applyBorder="1" applyAlignment="1">
      <alignment horizontal="right"/>
    </xf>
    <xf numFmtId="41" fontId="2" fillId="0" borderId="17" xfId="16" applyNumberFormat="1" applyFont="1" applyBorder="1" applyAlignment="1">
      <alignment/>
    </xf>
    <xf numFmtId="38" fontId="2" fillId="0" borderId="62" xfId="16" applyFont="1" applyBorder="1" applyAlignment="1">
      <alignment horizontal="center"/>
    </xf>
    <xf numFmtId="38" fontId="2" fillId="0" borderId="18" xfId="16" applyFont="1" applyBorder="1" applyAlignment="1">
      <alignment horizontal="center" wrapText="1"/>
    </xf>
    <xf numFmtId="38" fontId="2" fillId="0" borderId="17" xfId="16" applyFont="1" applyBorder="1" applyAlignment="1">
      <alignment horizontal="center" wrapText="1"/>
    </xf>
    <xf numFmtId="38" fontId="2" fillId="0" borderId="36" xfId="16" applyFont="1" applyBorder="1" applyAlignment="1">
      <alignment/>
    </xf>
    <xf numFmtId="177" fontId="2" fillId="0" borderId="2" xfId="16" applyNumberFormat="1" applyFont="1" applyBorder="1" applyAlignment="1">
      <alignment/>
    </xf>
    <xf numFmtId="38" fontId="6" fillId="0" borderId="36" xfId="16" applyFont="1" applyBorder="1" applyAlignment="1">
      <alignment/>
    </xf>
    <xf numFmtId="177" fontId="6" fillId="0" borderId="24" xfId="16" applyNumberFormat="1" applyFont="1" applyBorder="1" applyAlignment="1">
      <alignment/>
    </xf>
    <xf numFmtId="177" fontId="2" fillId="0" borderId="17" xfId="16" applyNumberFormat="1" applyFont="1" applyBorder="1" applyAlignment="1">
      <alignment/>
    </xf>
    <xf numFmtId="177" fontId="6" fillId="0" borderId="2" xfId="16" applyNumberFormat="1" applyFont="1" applyBorder="1" applyAlignment="1">
      <alignment/>
    </xf>
    <xf numFmtId="38" fontId="2" fillId="0" borderId="6" xfId="16" applyFont="1" applyBorder="1" applyAlignment="1">
      <alignment horizontal="center" vertical="center"/>
    </xf>
    <xf numFmtId="38" fontId="2" fillId="0" borderId="35" xfId="16" applyFont="1" applyBorder="1" applyAlignment="1">
      <alignment/>
    </xf>
    <xf numFmtId="38" fontId="2" fillId="0" borderId="31" xfId="16" applyFont="1" applyBorder="1" applyAlignment="1">
      <alignment/>
    </xf>
    <xf numFmtId="38" fontId="2" fillId="0" borderId="22" xfId="16" applyFont="1" applyBorder="1" applyAlignment="1">
      <alignment horizontal="right"/>
    </xf>
    <xf numFmtId="38" fontId="2" fillId="0" borderId="24" xfId="16" applyFont="1" applyBorder="1" applyAlignment="1">
      <alignment/>
    </xf>
    <xf numFmtId="0" fontId="6" fillId="0" borderId="2" xfId="0" applyFont="1" applyBorder="1" applyAlignment="1" quotePrefix="1">
      <alignment horizontal="center"/>
    </xf>
    <xf numFmtId="38" fontId="6" fillId="0" borderId="24" xfId="16" applyFont="1" applyBorder="1" applyAlignment="1">
      <alignment horizontal="right"/>
    </xf>
    <xf numFmtId="38" fontId="21" fillId="0" borderId="36" xfId="16" applyFont="1" applyBorder="1" applyAlignment="1">
      <alignment/>
    </xf>
    <xf numFmtId="38" fontId="21" fillId="0" borderId="8" xfId="16" applyFont="1" applyBorder="1" applyAlignment="1">
      <alignment/>
    </xf>
    <xf numFmtId="38" fontId="21" fillId="0" borderId="24" xfId="16" applyFont="1" applyBorder="1" applyAlignment="1">
      <alignment horizontal="right"/>
    </xf>
    <xf numFmtId="38" fontId="21" fillId="0" borderId="24" xfId="16" applyFont="1" applyBorder="1" applyAlignment="1">
      <alignment/>
    </xf>
    <xf numFmtId="38" fontId="21" fillId="0" borderId="38" xfId="16" applyFont="1" applyBorder="1" applyAlignment="1">
      <alignment/>
    </xf>
    <xf numFmtId="38" fontId="2" fillId="0" borderId="19" xfId="16" applyFont="1" applyBorder="1" applyAlignment="1">
      <alignment horizontal="right"/>
    </xf>
    <xf numFmtId="38" fontId="21" fillId="0" borderId="19" xfId="16" applyFont="1" applyBorder="1" applyAlignment="1">
      <alignment/>
    </xf>
    <xf numFmtId="38" fontId="2" fillId="0" borderId="20" xfId="16" applyFont="1" applyBorder="1" applyAlignment="1">
      <alignment horizontal="right"/>
    </xf>
    <xf numFmtId="38" fontId="4" fillId="0" borderId="6" xfId="16" applyFont="1" applyBorder="1" applyAlignment="1">
      <alignment vertical="center"/>
    </xf>
    <xf numFmtId="38" fontId="2" fillId="0" borderId="22" xfId="16" applyFont="1" applyBorder="1" applyAlignment="1">
      <alignment/>
    </xf>
    <xf numFmtId="38" fontId="6" fillId="0" borderId="24" xfId="16" applyFont="1" applyBorder="1" applyAlignment="1">
      <alignment/>
    </xf>
    <xf numFmtId="38" fontId="21" fillId="0" borderId="36" xfId="16" applyFont="1" applyBorder="1" applyAlignment="1">
      <alignment horizontal="right"/>
    </xf>
    <xf numFmtId="38" fontId="21" fillId="0" borderId="0" xfId="16" applyFont="1" applyAlignment="1">
      <alignment/>
    </xf>
    <xf numFmtId="0" fontId="21" fillId="0" borderId="0" xfId="0" applyFont="1" applyAlignment="1">
      <alignment vertical="center"/>
    </xf>
    <xf numFmtId="38" fontId="21" fillId="0" borderId="8" xfId="16" applyFont="1" applyBorder="1" applyAlignment="1">
      <alignment horizontal="right"/>
    </xf>
    <xf numFmtId="38" fontId="21" fillId="0" borderId="38" xfId="16" applyFont="1" applyBorder="1" applyAlignment="1">
      <alignment horizontal="right"/>
    </xf>
    <xf numFmtId="38" fontId="21" fillId="0" borderId="19" xfId="16" applyFont="1" applyBorder="1" applyAlignment="1">
      <alignment horizontal="right"/>
    </xf>
    <xf numFmtId="38" fontId="21" fillId="0" borderId="20" xfId="16" applyFont="1" applyBorder="1" applyAlignment="1">
      <alignment horizontal="right"/>
    </xf>
    <xf numFmtId="38" fontId="7" fillId="0" borderId="0" xfId="16" applyFont="1" applyAlignment="1">
      <alignment/>
    </xf>
    <xf numFmtId="38" fontId="7" fillId="0" borderId="1" xfId="16" applyFont="1" applyBorder="1" applyAlignment="1">
      <alignment/>
    </xf>
    <xf numFmtId="38" fontId="7" fillId="0" borderId="34" xfId="16" applyFont="1" applyBorder="1" applyAlignment="1">
      <alignment/>
    </xf>
    <xf numFmtId="38" fontId="11" fillId="0" borderId="0" xfId="16" applyFont="1" applyBorder="1" applyAlignment="1">
      <alignment horizontal="centerContinuous"/>
    </xf>
    <xf numFmtId="38" fontId="11" fillId="0" borderId="7" xfId="16" applyFont="1" applyBorder="1" applyAlignment="1">
      <alignment horizontal="centerContinuous"/>
    </xf>
    <xf numFmtId="38" fontId="11" fillId="0" borderId="2" xfId="16" applyFont="1" applyBorder="1" applyAlignment="1">
      <alignment horizontal="centerContinuous"/>
    </xf>
    <xf numFmtId="38" fontId="7" fillId="0" borderId="0" xfId="16" applyFont="1" applyBorder="1" applyAlignment="1">
      <alignment horizontal="centerContinuous" vertical="center"/>
    </xf>
    <xf numFmtId="38" fontId="7" fillId="0" borderId="2" xfId="16" applyFont="1" applyBorder="1" applyAlignment="1">
      <alignment horizontal="centerContinuous" vertical="center"/>
    </xf>
    <xf numFmtId="38" fontId="11" fillId="0" borderId="21" xfId="16" applyFont="1" applyBorder="1" applyAlignment="1">
      <alignment horizontal="centerContinuous"/>
    </xf>
    <xf numFmtId="38" fontId="11" fillId="0" borderId="11" xfId="16" applyFont="1" applyBorder="1" applyAlignment="1">
      <alignment horizontal="centerContinuous"/>
    </xf>
    <xf numFmtId="38" fontId="11" fillId="0" borderId="13" xfId="16" applyFont="1" applyBorder="1" applyAlignment="1">
      <alignment horizontal="centerContinuous"/>
    </xf>
    <xf numFmtId="38" fontId="7" fillId="0" borderId="0" xfId="16" applyFont="1" applyBorder="1" applyAlignment="1">
      <alignment horizontal="left"/>
    </xf>
    <xf numFmtId="38" fontId="11" fillId="0" borderId="7" xfId="16" applyFont="1" applyBorder="1" applyAlignment="1">
      <alignment horizontal="center"/>
    </xf>
    <xf numFmtId="38" fontId="11" fillId="0" borderId="2" xfId="16" applyFont="1" applyBorder="1" applyAlignment="1">
      <alignment horizontal="center"/>
    </xf>
    <xf numFmtId="38" fontId="7" fillId="0" borderId="1" xfId="16" applyFont="1" applyBorder="1" applyAlignment="1">
      <alignment horizontal="left" vertical="center"/>
    </xf>
    <xf numFmtId="38" fontId="7" fillId="0" borderId="17" xfId="16" applyFont="1" applyBorder="1" applyAlignment="1">
      <alignment horizontal="distributed" vertical="center"/>
    </xf>
    <xf numFmtId="38" fontId="11" fillId="0" borderId="18" xfId="16" applyFont="1" applyBorder="1" applyAlignment="1">
      <alignment horizontal="center"/>
    </xf>
    <xf numFmtId="38" fontId="11" fillId="0" borderId="17" xfId="16" applyFont="1" applyBorder="1" applyAlignment="1">
      <alignment horizontal="center"/>
    </xf>
    <xf numFmtId="38" fontId="8" fillId="0" borderId="0" xfId="16" applyFont="1" applyBorder="1" applyAlignment="1">
      <alignment horizontal="left" vertical="center"/>
    </xf>
    <xf numFmtId="38" fontId="8" fillId="0" borderId="2" xfId="16" applyFont="1" applyBorder="1" applyAlignment="1">
      <alignment horizontal="right" vertical="center"/>
    </xf>
    <xf numFmtId="38" fontId="8" fillId="0" borderId="7" xfId="16" applyFont="1" applyBorder="1" applyAlignment="1">
      <alignment/>
    </xf>
    <xf numFmtId="38" fontId="8" fillId="0" borderId="2" xfId="16" applyFont="1" applyBorder="1" applyAlignment="1">
      <alignment/>
    </xf>
    <xf numFmtId="38" fontId="8" fillId="0" borderId="2" xfId="16" applyFont="1" applyBorder="1" applyAlignment="1">
      <alignment horizontal="distributed" vertical="center"/>
    </xf>
    <xf numFmtId="38" fontId="7" fillId="0" borderId="7" xfId="16" applyFont="1" applyBorder="1" applyAlignment="1">
      <alignment/>
    </xf>
    <xf numFmtId="38" fontId="7" fillId="0" borderId="0" xfId="16" applyFont="1" applyBorder="1" applyAlignment="1">
      <alignment/>
    </xf>
    <xf numFmtId="38" fontId="7" fillId="0" borderId="2" xfId="16" applyFont="1" applyBorder="1" applyAlignment="1">
      <alignment horizontal="distributed" vertical="center"/>
    </xf>
    <xf numFmtId="38" fontId="7" fillId="0" borderId="7" xfId="16" applyFont="1" applyBorder="1" applyAlignment="1">
      <alignment horizontal="right"/>
    </xf>
    <xf numFmtId="38" fontId="7" fillId="0" borderId="18" xfId="16" applyFont="1" applyBorder="1" applyAlignment="1">
      <alignment/>
    </xf>
    <xf numFmtId="38" fontId="7" fillId="0" borderId="17" xfId="16" applyFont="1" applyBorder="1" applyAlignment="1">
      <alignment/>
    </xf>
    <xf numFmtId="38" fontId="4" fillId="0" borderId="0" xfId="16" applyFont="1" applyFill="1" applyAlignment="1">
      <alignment/>
    </xf>
    <xf numFmtId="38" fontId="3" fillId="0" borderId="0" xfId="16" applyFont="1" applyFill="1" applyAlignment="1">
      <alignment/>
    </xf>
    <xf numFmtId="38" fontId="4" fillId="0" borderId="0" xfId="16" applyFont="1" applyFill="1" applyAlignment="1">
      <alignment horizontal="centerContinuous"/>
    </xf>
    <xf numFmtId="38" fontId="4" fillId="0" borderId="1" xfId="16" applyFont="1" applyFill="1" applyBorder="1" applyAlignment="1">
      <alignment/>
    </xf>
    <xf numFmtId="38" fontId="4" fillId="0" borderId="1" xfId="16" applyFont="1" applyFill="1" applyBorder="1" applyAlignment="1">
      <alignment horizontal="right"/>
    </xf>
    <xf numFmtId="38" fontId="4" fillId="0" borderId="21" xfId="16" applyFont="1" applyFill="1" applyBorder="1" applyAlignment="1">
      <alignment horizontal="centerContinuous"/>
    </xf>
    <xf numFmtId="38" fontId="4" fillId="0" borderId="11" xfId="16" applyFont="1" applyFill="1" applyBorder="1" applyAlignment="1">
      <alignment horizontal="centerContinuous"/>
    </xf>
    <xf numFmtId="38" fontId="4" fillId="0" borderId="57" xfId="16" applyFont="1" applyFill="1" applyBorder="1" applyAlignment="1">
      <alignment horizontal="centerContinuous"/>
    </xf>
    <xf numFmtId="38" fontId="4" fillId="0" borderId="13" xfId="16" applyFont="1" applyFill="1" applyBorder="1" applyAlignment="1">
      <alignment horizontal="centerContinuous"/>
    </xf>
    <xf numFmtId="38" fontId="4" fillId="0" borderId="18" xfId="16" applyFont="1" applyFill="1" applyBorder="1" applyAlignment="1">
      <alignment horizontal="centerContinuous" vertical="center"/>
    </xf>
    <xf numFmtId="38" fontId="4" fillId="0" borderId="18" xfId="16" applyFont="1" applyFill="1" applyBorder="1" applyAlignment="1">
      <alignment horizontal="center" vertical="center" wrapText="1"/>
    </xf>
    <xf numFmtId="38" fontId="4" fillId="0" borderId="17" xfId="16" applyFont="1" applyFill="1" applyBorder="1" applyAlignment="1">
      <alignment horizontal="center" vertical="center" wrapText="1"/>
    </xf>
    <xf numFmtId="38" fontId="11" fillId="0" borderId="7" xfId="16" applyFont="1" applyFill="1" applyBorder="1" applyAlignment="1">
      <alignment vertical="center"/>
    </xf>
    <xf numFmtId="38" fontId="11" fillId="0" borderId="2" xfId="16" applyFont="1" applyFill="1" applyBorder="1" applyAlignment="1">
      <alignment vertical="center"/>
    </xf>
    <xf numFmtId="38" fontId="4" fillId="0" borderId="23" xfId="16" applyFont="1" applyFill="1" applyBorder="1" applyAlignment="1">
      <alignment horizontal="distributed"/>
    </xf>
    <xf numFmtId="38" fontId="4" fillId="0" borderId="2" xfId="16" applyFont="1" applyFill="1" applyBorder="1" applyAlignment="1">
      <alignment horizontal="distributed"/>
    </xf>
    <xf numFmtId="38" fontId="4" fillId="0" borderId="7" xfId="16" applyFont="1" applyFill="1" applyBorder="1" applyAlignment="1">
      <alignment vertical="center"/>
    </xf>
    <xf numFmtId="38" fontId="4" fillId="0" borderId="2" xfId="16" applyFont="1" applyFill="1" applyBorder="1" applyAlignment="1">
      <alignment vertical="center"/>
    </xf>
    <xf numFmtId="38" fontId="14" fillId="0" borderId="23" xfId="16" applyFont="1" applyFill="1" applyBorder="1" applyAlignment="1">
      <alignment horizontal="distributed"/>
    </xf>
    <xf numFmtId="38" fontId="14" fillId="0" borderId="2" xfId="16" applyFont="1" applyFill="1" applyBorder="1" applyAlignment="1">
      <alignment horizontal="distributed"/>
    </xf>
    <xf numFmtId="38" fontId="14" fillId="0" borderId="7" xfId="16" applyFont="1" applyFill="1" applyBorder="1" applyAlignment="1">
      <alignment vertical="center"/>
    </xf>
    <xf numFmtId="38" fontId="14" fillId="0" borderId="2" xfId="16" applyFont="1" applyFill="1" applyBorder="1" applyAlignment="1">
      <alignment vertical="center"/>
    </xf>
    <xf numFmtId="38" fontId="4" fillId="0" borderId="23" xfId="16" applyFont="1" applyFill="1" applyBorder="1" applyAlignment="1">
      <alignment/>
    </xf>
    <xf numFmtId="38" fontId="4" fillId="0" borderId="2" xfId="16" applyFont="1" applyFill="1" applyBorder="1" applyAlignment="1">
      <alignment horizontal="distributed" vertical="center"/>
    </xf>
    <xf numFmtId="38" fontId="4" fillId="0" borderId="7" xfId="16" applyFont="1" applyFill="1" applyBorder="1" applyAlignment="1">
      <alignment horizontal="right" vertical="center"/>
    </xf>
    <xf numFmtId="38" fontId="5" fillId="0" borderId="7" xfId="16" applyFont="1" applyFill="1" applyBorder="1" applyAlignment="1">
      <alignment horizontal="right" vertical="center"/>
    </xf>
    <xf numFmtId="38" fontId="4" fillId="0" borderId="25" xfId="16" applyFont="1" applyFill="1" applyBorder="1" applyAlignment="1">
      <alignment/>
    </xf>
    <xf numFmtId="38" fontId="4" fillId="0" borderId="17" xfId="16" applyFont="1" applyFill="1" applyBorder="1" applyAlignment="1">
      <alignment horizontal="distributed" vertical="center"/>
    </xf>
    <xf numFmtId="38" fontId="4" fillId="0" borderId="18" xfId="16" applyFont="1" applyFill="1" applyBorder="1" applyAlignment="1">
      <alignment vertical="center"/>
    </xf>
    <xf numFmtId="38" fontId="4" fillId="0" borderId="17" xfId="16" applyFont="1" applyFill="1" applyBorder="1" applyAlignment="1">
      <alignment vertical="center"/>
    </xf>
    <xf numFmtId="38" fontId="4" fillId="0" borderId="0" xfId="16" applyFont="1" applyFill="1" applyBorder="1" applyAlignment="1">
      <alignment/>
    </xf>
    <xf numFmtId="38" fontId="4" fillId="0" borderId="0" xfId="16" applyFont="1" applyFill="1" applyBorder="1" applyAlignment="1">
      <alignment horizontal="distributed" vertical="center"/>
    </xf>
    <xf numFmtId="38" fontId="4" fillId="0" borderId="1" xfId="16" applyFont="1" applyFill="1" applyBorder="1" applyAlignment="1">
      <alignment horizontal="centerContinuous"/>
    </xf>
    <xf numFmtId="38" fontId="4" fillId="0" borderId="0" xfId="16" applyFont="1" applyFill="1" applyAlignment="1">
      <alignment vertical="center"/>
    </xf>
    <xf numFmtId="38" fontId="4" fillId="0" borderId="21" xfId="16" applyFont="1" applyFill="1" applyBorder="1" applyAlignment="1">
      <alignment horizontal="centerContinuous" vertical="center"/>
    </xf>
    <xf numFmtId="38" fontId="4" fillId="0" borderId="11" xfId="16" applyFont="1" applyFill="1" applyBorder="1" applyAlignment="1">
      <alignment horizontal="centerContinuous" vertical="center"/>
    </xf>
    <xf numFmtId="38" fontId="4" fillId="0" borderId="21" xfId="16" applyFont="1" applyFill="1" applyBorder="1" applyAlignment="1">
      <alignment horizontal="centerContinuous" vertical="center" wrapText="1"/>
    </xf>
    <xf numFmtId="38" fontId="4" fillId="0" borderId="13" xfId="16" applyFont="1" applyFill="1" applyBorder="1" applyAlignment="1">
      <alignment horizontal="centerContinuous" vertical="center"/>
    </xf>
    <xf numFmtId="38" fontId="4" fillId="0" borderId="18" xfId="16" applyFont="1" applyFill="1" applyBorder="1" applyAlignment="1">
      <alignment horizontal="centerContinuous" vertical="center" wrapText="1"/>
    </xf>
    <xf numFmtId="38" fontId="11" fillId="0" borderId="7" xfId="16" applyFont="1" applyFill="1" applyBorder="1" applyAlignment="1">
      <alignment/>
    </xf>
    <xf numFmtId="38" fontId="11" fillId="0" borderId="2" xfId="16" applyFont="1" applyFill="1" applyBorder="1" applyAlignment="1">
      <alignment/>
    </xf>
    <xf numFmtId="38" fontId="4" fillId="0" borderId="7" xfId="16" applyFont="1" applyFill="1" applyBorder="1" applyAlignment="1">
      <alignment/>
    </xf>
    <xf numFmtId="38" fontId="4" fillId="0" borderId="2" xfId="16" applyFont="1" applyFill="1" applyBorder="1" applyAlignment="1">
      <alignment/>
    </xf>
    <xf numFmtId="38" fontId="14" fillId="0" borderId="7" xfId="16" applyFont="1" applyFill="1" applyBorder="1" applyAlignment="1">
      <alignment/>
    </xf>
    <xf numFmtId="38" fontId="14" fillId="0" borderId="2" xfId="16" applyFont="1" applyFill="1" applyBorder="1" applyAlignment="1">
      <alignment/>
    </xf>
    <xf numFmtId="38" fontId="4" fillId="0" borderId="36" xfId="16" applyFont="1" applyFill="1" applyBorder="1" applyAlignment="1">
      <alignment/>
    </xf>
    <xf numFmtId="38" fontId="4" fillId="0" borderId="8" xfId="16" applyFont="1" applyFill="1" applyBorder="1" applyAlignment="1">
      <alignment/>
    </xf>
    <xf numFmtId="38" fontId="4" fillId="0" borderId="24" xfId="16" applyFont="1" applyFill="1" applyBorder="1" applyAlignment="1">
      <alignment/>
    </xf>
    <xf numFmtId="38" fontId="4" fillId="0" borderId="18" xfId="16" applyFont="1" applyFill="1" applyBorder="1" applyAlignment="1">
      <alignment/>
    </xf>
    <xf numFmtId="38" fontId="4" fillId="0" borderId="17" xfId="16" applyFont="1" applyFill="1" applyBorder="1" applyAlignment="1">
      <alignment/>
    </xf>
    <xf numFmtId="0" fontId="4" fillId="0" borderId="0" xfId="0" applyFont="1" applyFill="1" applyAlignment="1">
      <alignment vertical="center"/>
    </xf>
    <xf numFmtId="38" fontId="2" fillId="0" borderId="0" xfId="16" applyFont="1" applyAlignment="1">
      <alignment horizontal="center"/>
    </xf>
    <xf numFmtId="38" fontId="2" fillId="0" borderId="7" xfId="16" applyFont="1" applyBorder="1" applyAlignment="1">
      <alignment horizontal="distributed"/>
    </xf>
    <xf numFmtId="38" fontId="2" fillId="0" borderId="22" xfId="16" applyFont="1" applyBorder="1" applyAlignment="1">
      <alignment horizontal="distributed"/>
    </xf>
    <xf numFmtId="38" fontId="2" fillId="0" borderId="24" xfId="16" applyFont="1" applyBorder="1" applyAlignment="1">
      <alignment horizontal="distributed"/>
    </xf>
    <xf numFmtId="38" fontId="2" fillId="0" borderId="20" xfId="16" applyFont="1" applyBorder="1" applyAlignment="1">
      <alignment horizontal="center"/>
    </xf>
    <xf numFmtId="38" fontId="6" fillId="0" borderId="7" xfId="16" applyFont="1" applyFill="1" applyBorder="1" applyAlignment="1">
      <alignment/>
    </xf>
    <xf numFmtId="177" fontId="6" fillId="0" borderId="7" xfId="16" applyNumberFormat="1" applyFont="1" applyFill="1" applyBorder="1" applyAlignment="1">
      <alignment/>
    </xf>
    <xf numFmtId="177" fontId="6" fillId="0" borderId="24" xfId="16" applyNumberFormat="1" applyFont="1" applyFill="1" applyBorder="1" applyAlignment="1">
      <alignment/>
    </xf>
    <xf numFmtId="38" fontId="2" fillId="0" borderId="7" xfId="16" applyFont="1" applyFill="1" applyBorder="1" applyAlignment="1">
      <alignment/>
    </xf>
    <xf numFmtId="176" fontId="2" fillId="0" borderId="7" xfId="15" applyNumberFormat="1" applyFont="1" applyBorder="1" applyAlignment="1">
      <alignment/>
    </xf>
    <xf numFmtId="177" fontId="2" fillId="0" borderId="24" xfId="16" applyNumberFormat="1" applyFont="1" applyBorder="1" applyAlignment="1">
      <alignment/>
    </xf>
    <xf numFmtId="38" fontId="2" fillId="0" borderId="18" xfId="16" applyFont="1" applyFill="1" applyBorder="1" applyAlignment="1">
      <alignment/>
    </xf>
    <xf numFmtId="177" fontId="2" fillId="0" borderId="20" xfId="16" applyNumberFormat="1" applyFont="1" applyBorder="1" applyAlignment="1">
      <alignment/>
    </xf>
    <xf numFmtId="38" fontId="4" fillId="0" borderId="2" xfId="16" applyFont="1" applyBorder="1" applyAlignment="1">
      <alignment/>
    </xf>
    <xf numFmtId="38" fontId="4" fillId="0" borderId="2" xfId="16" applyFont="1" applyBorder="1" applyAlignment="1">
      <alignment horizontal="center"/>
    </xf>
    <xf numFmtId="38" fontId="4" fillId="0" borderId="17" xfId="16" applyFont="1" applyBorder="1" applyAlignment="1">
      <alignment/>
    </xf>
    <xf numFmtId="38" fontId="4" fillId="0" borderId="7" xfId="16" applyFont="1" applyBorder="1" applyAlignment="1">
      <alignment/>
    </xf>
    <xf numFmtId="38" fontId="4" fillId="0" borderId="7" xfId="16" applyFont="1" applyBorder="1" applyAlignment="1">
      <alignment horizontal="right"/>
    </xf>
    <xf numFmtId="38" fontId="5" fillId="0" borderId="7" xfId="16" applyFont="1" applyBorder="1" applyAlignment="1">
      <alignment/>
    </xf>
    <xf numFmtId="38" fontId="5" fillId="0" borderId="7" xfId="16" applyFont="1" applyBorder="1" applyAlignment="1">
      <alignment horizontal="right"/>
    </xf>
    <xf numFmtId="38" fontId="5" fillId="0" borderId="2" xfId="16" applyFont="1" applyBorder="1" applyAlignment="1">
      <alignment/>
    </xf>
    <xf numFmtId="38" fontId="4" fillId="0" borderId="2" xfId="16" applyFont="1" applyBorder="1" applyAlignment="1">
      <alignment horizontal="right"/>
    </xf>
    <xf numFmtId="38" fontId="4" fillId="0" borderId="17" xfId="16" applyFont="1" applyBorder="1" applyAlignment="1">
      <alignment horizontal="center"/>
    </xf>
    <xf numFmtId="38" fontId="4" fillId="0" borderId="17" xfId="16" applyFont="1" applyBorder="1" applyAlignment="1">
      <alignment/>
    </xf>
    <xf numFmtId="38" fontId="4" fillId="0" borderId="18" xfId="16" applyFont="1" applyBorder="1" applyAlignment="1">
      <alignment/>
    </xf>
    <xf numFmtId="38" fontId="4" fillId="0" borderId="19" xfId="16" applyFont="1" applyBorder="1" applyAlignment="1">
      <alignment horizontal="right"/>
    </xf>
    <xf numFmtId="38" fontId="4" fillId="0" borderId="18" xfId="16" applyFont="1" applyBorder="1" applyAlignment="1">
      <alignment horizontal="right"/>
    </xf>
    <xf numFmtId="38" fontId="4" fillId="0" borderId="17" xfId="16" applyFont="1" applyBorder="1" applyAlignment="1">
      <alignment horizontal="right"/>
    </xf>
    <xf numFmtId="38" fontId="5" fillId="0" borderId="24" xfId="16" applyFont="1" applyBorder="1" applyAlignment="1">
      <alignment/>
    </xf>
    <xf numFmtId="38" fontId="4" fillId="0" borderId="38" xfId="16" applyFont="1" applyBorder="1" applyAlignment="1">
      <alignment/>
    </xf>
    <xf numFmtId="38" fontId="4" fillId="0" borderId="0" xfId="16" applyFont="1" applyBorder="1" applyAlignment="1">
      <alignment/>
    </xf>
    <xf numFmtId="0" fontId="2" fillId="0" borderId="0" xfId="0" applyFont="1" applyAlignment="1">
      <alignment vertical="center"/>
    </xf>
    <xf numFmtId="0" fontId="2" fillId="0" borderId="26" xfId="0" applyFont="1" applyBorder="1" applyAlignment="1">
      <alignment vertical="center"/>
    </xf>
    <xf numFmtId="0" fontId="2" fillId="0" borderId="26" xfId="0" applyFont="1" applyBorder="1" applyAlignment="1">
      <alignment horizontal="right"/>
    </xf>
    <xf numFmtId="0" fontId="2" fillId="0" borderId="23" xfId="0" applyFont="1" applyBorder="1" applyAlignment="1">
      <alignment horizontal="left" vertical="center"/>
    </xf>
    <xf numFmtId="0" fontId="2" fillId="0" borderId="2" xfId="0" applyFont="1" applyBorder="1" applyAlignment="1">
      <alignment horizontal="centerContinuous" vertical="center"/>
    </xf>
    <xf numFmtId="0" fontId="2" fillId="0" borderId="1" xfId="0" applyFont="1" applyBorder="1" applyAlignment="1">
      <alignment horizontal="right" vertical="top"/>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63" xfId="0" applyFont="1" applyBorder="1" applyAlignment="1">
      <alignment horizontal="center"/>
    </xf>
    <xf numFmtId="0" fontId="2" fillId="0" borderId="3" xfId="0" applyFont="1" applyBorder="1" applyAlignment="1">
      <alignment horizontal="center" vertical="center"/>
    </xf>
    <xf numFmtId="0" fontId="2" fillId="0" borderId="61" xfId="0" applyFont="1" applyBorder="1" applyAlignment="1">
      <alignment horizontal="center" vertical="center"/>
    </xf>
    <xf numFmtId="0" fontId="2" fillId="0" borderId="3" xfId="0" applyFont="1" applyBorder="1" applyAlignment="1">
      <alignment horizontal="center"/>
    </xf>
    <xf numFmtId="0" fontId="2" fillId="0" borderId="64"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34" xfId="0" applyFont="1" applyBorder="1" applyAlignment="1">
      <alignment/>
    </xf>
    <xf numFmtId="0" fontId="2" fillId="0" borderId="55" xfId="0" applyFont="1" applyBorder="1" applyAlignment="1">
      <alignment vertical="center"/>
    </xf>
    <xf numFmtId="0" fontId="2" fillId="0" borderId="34" xfId="0" applyFont="1" applyBorder="1" applyAlignment="1">
      <alignment vertical="center"/>
    </xf>
    <xf numFmtId="0" fontId="2" fillId="0" borderId="55" xfId="0" applyFont="1" applyBorder="1" applyAlignment="1">
      <alignment/>
    </xf>
    <xf numFmtId="0" fontId="2" fillId="0" borderId="2" xfId="0" applyFont="1" applyBorder="1" applyAlignment="1">
      <alignment horizontal="distributed" vertical="center"/>
    </xf>
    <xf numFmtId="38" fontId="2" fillId="0" borderId="56" xfId="16" applyFont="1" applyBorder="1" applyAlignment="1">
      <alignment vertical="center"/>
    </xf>
    <xf numFmtId="38" fontId="2" fillId="0" borderId="56" xfId="16" applyFont="1" applyBorder="1" applyAlignment="1">
      <alignment/>
    </xf>
    <xf numFmtId="38" fontId="6" fillId="0" borderId="0" xfId="16" applyFont="1" applyBorder="1" applyAlignment="1">
      <alignment/>
    </xf>
    <xf numFmtId="38" fontId="6" fillId="0" borderId="56" xfId="16" applyFont="1" applyBorder="1" applyAlignment="1">
      <alignment/>
    </xf>
    <xf numFmtId="0" fontId="6" fillId="0" borderId="23" xfId="0" applyFont="1" applyBorder="1" applyAlignment="1">
      <alignment horizontal="left"/>
    </xf>
    <xf numFmtId="0" fontId="6" fillId="0" borderId="2" xfId="0" applyFont="1" applyBorder="1" applyAlignment="1">
      <alignment horizontal="left"/>
    </xf>
    <xf numFmtId="0" fontId="6" fillId="0" borderId="23" xfId="0" applyFont="1" applyBorder="1" applyAlignment="1">
      <alignment horizontal="left" vertical="center"/>
    </xf>
    <xf numFmtId="0" fontId="6" fillId="0" borderId="2" xfId="0" applyFont="1" applyBorder="1" applyAlignment="1">
      <alignment horizontal="left" vertical="center"/>
    </xf>
    <xf numFmtId="38" fontId="6" fillId="0" borderId="0" xfId="16" applyFont="1" applyBorder="1" applyAlignment="1">
      <alignment vertical="center"/>
    </xf>
    <xf numFmtId="38" fontId="6" fillId="0" borderId="56" xfId="16" applyFont="1" applyBorder="1" applyAlignment="1">
      <alignment vertical="center"/>
    </xf>
    <xf numFmtId="0" fontId="2" fillId="0" borderId="23" xfId="0" applyFont="1" applyBorder="1" applyAlignment="1">
      <alignment horizontal="center" vertical="center"/>
    </xf>
    <xf numFmtId="38" fontId="2" fillId="0" borderId="56" xfId="16" applyFont="1" applyBorder="1" applyAlignment="1">
      <alignment vertical="top"/>
    </xf>
    <xf numFmtId="38" fontId="2" fillId="0" borderId="0" xfId="16" applyFont="1" applyBorder="1" applyAlignment="1">
      <alignment vertical="top"/>
    </xf>
    <xf numFmtId="38" fontId="2" fillId="0" borderId="0" xfId="16" applyFont="1" applyAlignment="1">
      <alignment/>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17" xfId="0" applyFont="1" applyBorder="1" applyAlignment="1">
      <alignment horizontal="distributed" vertical="center"/>
    </xf>
    <xf numFmtId="38" fontId="2" fillId="0" borderId="1" xfId="16" applyFont="1" applyBorder="1" applyAlignment="1">
      <alignment/>
    </xf>
    <xf numFmtId="38" fontId="2" fillId="0" borderId="33" xfId="16" applyFont="1" applyBorder="1" applyAlignment="1">
      <alignment/>
    </xf>
    <xf numFmtId="38" fontId="18" fillId="0" borderId="1" xfId="16" applyFont="1" applyBorder="1" applyAlignment="1">
      <alignment/>
    </xf>
    <xf numFmtId="38" fontId="4" fillId="0" borderId="11" xfId="16" applyFont="1" applyBorder="1" applyAlignment="1">
      <alignment horizontal="centerContinuous" vertical="center"/>
    </xf>
    <xf numFmtId="38" fontId="22" fillId="0" borderId="2" xfId="16" applyFont="1" applyBorder="1" applyAlignment="1">
      <alignment horizontal="distributed" vertical="center"/>
    </xf>
    <xf numFmtId="38" fontId="23" fillId="0" borderId="7" xfId="16" applyFont="1" applyBorder="1" applyAlignment="1">
      <alignment vertical="center"/>
    </xf>
    <xf numFmtId="38" fontId="23" fillId="0" borderId="7" xfId="16" applyFont="1" applyBorder="1" applyAlignment="1">
      <alignment horizontal="right" vertical="center"/>
    </xf>
    <xf numFmtId="181" fontId="11" fillId="0" borderId="7" xfId="16" applyNumberFormat="1" applyFont="1" applyBorder="1" applyAlignment="1">
      <alignment vertical="center"/>
    </xf>
    <xf numFmtId="38" fontId="18" fillId="0" borderId="2" xfId="16" applyFont="1" applyBorder="1" applyAlignment="1">
      <alignment horizontal="distributed" vertical="center"/>
    </xf>
    <xf numFmtId="38" fontId="5" fillId="0" borderId="0" xfId="16" applyFont="1" applyAlignment="1">
      <alignment/>
    </xf>
    <xf numFmtId="38" fontId="11" fillId="0" borderId="18" xfId="16" applyFont="1" applyBorder="1" applyAlignment="1">
      <alignment horizontal="right" vertical="center"/>
    </xf>
    <xf numFmtId="38" fontId="18" fillId="0" borderId="0" xfId="16" applyFont="1" applyAlignment="1">
      <alignment/>
    </xf>
    <xf numFmtId="38" fontId="4" fillId="0" borderId="0" xfId="16" applyFont="1" applyBorder="1" applyAlignment="1">
      <alignment horizontal="centerContinuous"/>
    </xf>
    <xf numFmtId="38" fontId="11" fillId="0" borderId="24" xfId="16" applyFont="1" applyBorder="1" applyAlignment="1">
      <alignment vertical="center"/>
    </xf>
    <xf numFmtId="38" fontId="23" fillId="0" borderId="24" xfId="16" applyFont="1" applyBorder="1" applyAlignment="1">
      <alignment vertical="center"/>
    </xf>
    <xf numFmtId="181" fontId="11" fillId="0" borderId="24" xfId="16" applyNumberFormat="1" applyFont="1" applyBorder="1" applyAlignment="1">
      <alignment vertical="center"/>
    </xf>
    <xf numFmtId="38" fontId="12" fillId="0" borderId="24" xfId="16" applyFont="1" applyBorder="1" applyAlignment="1">
      <alignment horizontal="right" vertical="center"/>
    </xf>
    <xf numFmtId="38" fontId="11" fillId="0" borderId="20" xfId="16" applyFont="1" applyBorder="1" applyAlignment="1">
      <alignment horizontal="right" vertical="center"/>
    </xf>
    <xf numFmtId="0" fontId="3"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right"/>
    </xf>
    <xf numFmtId="0" fontId="2" fillId="0" borderId="2" xfId="0" applyFont="1" applyBorder="1" applyAlignment="1">
      <alignment vertical="center"/>
    </xf>
    <xf numFmtId="0" fontId="2" fillId="0" borderId="2" xfId="0" applyFont="1" applyBorder="1" applyAlignment="1">
      <alignment horizontal="right"/>
    </xf>
    <xf numFmtId="0" fontId="2" fillId="0" borderId="7" xfId="0" applyFont="1" applyBorder="1" applyAlignment="1">
      <alignment vertical="center"/>
    </xf>
    <xf numFmtId="0" fontId="2" fillId="0" borderId="3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38" fontId="2" fillId="0" borderId="11" xfId="16" applyFont="1" applyBorder="1" applyAlignment="1">
      <alignment horizontal="right" vertical="center"/>
    </xf>
    <xf numFmtId="38" fontId="2" fillId="0" borderId="32" xfId="16" applyFont="1" applyBorder="1" applyAlignment="1">
      <alignment horizontal="right" vertical="center"/>
    </xf>
    <xf numFmtId="38" fontId="2" fillId="0" borderId="65" xfId="16" applyFont="1" applyBorder="1" applyAlignment="1">
      <alignment horizontal="right" vertical="center"/>
    </xf>
    <xf numFmtId="177" fontId="2" fillId="0" borderId="11" xfId="16" applyNumberFormat="1" applyFont="1" applyBorder="1" applyAlignment="1">
      <alignment horizontal="right" vertical="center"/>
    </xf>
    <xf numFmtId="0" fontId="21" fillId="0" borderId="12" xfId="0" applyFont="1" applyBorder="1" applyAlignment="1">
      <alignment horizontal="right" vertical="center"/>
    </xf>
    <xf numFmtId="0" fontId="21" fillId="0" borderId="66" xfId="0" applyFont="1" applyBorder="1" applyAlignment="1">
      <alignment horizontal="right" vertical="center"/>
    </xf>
    <xf numFmtId="38" fontId="2" fillId="0" borderId="11" xfId="16" applyFont="1" applyBorder="1" applyAlignment="1">
      <alignment vertical="center"/>
    </xf>
    <xf numFmtId="177" fontId="2" fillId="0" borderId="11" xfId="16" applyNumberFormat="1" applyFont="1" applyBorder="1" applyAlignment="1">
      <alignment vertical="center"/>
    </xf>
    <xf numFmtId="38" fontId="2" fillId="0" borderId="45" xfId="16" applyFont="1" applyBorder="1" applyAlignment="1">
      <alignment vertical="center"/>
    </xf>
    <xf numFmtId="0" fontId="6" fillId="0" borderId="11" xfId="0" applyFont="1" applyBorder="1" applyAlignment="1">
      <alignment horizontal="center" vertical="center"/>
    </xf>
    <xf numFmtId="38" fontId="6" fillId="0" borderId="11" xfId="16" applyFont="1" applyBorder="1" applyAlignment="1">
      <alignment vertical="center"/>
    </xf>
    <xf numFmtId="0" fontId="6" fillId="0" borderId="62" xfId="0" applyFont="1" applyBorder="1" applyAlignment="1">
      <alignment horizontal="center" vertical="center"/>
    </xf>
    <xf numFmtId="38" fontId="2" fillId="0" borderId="58" xfId="16" applyFont="1" applyBorder="1" applyAlignment="1">
      <alignment horizontal="center" vertical="center"/>
    </xf>
    <xf numFmtId="38" fontId="2" fillId="0" borderId="20" xfId="16" applyFont="1" applyBorder="1" applyAlignment="1">
      <alignment/>
    </xf>
    <xf numFmtId="0" fontId="25" fillId="0" borderId="0" xfId="0" applyFont="1" applyAlignment="1">
      <alignment vertical="center"/>
    </xf>
    <xf numFmtId="0" fontId="25" fillId="0" borderId="0" xfId="21" applyFont="1">
      <alignment/>
      <protection/>
    </xf>
    <xf numFmtId="0" fontId="25" fillId="0" borderId="0" xfId="31" applyFont="1" applyBorder="1">
      <alignment/>
      <protection/>
    </xf>
    <xf numFmtId="0" fontId="25" fillId="0" borderId="0" xfId="32" applyFont="1">
      <alignment/>
      <protection/>
    </xf>
    <xf numFmtId="38" fontId="25" fillId="0" borderId="0" xfId="16" applyFont="1" applyAlignment="1">
      <alignment/>
    </xf>
    <xf numFmtId="0" fontId="25" fillId="0" borderId="0" xfId="34" applyFont="1">
      <alignment/>
      <protection/>
    </xf>
    <xf numFmtId="38" fontId="25" fillId="0" borderId="0" xfId="16" applyNumberFormat="1" applyFont="1" applyAlignment="1">
      <alignment/>
    </xf>
    <xf numFmtId="38" fontId="25" fillId="0" borderId="0" xfId="16" applyFont="1" applyAlignment="1">
      <alignment vertical="center"/>
    </xf>
    <xf numFmtId="0" fontId="25" fillId="0" borderId="0" xfId="24" applyFont="1">
      <alignment/>
      <protection/>
    </xf>
    <xf numFmtId="0" fontId="25" fillId="0" borderId="0" xfId="27" applyFont="1">
      <alignment/>
      <protection/>
    </xf>
    <xf numFmtId="0" fontId="25" fillId="0" borderId="0" xfId="30" applyFont="1" applyFill="1">
      <alignment/>
      <protection/>
    </xf>
    <xf numFmtId="38" fontId="25" fillId="0" borderId="0" xfId="16" applyFont="1" applyFill="1" applyAlignment="1">
      <alignment/>
    </xf>
    <xf numFmtId="0" fontId="2" fillId="0" borderId="32" xfId="31" applyFont="1" applyBorder="1" applyAlignment="1">
      <alignment horizontal="center" vertical="center"/>
      <protection/>
    </xf>
    <xf numFmtId="0" fontId="2" fillId="0" borderId="19" xfId="31" applyFont="1" applyBorder="1" applyAlignment="1">
      <alignment horizontal="center" vertical="center"/>
      <protection/>
    </xf>
    <xf numFmtId="38" fontId="2" fillId="0" borderId="23" xfId="16" applyFont="1" applyBorder="1" applyAlignment="1">
      <alignment horizontal="distributed" vertical="center"/>
    </xf>
    <xf numFmtId="0" fontId="0" fillId="0" borderId="2" xfId="33" applyBorder="1" applyAlignment="1">
      <alignment horizontal="distributed" vertical="center"/>
      <protection/>
    </xf>
    <xf numFmtId="38" fontId="2" fillId="0" borderId="64" xfId="16" applyFont="1" applyBorder="1" applyAlignment="1">
      <alignment horizontal="distributed" vertical="center"/>
    </xf>
    <xf numFmtId="0" fontId="0" fillId="0" borderId="30" xfId="33" applyBorder="1" applyAlignment="1">
      <alignment horizontal="distributed" vertical="center"/>
      <protection/>
    </xf>
    <xf numFmtId="0" fontId="2" fillId="0" borderId="25" xfId="31" applyFont="1" applyBorder="1" applyAlignment="1">
      <alignment horizontal="center" vertical="center"/>
      <protection/>
    </xf>
    <xf numFmtId="0" fontId="2" fillId="0" borderId="1" xfId="31" applyFont="1" applyBorder="1" applyAlignment="1">
      <alignment horizontal="center" vertical="center"/>
      <protection/>
    </xf>
    <xf numFmtId="0" fontId="2" fillId="0" borderId="17" xfId="31" applyFont="1" applyBorder="1" applyAlignment="1">
      <alignment horizontal="center" vertical="center"/>
      <protection/>
    </xf>
    <xf numFmtId="0" fontId="2" fillId="0" borderId="48" xfId="31" applyFont="1" applyBorder="1" applyAlignment="1">
      <alignment horizontal="center" vertical="center"/>
      <protection/>
    </xf>
    <xf numFmtId="0" fontId="2" fillId="0" borderId="38" xfId="31" applyFont="1" applyBorder="1" applyAlignment="1">
      <alignment horizontal="center" vertical="center"/>
      <protection/>
    </xf>
    <xf numFmtId="0" fontId="2" fillId="0" borderId="65" xfId="31" applyFont="1" applyBorder="1" applyAlignment="1">
      <alignment horizontal="center" vertical="center" wrapText="1"/>
      <protection/>
    </xf>
    <xf numFmtId="0" fontId="2" fillId="0" borderId="20" xfId="31" applyFont="1" applyBorder="1" applyAlignment="1">
      <alignment horizontal="center" vertical="center"/>
      <protection/>
    </xf>
    <xf numFmtId="0" fontId="2" fillId="0" borderId="64" xfId="31" applyFont="1" applyBorder="1" applyAlignment="1">
      <alignment horizontal="center" vertical="center" wrapText="1"/>
      <protection/>
    </xf>
    <xf numFmtId="0" fontId="2" fillId="0" borderId="34" xfId="31" applyFont="1" applyBorder="1" applyAlignment="1">
      <alignment horizontal="center" vertical="center"/>
      <protection/>
    </xf>
    <xf numFmtId="0" fontId="2" fillId="0" borderId="30" xfId="31" applyFont="1" applyBorder="1" applyAlignment="1">
      <alignment horizontal="center" vertical="center"/>
      <protection/>
    </xf>
    <xf numFmtId="0" fontId="2" fillId="0" borderId="23" xfId="31" applyFont="1" applyBorder="1" applyAlignment="1">
      <alignment horizontal="center" vertical="center"/>
      <protection/>
    </xf>
    <xf numFmtId="0" fontId="2" fillId="0" borderId="0" xfId="31" applyFont="1" applyBorder="1" applyAlignment="1">
      <alignment horizontal="center" vertical="center"/>
      <protection/>
    </xf>
    <xf numFmtId="0" fontId="2" fillId="0" borderId="2" xfId="31" applyFont="1" applyBorder="1" applyAlignment="1">
      <alignment horizontal="center" vertical="center"/>
      <protection/>
    </xf>
    <xf numFmtId="38" fontId="4" fillId="0" borderId="31" xfId="16" applyFont="1" applyBorder="1" applyAlignment="1">
      <alignment horizontal="center" vertical="center"/>
    </xf>
    <xf numFmtId="0" fontId="14" fillId="0" borderId="19" xfId="22" applyFont="1" applyBorder="1" applyAlignment="1">
      <alignment vertical="center"/>
      <protection/>
    </xf>
    <xf numFmtId="38" fontId="2" fillId="0" borderId="35" xfId="16" applyFont="1" applyBorder="1" applyAlignment="1">
      <alignment horizontal="center" vertical="center"/>
    </xf>
    <xf numFmtId="0" fontId="0" fillId="0" borderId="38" xfId="22" applyBorder="1" applyAlignment="1">
      <alignment horizontal="center" vertical="center"/>
      <protection/>
    </xf>
    <xf numFmtId="38" fontId="2" fillId="0" borderId="55" xfId="16" applyFont="1" applyBorder="1" applyAlignment="1">
      <alignment horizontal="center" vertical="center"/>
    </xf>
    <xf numFmtId="0" fontId="0" fillId="0" borderId="33" xfId="22" applyBorder="1" applyAlignment="1">
      <alignment vertical="center"/>
      <protection/>
    </xf>
    <xf numFmtId="38" fontId="2" fillId="0" borderId="31" xfId="16" applyFont="1" applyBorder="1" applyAlignment="1">
      <alignment horizontal="center" vertical="center"/>
    </xf>
    <xf numFmtId="0" fontId="0" fillId="0" borderId="19" xfId="22" applyBorder="1" applyAlignment="1">
      <alignment vertical="center"/>
      <protection/>
    </xf>
    <xf numFmtId="38" fontId="2" fillId="0" borderId="33" xfId="16" applyFont="1" applyBorder="1" applyAlignment="1">
      <alignment horizontal="center" vertical="center"/>
    </xf>
    <xf numFmtId="38" fontId="7" fillId="0" borderId="57" xfId="16" applyFont="1" applyBorder="1" applyAlignment="1">
      <alignment horizontal="center" vertical="center"/>
    </xf>
    <xf numFmtId="38" fontId="7" fillId="0" borderId="51" xfId="16" applyFont="1" applyBorder="1" applyAlignment="1">
      <alignment horizontal="center" vertical="center"/>
    </xf>
    <xf numFmtId="38" fontId="7" fillId="0" borderId="55" xfId="16" applyFont="1" applyBorder="1" applyAlignment="1">
      <alignment horizontal="center" vertical="center"/>
    </xf>
    <xf numFmtId="38" fontId="7" fillId="0" borderId="33" xfId="16" applyFont="1" applyBorder="1" applyAlignment="1">
      <alignment horizontal="center" vertical="center"/>
    </xf>
    <xf numFmtId="38" fontId="7" fillId="0" borderId="59" xfId="16" applyFont="1" applyBorder="1" applyAlignment="1">
      <alignment horizontal="center" vertical="center"/>
    </xf>
    <xf numFmtId="38" fontId="4" fillId="0" borderId="65" xfId="16" applyFont="1" applyBorder="1" applyAlignment="1">
      <alignment horizontal="center" vertical="center"/>
    </xf>
    <xf numFmtId="38" fontId="4" fillId="0" borderId="20" xfId="16" applyFont="1" applyBorder="1" applyAlignment="1">
      <alignment horizontal="center" vertical="center"/>
    </xf>
    <xf numFmtId="38" fontId="2" fillId="0" borderId="56" xfId="16" applyFont="1" applyBorder="1" applyAlignment="1">
      <alignment horizontal="center" vertical="center"/>
    </xf>
    <xf numFmtId="38" fontId="4" fillId="0" borderId="32" xfId="16" applyFont="1" applyBorder="1" applyAlignment="1">
      <alignment horizontal="center" vertical="center"/>
    </xf>
    <xf numFmtId="38" fontId="4" fillId="0" borderId="19" xfId="16" applyFont="1" applyBorder="1" applyAlignment="1">
      <alignment horizontal="center" vertical="center"/>
    </xf>
    <xf numFmtId="38" fontId="4" fillId="0" borderId="35" xfId="16" applyFont="1" applyBorder="1" applyAlignment="1">
      <alignment horizontal="center" vertical="center" wrapText="1"/>
    </xf>
    <xf numFmtId="38" fontId="4" fillId="0" borderId="36" xfId="16" applyFont="1" applyBorder="1" applyAlignment="1">
      <alignment horizontal="center" vertical="center"/>
    </xf>
    <xf numFmtId="38" fontId="4" fillId="0" borderId="38" xfId="16" applyFont="1" applyBorder="1" applyAlignment="1">
      <alignment horizontal="center" vertical="center"/>
    </xf>
    <xf numFmtId="38" fontId="4" fillId="0" borderId="8" xfId="16" applyFont="1" applyBorder="1" applyAlignment="1">
      <alignment horizontal="center" vertical="center"/>
    </xf>
    <xf numFmtId="38" fontId="4" fillId="0" borderId="31" xfId="16" applyFont="1" applyBorder="1" applyAlignment="1">
      <alignment horizontal="center" vertical="center" wrapText="1"/>
    </xf>
    <xf numFmtId="38" fontId="2" fillId="0" borderId="54" xfId="16" applyFont="1" applyBorder="1" applyAlignment="1">
      <alignment horizontal="center" vertical="center"/>
    </xf>
    <xf numFmtId="38" fontId="2" fillId="0" borderId="34" xfId="16" applyFont="1" applyBorder="1" applyAlignment="1">
      <alignment horizontal="center" vertical="center"/>
    </xf>
    <xf numFmtId="38" fontId="2" fillId="0" borderId="30" xfId="16" applyFont="1" applyBorder="1" applyAlignment="1">
      <alignment horizontal="center" vertical="center"/>
    </xf>
    <xf numFmtId="38" fontId="2" fillId="0" borderId="49" xfId="16" applyFont="1" applyBorder="1" applyAlignment="1">
      <alignment horizontal="center" vertical="center"/>
    </xf>
    <xf numFmtId="38" fontId="2" fillId="0" borderId="21" xfId="16" applyFont="1" applyBorder="1" applyAlignment="1">
      <alignment horizontal="center" vertical="center"/>
    </xf>
    <xf numFmtId="38" fontId="2" fillId="0" borderId="13" xfId="16" applyFont="1" applyBorder="1" applyAlignment="1">
      <alignment horizontal="center" vertical="center"/>
    </xf>
    <xf numFmtId="38" fontId="2" fillId="0" borderId="67" xfId="16" applyFont="1" applyBorder="1" applyAlignment="1">
      <alignment horizontal="center" vertical="center"/>
    </xf>
    <xf numFmtId="38" fontId="2" fillId="0" borderId="44" xfId="16" applyFont="1" applyBorder="1" applyAlignment="1">
      <alignment horizontal="center" vertical="center"/>
    </xf>
    <xf numFmtId="38" fontId="2" fillId="0" borderId="45" xfId="16" applyFont="1" applyBorder="1" applyAlignment="1">
      <alignment horizontal="center" vertical="center"/>
    </xf>
    <xf numFmtId="38" fontId="2" fillId="0" borderId="68" xfId="16" applyFont="1" applyBorder="1" applyAlignment="1">
      <alignment horizontal="center" vertical="center"/>
    </xf>
    <xf numFmtId="38" fontId="2" fillId="0" borderId="50" xfId="16" applyFont="1" applyBorder="1" applyAlignment="1">
      <alignment horizontal="center" vertical="center"/>
    </xf>
    <xf numFmtId="38" fontId="2" fillId="0" borderId="59" xfId="16" applyFont="1" applyBorder="1" applyAlignment="1">
      <alignment horizontal="center" vertical="center"/>
    </xf>
    <xf numFmtId="38" fontId="2" fillId="0" borderId="64" xfId="16" applyFont="1" applyBorder="1" applyAlignment="1">
      <alignment horizontal="center" vertical="center"/>
    </xf>
    <xf numFmtId="38" fontId="2" fillId="0" borderId="69" xfId="16" applyFont="1" applyBorder="1" applyAlignment="1">
      <alignment horizontal="center" vertical="center"/>
    </xf>
    <xf numFmtId="38" fontId="8" fillId="0" borderId="23" xfId="16" applyFont="1" applyBorder="1" applyAlignment="1">
      <alignment horizontal="distributed" vertical="center"/>
    </xf>
    <xf numFmtId="38" fontId="8" fillId="0" borderId="2" xfId="16" applyFont="1" applyBorder="1" applyAlignment="1">
      <alignment horizontal="distributed" vertical="center"/>
    </xf>
    <xf numFmtId="38" fontId="8" fillId="0" borderId="23" xfId="16" applyFont="1" applyBorder="1" applyAlignment="1">
      <alignment horizontal="distributed" vertical="top"/>
    </xf>
    <xf numFmtId="38" fontId="8" fillId="0" borderId="2" xfId="16" applyFont="1" applyBorder="1" applyAlignment="1">
      <alignment horizontal="distributed" vertical="top"/>
    </xf>
    <xf numFmtId="38" fontId="4" fillId="0" borderId="64" xfId="16" applyFont="1" applyFill="1" applyBorder="1" applyAlignment="1">
      <alignment horizontal="center" vertical="center"/>
    </xf>
    <xf numFmtId="38" fontId="4" fillId="0" borderId="30" xfId="16" applyFont="1" applyFill="1" applyBorder="1" applyAlignment="1">
      <alignment horizontal="center" vertical="center"/>
    </xf>
    <xf numFmtId="38" fontId="4" fillId="0" borderId="25" xfId="16" applyFont="1" applyFill="1" applyBorder="1" applyAlignment="1">
      <alignment horizontal="center" vertical="center"/>
    </xf>
    <xf numFmtId="38" fontId="4" fillId="0" borderId="17" xfId="16" applyFont="1" applyFill="1" applyBorder="1" applyAlignment="1">
      <alignment horizontal="center" vertical="center"/>
    </xf>
    <xf numFmtId="38" fontId="4" fillId="0" borderId="64" xfId="16" applyFont="1" applyFill="1" applyBorder="1" applyAlignment="1">
      <alignment horizontal="distributed" vertical="center"/>
    </xf>
    <xf numFmtId="38" fontId="4" fillId="0" borderId="30" xfId="16" applyFont="1" applyFill="1" applyBorder="1" applyAlignment="1">
      <alignment horizontal="distributed" vertical="center"/>
    </xf>
    <xf numFmtId="38" fontId="14" fillId="0" borderId="23" xfId="16" applyFont="1" applyFill="1" applyBorder="1" applyAlignment="1">
      <alignment horizontal="distributed"/>
    </xf>
    <xf numFmtId="38" fontId="14" fillId="0" borderId="2" xfId="16" applyFont="1" applyFill="1" applyBorder="1" applyAlignment="1">
      <alignment horizontal="distributed"/>
    </xf>
    <xf numFmtId="38" fontId="14" fillId="0" borderId="23" xfId="16" applyFont="1" applyFill="1" applyBorder="1" applyAlignment="1">
      <alignment horizontal="distributed" vertical="center"/>
    </xf>
    <xf numFmtId="38" fontId="14" fillId="0" borderId="2" xfId="16" applyFont="1" applyFill="1" applyBorder="1" applyAlignment="1">
      <alignment horizontal="distributed" vertical="center"/>
    </xf>
    <xf numFmtId="38" fontId="4" fillId="0" borderId="35" xfId="16" applyFont="1" applyBorder="1" applyAlignment="1">
      <alignment horizontal="center" vertical="center"/>
    </xf>
    <xf numFmtId="38" fontId="4" fillId="0" borderId="70" xfId="16" applyFont="1" applyBorder="1" applyAlignment="1">
      <alignment horizontal="center" vertical="center"/>
    </xf>
    <xf numFmtId="38" fontId="4" fillId="0" borderId="61" xfId="16" applyFont="1" applyBorder="1" applyAlignment="1">
      <alignment horizontal="center" vertical="center"/>
    </xf>
    <xf numFmtId="38" fontId="4" fillId="0" borderId="22" xfId="16" applyFont="1" applyBorder="1" applyAlignment="1">
      <alignment horizontal="center" vertical="center" wrapText="1"/>
    </xf>
    <xf numFmtId="38" fontId="4" fillId="0" borderId="24" xfId="16" applyFont="1" applyBorder="1" applyAlignment="1">
      <alignment horizontal="center" vertical="center"/>
    </xf>
    <xf numFmtId="38" fontId="4" fillId="0" borderId="23" xfId="16" applyFont="1" applyBorder="1" applyAlignment="1">
      <alignment horizontal="center"/>
    </xf>
    <xf numFmtId="38" fontId="4" fillId="0" borderId="2" xfId="16" applyFont="1" applyBorder="1" applyAlignment="1">
      <alignment horizontal="center"/>
    </xf>
    <xf numFmtId="0" fontId="2" fillId="0" borderId="23" xfId="0" applyFont="1" applyBorder="1" applyAlignment="1">
      <alignment horizontal="distributed" vertical="center"/>
    </xf>
    <xf numFmtId="0" fontId="2" fillId="0" borderId="2" xfId="0" applyFont="1" applyBorder="1" applyAlignment="1">
      <alignment horizontal="distributed" vertical="center"/>
    </xf>
    <xf numFmtId="0" fontId="6" fillId="0" borderId="23" xfId="0" applyFont="1" applyBorder="1" applyAlignment="1">
      <alignment horizontal="distributed" vertical="center"/>
    </xf>
    <xf numFmtId="0" fontId="6" fillId="0" borderId="2" xfId="0" applyFont="1" applyBorder="1" applyAlignment="1">
      <alignment horizontal="distributed" vertical="center"/>
    </xf>
    <xf numFmtId="38" fontId="4" fillId="0" borderId="55" xfId="16" applyFont="1" applyBorder="1" applyAlignment="1">
      <alignment horizontal="center" vertical="center"/>
    </xf>
    <xf numFmtId="38" fontId="4" fillId="0" borderId="56" xfId="16" applyFont="1" applyBorder="1" applyAlignment="1">
      <alignment horizontal="center" vertical="center"/>
    </xf>
    <xf numFmtId="38" fontId="4" fillId="0" borderId="33" xfId="16" applyFont="1" applyBorder="1" applyAlignment="1">
      <alignment horizontal="center" vertical="center"/>
    </xf>
    <xf numFmtId="38" fontId="4" fillId="0" borderId="48" xfId="16" applyFont="1" applyBorder="1" applyAlignment="1">
      <alignment horizontal="center" vertical="center"/>
    </xf>
    <xf numFmtId="0" fontId="2" fillId="0" borderId="55" xfId="0" applyFont="1" applyBorder="1" applyAlignment="1">
      <alignment horizontal="distributed" vertical="center"/>
    </xf>
    <xf numFmtId="0" fontId="2" fillId="0" borderId="9" xfId="0" applyFont="1" applyBorder="1" applyAlignment="1">
      <alignment horizontal="distributed" vertical="center"/>
    </xf>
    <xf numFmtId="0" fontId="2" fillId="0" borderId="14" xfId="0" applyFont="1" applyBorder="1" applyAlignment="1">
      <alignment horizontal="distributed" vertical="center"/>
    </xf>
    <xf numFmtId="0" fontId="21" fillId="0" borderId="9" xfId="0" applyFont="1" applyBorder="1" applyAlignment="1">
      <alignment horizontal="distributed" vertical="center"/>
    </xf>
    <xf numFmtId="38" fontId="2" fillId="0" borderId="32" xfId="16" applyFont="1" applyBorder="1" applyAlignment="1">
      <alignment horizontal="right" vertical="center"/>
    </xf>
    <xf numFmtId="0" fontId="21" fillId="0" borderId="12" xfId="0" applyFont="1" applyBorder="1" applyAlignment="1">
      <alignment horizontal="right" vertical="center"/>
    </xf>
    <xf numFmtId="38" fontId="2" fillId="0" borderId="65" xfId="16" applyFont="1" applyBorder="1" applyAlignment="1">
      <alignment horizontal="right" vertical="center"/>
    </xf>
    <xf numFmtId="0" fontId="21" fillId="0" borderId="66" xfId="0" applyFont="1" applyBorder="1" applyAlignment="1">
      <alignment horizontal="right" vertical="center"/>
    </xf>
    <xf numFmtId="0" fontId="21" fillId="0" borderId="9" xfId="0" applyFont="1" applyBorder="1" applyAlignment="1">
      <alignment horizontal="distributed"/>
    </xf>
    <xf numFmtId="38" fontId="2" fillId="0" borderId="32" xfId="16" applyFont="1" applyBorder="1" applyAlignment="1">
      <alignment vertical="center"/>
    </xf>
    <xf numFmtId="0" fontId="21" fillId="0" borderId="12" xfId="0" applyFont="1" applyBorder="1" applyAlignment="1">
      <alignment vertical="center"/>
    </xf>
    <xf numFmtId="38" fontId="2" fillId="0" borderId="65" xfId="16" applyFont="1" applyBorder="1" applyAlignment="1">
      <alignment vertical="center"/>
    </xf>
    <xf numFmtId="0" fontId="21" fillId="0" borderId="66" xfId="0" applyFont="1" applyBorder="1" applyAlignment="1">
      <alignment vertical="center"/>
    </xf>
    <xf numFmtId="0" fontId="6" fillId="0" borderId="14" xfId="0" applyFont="1" applyBorder="1" applyAlignment="1">
      <alignment horizontal="distributed" vertical="center"/>
    </xf>
    <xf numFmtId="0" fontId="24" fillId="0" borderId="33" xfId="0" applyFont="1" applyBorder="1" applyAlignment="1">
      <alignment horizontal="distributed"/>
    </xf>
    <xf numFmtId="38" fontId="6" fillId="0" borderId="32" xfId="16" applyFont="1" applyBorder="1" applyAlignment="1">
      <alignment vertical="center"/>
    </xf>
    <xf numFmtId="0" fontId="24" fillId="0" borderId="19" xfId="0" applyFont="1" applyBorder="1" applyAlignment="1">
      <alignment vertical="center"/>
    </xf>
    <xf numFmtId="38" fontId="6" fillId="0" borderId="65" xfId="16" applyFont="1" applyBorder="1" applyAlignment="1">
      <alignment vertical="center"/>
    </xf>
    <xf numFmtId="0" fontId="24" fillId="0" borderId="20" xfId="0" applyFont="1" applyBorder="1" applyAlignment="1">
      <alignment vertical="center"/>
    </xf>
  </cellXfs>
  <cellStyles count="23">
    <cellStyle name="Normal" xfId="0"/>
    <cellStyle name="Percent" xfId="15"/>
    <cellStyle name="Comma [0]" xfId="16"/>
    <cellStyle name="Comma" xfId="17"/>
    <cellStyle name="Currency [0]" xfId="18"/>
    <cellStyle name="Currency" xfId="19"/>
    <cellStyle name="標準_17-3" xfId="20"/>
    <cellStyle name="標準_Sheet1" xfId="21"/>
    <cellStyle name="標準_Sheet10" xfId="22"/>
    <cellStyle name="標準_Sheet11" xfId="23"/>
    <cellStyle name="標準_Sheet12" xfId="24"/>
    <cellStyle name="標準_Sheet13" xfId="25"/>
    <cellStyle name="標準_Sheet14" xfId="26"/>
    <cellStyle name="標準_Sheet15" xfId="27"/>
    <cellStyle name="標準_Sheet16" xfId="28"/>
    <cellStyle name="標準_Sheet17" xfId="29"/>
    <cellStyle name="標準_Sheet18" xfId="30"/>
    <cellStyle name="標準_Sheet2" xfId="31"/>
    <cellStyle name="標準_Sheet4" xfId="32"/>
    <cellStyle name="標準_Sheet5" xfId="33"/>
    <cellStyle name="標準_Sheet6" xfId="34"/>
    <cellStyle name="標準_Sheet7" xfId="35"/>
    <cellStyle name="標準_Sheet8"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0</xdr:rowOff>
    </xdr:from>
    <xdr:to>
      <xdr:col>1</xdr:col>
      <xdr:colOff>1085850</xdr:colOff>
      <xdr:row>5</xdr:row>
      <xdr:rowOff>0</xdr:rowOff>
    </xdr:to>
    <xdr:sp>
      <xdr:nvSpPr>
        <xdr:cNvPr id="1" name="Line 1"/>
        <xdr:cNvSpPr>
          <a:spLocks/>
        </xdr:cNvSpPr>
      </xdr:nvSpPr>
      <xdr:spPr>
        <a:xfrm>
          <a:off x="276225" y="495300"/>
          <a:ext cx="108585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9.00390625" defaultRowHeight="13.5"/>
  <cols>
    <col min="1" max="16384" width="9.00390625" style="1061" customWidth="1"/>
  </cols>
  <sheetData>
    <row r="1" ht="13.5">
      <c r="A1" s="1061" t="s">
        <v>103</v>
      </c>
    </row>
    <row r="3" ht="13.5">
      <c r="A3" s="1062" t="s">
        <v>1111</v>
      </c>
    </row>
    <row r="4" ht="13.5">
      <c r="A4" s="1063" t="s">
        <v>43</v>
      </c>
    </row>
    <row r="5" ht="13.5">
      <c r="A5" s="1064" t="s">
        <v>132</v>
      </c>
    </row>
    <row r="6" ht="13.5">
      <c r="A6" s="1065" t="s">
        <v>1100</v>
      </c>
    </row>
    <row r="7" ht="13.5">
      <c r="A7" s="1066" t="s">
        <v>194</v>
      </c>
    </row>
    <row r="8" ht="13.5">
      <c r="A8" s="1067" t="s">
        <v>241</v>
      </c>
    </row>
    <row r="9" ht="13.5">
      <c r="A9" s="1065" t="s">
        <v>1101</v>
      </c>
    </row>
    <row r="10" ht="13.5">
      <c r="A10" s="1065" t="s">
        <v>260</v>
      </c>
    </row>
    <row r="11" ht="13.5">
      <c r="A11" s="1068" t="s">
        <v>1102</v>
      </c>
    </row>
    <row r="12" ht="13.5">
      <c r="A12" s="1068" t="s">
        <v>1103</v>
      </c>
    </row>
    <row r="13" ht="13.5">
      <c r="A13" s="1069" t="s">
        <v>464</v>
      </c>
    </row>
    <row r="14" ht="13.5">
      <c r="A14" s="1065" t="s">
        <v>1104</v>
      </c>
    </row>
    <row r="15" ht="13.5">
      <c r="A15" s="1065" t="s">
        <v>569</v>
      </c>
    </row>
    <row r="16" ht="13.5">
      <c r="A16" s="1070" t="s">
        <v>624</v>
      </c>
    </row>
    <row r="17" ht="13.5">
      <c r="A17" s="1068" t="s">
        <v>1105</v>
      </c>
    </row>
    <row r="18" ht="13.5">
      <c r="A18" s="1071" t="s">
        <v>665</v>
      </c>
    </row>
    <row r="19" ht="13.5">
      <c r="A19" s="1065" t="s">
        <v>700</v>
      </c>
    </row>
    <row r="20" ht="13.5">
      <c r="A20" s="1065" t="s">
        <v>1106</v>
      </c>
    </row>
    <row r="21" ht="13.5">
      <c r="A21" s="1068" t="s">
        <v>803</v>
      </c>
    </row>
    <row r="22" ht="13.5">
      <c r="A22" s="1065" t="s">
        <v>821</v>
      </c>
    </row>
    <row r="23" ht="13.5">
      <c r="A23" s="1065" t="s">
        <v>841</v>
      </c>
    </row>
    <row r="24" ht="13.5">
      <c r="A24" s="1065" t="s">
        <v>862</v>
      </c>
    </row>
    <row r="25" ht="13.5">
      <c r="A25" s="1065" t="s">
        <v>884</v>
      </c>
    </row>
    <row r="26" ht="13.5">
      <c r="A26" s="1072" t="s">
        <v>914</v>
      </c>
    </row>
    <row r="27" ht="13.5">
      <c r="A27" s="1065" t="s">
        <v>935</v>
      </c>
    </row>
    <row r="28" ht="13.5">
      <c r="A28" s="1065" t="s">
        <v>1110</v>
      </c>
    </row>
    <row r="29" ht="13.5">
      <c r="A29" s="1061" t="s">
        <v>1107</v>
      </c>
    </row>
    <row r="30" ht="13.5">
      <c r="A30" s="1065" t="s">
        <v>1013</v>
      </c>
    </row>
    <row r="31" ht="13.5">
      <c r="A31" s="1061" t="s">
        <v>1108</v>
      </c>
    </row>
    <row r="32" ht="13.5">
      <c r="A32" s="1065" t="s">
        <v>1109</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58"/>
  <sheetViews>
    <sheetView workbookViewId="0" topLeftCell="A1">
      <selection activeCell="A1" sqref="A1"/>
    </sheetView>
  </sheetViews>
  <sheetFormatPr defaultColWidth="9.00390625" defaultRowHeight="13.5"/>
  <cols>
    <col min="1" max="1" width="2.75390625" style="0" customWidth="1"/>
    <col min="2" max="2" width="12.625" style="0" customWidth="1"/>
  </cols>
  <sheetData>
    <row r="1" spans="1:12" ht="13.5">
      <c r="A1" s="403"/>
      <c r="B1" s="403"/>
      <c r="C1" s="403"/>
      <c r="D1" s="403"/>
      <c r="E1" s="403"/>
      <c r="F1" s="403"/>
      <c r="G1" s="403"/>
      <c r="H1" s="403"/>
      <c r="I1" s="403"/>
      <c r="J1" s="403"/>
      <c r="K1" s="403"/>
      <c r="L1" s="403"/>
    </row>
    <row r="2" spans="1:12" ht="14.25">
      <c r="A2" s="404"/>
      <c r="B2" s="405" t="s">
        <v>407</v>
      </c>
      <c r="C2" s="404"/>
      <c r="D2" s="404"/>
      <c r="E2" s="404"/>
      <c r="F2" s="404"/>
      <c r="G2" s="404"/>
      <c r="H2" s="404"/>
      <c r="I2" s="404"/>
      <c r="J2" s="404"/>
      <c r="K2" s="404"/>
      <c r="L2" s="404"/>
    </row>
    <row r="3" spans="1:12" ht="13.5">
      <c r="A3" s="403"/>
      <c r="B3" s="403"/>
      <c r="C3" s="403"/>
      <c r="D3" s="403"/>
      <c r="E3" s="403"/>
      <c r="F3" s="403"/>
      <c r="G3" s="403"/>
      <c r="H3" s="403"/>
      <c r="I3" s="403"/>
      <c r="J3" s="403"/>
      <c r="K3" s="403"/>
      <c r="L3" s="403"/>
    </row>
    <row r="4" spans="1:12" ht="13.5">
      <c r="A4" s="404"/>
      <c r="B4" s="406" t="s">
        <v>408</v>
      </c>
      <c r="C4" s="406"/>
      <c r="D4" s="406"/>
      <c r="E4" s="406"/>
      <c r="F4" s="406"/>
      <c r="G4" s="406"/>
      <c r="H4" s="406"/>
      <c r="I4" s="406"/>
      <c r="J4" s="406"/>
      <c r="K4" s="406"/>
      <c r="L4" s="407" t="s">
        <v>338</v>
      </c>
    </row>
    <row r="5" spans="1:12" ht="13.5">
      <c r="A5" s="165"/>
      <c r="B5" s="1096" t="s">
        <v>339</v>
      </c>
      <c r="C5" s="1094" t="s">
        <v>340</v>
      </c>
      <c r="D5" s="1098" t="s">
        <v>336</v>
      </c>
      <c r="E5" s="1098" t="s">
        <v>337</v>
      </c>
      <c r="F5" s="1092" t="s">
        <v>332</v>
      </c>
      <c r="G5" s="169" t="s">
        <v>341</v>
      </c>
      <c r="H5" s="168"/>
      <c r="I5" s="169"/>
      <c r="J5" s="168" t="s">
        <v>342</v>
      </c>
      <c r="K5" s="168"/>
      <c r="L5" s="170"/>
    </row>
    <row r="6" spans="1:12" ht="13.5">
      <c r="A6" s="165"/>
      <c r="B6" s="1097"/>
      <c r="C6" s="1095"/>
      <c r="D6" s="1099"/>
      <c r="E6" s="1099"/>
      <c r="F6" s="1093"/>
      <c r="G6" s="173" t="s">
        <v>336</v>
      </c>
      <c r="H6" s="173" t="s">
        <v>337</v>
      </c>
      <c r="I6" s="411" t="s">
        <v>332</v>
      </c>
      <c r="J6" s="173" t="s">
        <v>336</v>
      </c>
      <c r="K6" s="173" t="s">
        <v>337</v>
      </c>
      <c r="L6" s="412" t="s">
        <v>332</v>
      </c>
    </row>
    <row r="7" spans="1:12" ht="13.5">
      <c r="A7" s="165"/>
      <c r="B7" s="165"/>
      <c r="C7" s="413"/>
      <c r="D7" s="86" t="s">
        <v>333</v>
      </c>
      <c r="E7" s="86" t="s">
        <v>333</v>
      </c>
      <c r="F7" s="86" t="s">
        <v>334</v>
      </c>
      <c r="G7" s="86" t="s">
        <v>333</v>
      </c>
      <c r="H7" s="86" t="s">
        <v>333</v>
      </c>
      <c r="I7" s="86" t="s">
        <v>334</v>
      </c>
      <c r="J7" s="86" t="s">
        <v>333</v>
      </c>
      <c r="K7" s="86" t="s">
        <v>333</v>
      </c>
      <c r="L7" s="87" t="s">
        <v>334</v>
      </c>
    </row>
    <row r="8" spans="1:12" ht="13.5">
      <c r="A8" s="165"/>
      <c r="B8" s="176" t="s">
        <v>335</v>
      </c>
      <c r="C8" s="414"/>
      <c r="D8" s="85">
        <v>116894</v>
      </c>
      <c r="E8" s="85">
        <v>403212</v>
      </c>
      <c r="F8" s="393">
        <v>28.990704641726932</v>
      </c>
      <c r="G8" s="85">
        <v>78342</v>
      </c>
      <c r="H8" s="85">
        <v>230811</v>
      </c>
      <c r="I8" s="393">
        <v>33.942056487775716</v>
      </c>
      <c r="J8" s="85">
        <v>38552</v>
      </c>
      <c r="K8" s="85">
        <v>172401</v>
      </c>
      <c r="L8" s="415">
        <v>22.361819246988127</v>
      </c>
    </row>
    <row r="9" spans="1:12" ht="13.5">
      <c r="A9" s="165"/>
      <c r="B9" s="165" t="s">
        <v>343</v>
      </c>
      <c r="C9" s="413">
        <v>986</v>
      </c>
      <c r="D9" s="85">
        <v>113323</v>
      </c>
      <c r="E9" s="85">
        <v>429000</v>
      </c>
      <c r="F9" s="393">
        <v>26.415617715617717</v>
      </c>
      <c r="G9" s="85">
        <v>76114</v>
      </c>
      <c r="H9" s="85">
        <v>244000</v>
      </c>
      <c r="I9" s="393">
        <v>31.194262295081966</v>
      </c>
      <c r="J9" s="85">
        <v>37209</v>
      </c>
      <c r="K9" s="85">
        <v>185000</v>
      </c>
      <c r="L9" s="415">
        <v>20.112972972972972</v>
      </c>
    </row>
    <row r="10" spans="1:12" ht="13.5">
      <c r="A10" s="165"/>
      <c r="B10" s="416" t="s">
        <v>344</v>
      </c>
      <c r="C10" s="417">
        <v>987</v>
      </c>
      <c r="D10" s="85">
        <v>112712</v>
      </c>
      <c r="E10" s="85">
        <v>432209</v>
      </c>
      <c r="F10" s="393">
        <v>26.078124240818678</v>
      </c>
      <c r="G10" s="85">
        <v>75862</v>
      </c>
      <c r="H10" s="85">
        <v>244463</v>
      </c>
      <c r="I10" s="393">
        <v>31.032098927035996</v>
      </c>
      <c r="J10" s="85">
        <v>36850</v>
      </c>
      <c r="K10" s="85">
        <v>187746</v>
      </c>
      <c r="L10" s="415">
        <v>19.627581945820417</v>
      </c>
    </row>
    <row r="11" spans="1:12" ht="13.5">
      <c r="A11" s="165"/>
      <c r="B11" s="416" t="s">
        <v>345</v>
      </c>
      <c r="C11" s="417">
        <v>990</v>
      </c>
      <c r="D11" s="85">
        <v>113437</v>
      </c>
      <c r="E11" s="85">
        <v>432209</v>
      </c>
      <c r="F11" s="393">
        <v>26.245867161489002</v>
      </c>
      <c r="G11" s="85">
        <v>75970</v>
      </c>
      <c r="H11" s="85">
        <v>244463</v>
      </c>
      <c r="I11" s="393">
        <v>31.076277391670725</v>
      </c>
      <c r="J11" s="85">
        <v>37467</v>
      </c>
      <c r="K11" s="85">
        <v>187746</v>
      </c>
      <c r="L11" s="415">
        <v>19.956217442715158</v>
      </c>
    </row>
    <row r="12" spans="1:12" ht="13.5">
      <c r="A12" s="165"/>
      <c r="B12" s="416" t="s">
        <v>346</v>
      </c>
      <c r="C12" s="417">
        <v>1008</v>
      </c>
      <c r="D12" s="85">
        <v>115560</v>
      </c>
      <c r="E12" s="85">
        <v>459000</v>
      </c>
      <c r="F12" s="393">
        <v>25.176470588235293</v>
      </c>
      <c r="G12" s="85">
        <v>76837</v>
      </c>
      <c r="H12" s="85">
        <v>256000</v>
      </c>
      <c r="I12" s="393">
        <v>30.014453125</v>
      </c>
      <c r="J12" s="85">
        <v>38723</v>
      </c>
      <c r="K12" s="85">
        <v>203000</v>
      </c>
      <c r="L12" s="415">
        <v>19.075369458128076</v>
      </c>
    </row>
    <row r="13" spans="1:12" ht="13.5">
      <c r="A13" s="165"/>
      <c r="B13" s="416" t="s">
        <v>347</v>
      </c>
      <c r="C13" s="417">
        <v>1007</v>
      </c>
      <c r="D13" s="85">
        <v>114571</v>
      </c>
      <c r="E13" s="85">
        <v>459000</v>
      </c>
      <c r="F13" s="393">
        <v>24.961002178649238</v>
      </c>
      <c r="G13" s="85">
        <v>76293</v>
      </c>
      <c r="H13" s="85">
        <v>256000</v>
      </c>
      <c r="I13" s="393">
        <v>29.801953125</v>
      </c>
      <c r="J13" s="85">
        <v>38278</v>
      </c>
      <c r="K13" s="85">
        <v>203000</v>
      </c>
      <c r="L13" s="415">
        <v>18.85615763546798</v>
      </c>
    </row>
    <row r="14" spans="1:12" ht="13.5">
      <c r="A14" s="165"/>
      <c r="B14" s="416" t="s">
        <v>348</v>
      </c>
      <c r="C14" s="417">
        <v>986</v>
      </c>
      <c r="D14" s="85">
        <v>113290</v>
      </c>
      <c r="E14" s="85">
        <v>459000</v>
      </c>
      <c r="F14" s="393">
        <v>24.681917211328976</v>
      </c>
      <c r="G14" s="85">
        <v>75865</v>
      </c>
      <c r="H14" s="85">
        <v>256000</v>
      </c>
      <c r="I14" s="393">
        <v>29.634765625</v>
      </c>
      <c r="J14" s="85">
        <v>37425</v>
      </c>
      <c r="K14" s="85">
        <v>203000</v>
      </c>
      <c r="L14" s="415">
        <v>18.435960591133004</v>
      </c>
    </row>
    <row r="15" spans="1:12" ht="13.5">
      <c r="A15" s="165"/>
      <c r="B15" s="416" t="s">
        <v>349</v>
      </c>
      <c r="C15" s="417">
        <v>970</v>
      </c>
      <c r="D15" s="85">
        <v>112046</v>
      </c>
      <c r="E15" s="85">
        <v>459337</v>
      </c>
      <c r="F15" s="393">
        <v>24.39298380056473</v>
      </c>
      <c r="G15" s="85">
        <v>75048</v>
      </c>
      <c r="H15" s="85">
        <v>259417</v>
      </c>
      <c r="I15" s="393">
        <v>28.929484189548106</v>
      </c>
      <c r="J15" s="85">
        <v>36998</v>
      </c>
      <c r="K15" s="85">
        <v>199920</v>
      </c>
      <c r="L15" s="415">
        <v>18.50640256102441</v>
      </c>
    </row>
    <row r="16" spans="1:12" ht="13.5">
      <c r="A16" s="165"/>
      <c r="B16" s="416" t="s">
        <v>350</v>
      </c>
      <c r="C16" s="417">
        <v>967</v>
      </c>
      <c r="D16" s="85">
        <v>110769</v>
      </c>
      <c r="E16" s="85">
        <v>459337</v>
      </c>
      <c r="F16" s="393">
        <v>24.11497440876742</v>
      </c>
      <c r="G16" s="85">
        <v>74372</v>
      </c>
      <c r="H16" s="85">
        <v>259417</v>
      </c>
      <c r="I16" s="393">
        <v>28.66889987934484</v>
      </c>
      <c r="J16" s="85">
        <v>36397</v>
      </c>
      <c r="K16" s="85">
        <v>199920</v>
      </c>
      <c r="L16" s="415">
        <v>18.20578231292517</v>
      </c>
    </row>
    <row r="17" spans="1:12" ht="13.5">
      <c r="A17" s="165"/>
      <c r="B17" s="418" t="s">
        <v>351</v>
      </c>
      <c r="C17" s="417">
        <v>951</v>
      </c>
      <c r="D17" s="85">
        <v>109546</v>
      </c>
      <c r="E17" s="85">
        <v>459337</v>
      </c>
      <c r="F17" s="393">
        <v>23.848721091486208</v>
      </c>
      <c r="G17" s="85">
        <v>73264</v>
      </c>
      <c r="H17" s="85">
        <v>259417</v>
      </c>
      <c r="I17" s="393">
        <v>28.241788317650734</v>
      </c>
      <c r="J17" s="85">
        <v>36282</v>
      </c>
      <c r="K17" s="85">
        <v>199920</v>
      </c>
      <c r="L17" s="415">
        <v>18.14825930372149</v>
      </c>
    </row>
    <row r="18" spans="1:12" ht="13.5">
      <c r="A18" s="165"/>
      <c r="B18" s="419" t="s">
        <v>352</v>
      </c>
      <c r="C18" s="420">
        <v>942</v>
      </c>
      <c r="D18" s="421">
        <v>107794</v>
      </c>
      <c r="E18" s="421">
        <v>475000</v>
      </c>
      <c r="F18" s="422">
        <v>22.693473684210527</v>
      </c>
      <c r="G18" s="421">
        <v>72333</v>
      </c>
      <c r="H18" s="421">
        <v>269000</v>
      </c>
      <c r="I18" s="422">
        <v>26.889591078066914</v>
      </c>
      <c r="J18" s="421">
        <v>35461</v>
      </c>
      <c r="K18" s="421">
        <v>206000</v>
      </c>
      <c r="L18" s="423">
        <v>17.214077669902913</v>
      </c>
    </row>
    <row r="19" spans="1:12" ht="13.5">
      <c r="A19" s="404"/>
      <c r="B19" s="424" t="s">
        <v>353</v>
      </c>
      <c r="C19" s="404"/>
      <c r="D19" s="404"/>
      <c r="E19" s="404"/>
      <c r="F19" s="404"/>
      <c r="G19" s="404"/>
      <c r="H19" s="404"/>
      <c r="I19" s="404"/>
      <c r="J19" s="404"/>
      <c r="K19" s="404"/>
      <c r="L19" s="404"/>
    </row>
    <row r="20" spans="1:12" ht="13.5">
      <c r="A20" s="404"/>
      <c r="B20" s="424" t="s">
        <v>354</v>
      </c>
      <c r="C20" s="404"/>
      <c r="D20" s="404"/>
      <c r="E20" s="404"/>
      <c r="F20" s="404"/>
      <c r="G20" s="404"/>
      <c r="H20" s="404"/>
      <c r="I20" s="404"/>
      <c r="J20" s="404"/>
      <c r="K20" s="404"/>
      <c r="L20" s="404"/>
    </row>
    <row r="22" spans="2:18" ht="13.5">
      <c r="B22" s="425" t="s">
        <v>409</v>
      </c>
      <c r="C22" s="426"/>
      <c r="D22" s="426"/>
      <c r="E22" s="426"/>
      <c r="F22" s="426"/>
      <c r="G22" s="426"/>
      <c r="H22" s="426"/>
      <c r="I22" s="426"/>
      <c r="J22" s="426"/>
      <c r="K22" s="426"/>
      <c r="L22" s="426"/>
      <c r="M22" s="426"/>
      <c r="N22" s="426"/>
      <c r="O22" s="426"/>
      <c r="P22" s="426"/>
      <c r="Q22" s="426"/>
      <c r="R22" s="427" t="s">
        <v>355</v>
      </c>
    </row>
    <row r="23" spans="2:18" ht="13.5">
      <c r="B23" s="428" t="s">
        <v>356</v>
      </c>
      <c r="C23" s="429" t="s">
        <v>357</v>
      </c>
      <c r="D23" s="430"/>
      <c r="E23" s="429" t="s">
        <v>358</v>
      </c>
      <c r="F23" s="430"/>
      <c r="G23" s="429" t="s">
        <v>359</v>
      </c>
      <c r="H23" s="430"/>
      <c r="I23" s="429" t="s">
        <v>360</v>
      </c>
      <c r="J23" s="430"/>
      <c r="K23" s="429" t="s">
        <v>361</v>
      </c>
      <c r="L23" s="430"/>
      <c r="M23" s="429" t="s">
        <v>362</v>
      </c>
      <c r="N23" s="430"/>
      <c r="O23" s="429" t="s">
        <v>363</v>
      </c>
      <c r="P23" s="430"/>
      <c r="Q23" s="429" t="s">
        <v>364</v>
      </c>
      <c r="R23" s="431"/>
    </row>
    <row r="24" spans="2:18" ht="22.5">
      <c r="B24" s="443"/>
      <c r="C24" s="433" t="s">
        <v>365</v>
      </c>
      <c r="D24" s="434" t="s">
        <v>366</v>
      </c>
      <c r="E24" s="433" t="s">
        <v>365</v>
      </c>
      <c r="F24" s="433" t="s">
        <v>366</v>
      </c>
      <c r="G24" s="433" t="s">
        <v>365</v>
      </c>
      <c r="H24" s="433" t="s">
        <v>366</v>
      </c>
      <c r="I24" s="433" t="s">
        <v>365</v>
      </c>
      <c r="J24" s="433" t="s">
        <v>366</v>
      </c>
      <c r="K24" s="433" t="s">
        <v>365</v>
      </c>
      <c r="L24" s="433" t="s">
        <v>366</v>
      </c>
      <c r="M24" s="433" t="s">
        <v>365</v>
      </c>
      <c r="N24" s="433" t="s">
        <v>366</v>
      </c>
      <c r="O24" s="433" t="s">
        <v>365</v>
      </c>
      <c r="P24" s="433" t="s">
        <v>366</v>
      </c>
      <c r="Q24" s="433" t="s">
        <v>365</v>
      </c>
      <c r="R24" s="435" t="s">
        <v>366</v>
      </c>
    </row>
    <row r="25" spans="2:18" ht="13.5">
      <c r="B25" s="444" t="s">
        <v>367</v>
      </c>
      <c r="C25" s="436">
        <v>345</v>
      </c>
      <c r="D25" s="436">
        <v>41261</v>
      </c>
      <c r="E25" s="436">
        <v>54</v>
      </c>
      <c r="F25" s="436">
        <v>6161</v>
      </c>
      <c r="G25" s="436">
        <v>51</v>
      </c>
      <c r="H25" s="436">
        <v>6002</v>
      </c>
      <c r="I25" s="436">
        <v>78</v>
      </c>
      <c r="J25" s="436">
        <v>7196</v>
      </c>
      <c r="K25" s="436">
        <v>131</v>
      </c>
      <c r="L25" s="436">
        <v>14647</v>
      </c>
      <c r="M25" s="436">
        <v>59</v>
      </c>
      <c r="N25" s="436">
        <v>6514</v>
      </c>
      <c r="O25" s="436">
        <v>224</v>
      </c>
      <c r="P25" s="436">
        <v>26013</v>
      </c>
      <c r="Q25" s="436">
        <v>942</v>
      </c>
      <c r="R25" s="437">
        <v>107794</v>
      </c>
    </row>
    <row r="26" spans="2:18" ht="13.5">
      <c r="B26" s="445" t="s">
        <v>368</v>
      </c>
      <c r="C26" s="438">
        <v>291</v>
      </c>
      <c r="D26" s="438">
        <v>31572</v>
      </c>
      <c r="E26" s="438">
        <v>36</v>
      </c>
      <c r="F26" s="438">
        <v>3784</v>
      </c>
      <c r="G26" s="438">
        <v>37</v>
      </c>
      <c r="H26" s="438">
        <v>4403</v>
      </c>
      <c r="I26" s="438">
        <v>49</v>
      </c>
      <c r="J26" s="438">
        <v>3530</v>
      </c>
      <c r="K26" s="438">
        <v>105</v>
      </c>
      <c r="L26" s="438">
        <v>10434</v>
      </c>
      <c r="M26" s="438">
        <v>43</v>
      </c>
      <c r="N26" s="438">
        <v>4562</v>
      </c>
      <c r="O26" s="438">
        <v>170</v>
      </c>
      <c r="P26" s="438">
        <v>17761</v>
      </c>
      <c r="Q26" s="438">
        <v>731</v>
      </c>
      <c r="R26" s="439">
        <v>76046</v>
      </c>
    </row>
    <row r="27" spans="2:18" ht="13.5">
      <c r="B27" s="445" t="s">
        <v>369</v>
      </c>
      <c r="C27" s="438">
        <v>7</v>
      </c>
      <c r="D27" s="438">
        <v>777</v>
      </c>
      <c r="E27" s="438">
        <v>4</v>
      </c>
      <c r="F27" s="438">
        <v>117</v>
      </c>
      <c r="G27" s="438">
        <v>1</v>
      </c>
      <c r="H27" s="438">
        <v>35</v>
      </c>
      <c r="I27" s="438">
        <v>8</v>
      </c>
      <c r="J27" s="438">
        <v>507</v>
      </c>
      <c r="K27" s="438">
        <v>3</v>
      </c>
      <c r="L27" s="438">
        <v>460</v>
      </c>
      <c r="M27" s="438">
        <v>2</v>
      </c>
      <c r="N27" s="438">
        <v>87</v>
      </c>
      <c r="O27" s="438">
        <v>8</v>
      </c>
      <c r="P27" s="438">
        <v>690</v>
      </c>
      <c r="Q27" s="438">
        <v>33</v>
      </c>
      <c r="R27" s="439">
        <v>2673</v>
      </c>
    </row>
    <row r="28" spans="2:18" ht="13.5">
      <c r="B28" s="445" t="s">
        <v>370</v>
      </c>
      <c r="C28" s="438">
        <v>4</v>
      </c>
      <c r="D28" s="438">
        <v>219</v>
      </c>
      <c r="E28" s="438">
        <v>2</v>
      </c>
      <c r="F28" s="438">
        <v>45</v>
      </c>
      <c r="G28" s="438">
        <v>1</v>
      </c>
      <c r="H28" s="438">
        <v>69</v>
      </c>
      <c r="I28" s="438">
        <v>1</v>
      </c>
      <c r="J28" s="438">
        <v>9</v>
      </c>
      <c r="K28" s="438">
        <v>1</v>
      </c>
      <c r="L28" s="438">
        <v>8</v>
      </c>
      <c r="M28" s="438">
        <v>1</v>
      </c>
      <c r="N28" s="438">
        <v>19</v>
      </c>
      <c r="O28" s="438">
        <v>5</v>
      </c>
      <c r="P28" s="438">
        <v>175</v>
      </c>
      <c r="Q28" s="438">
        <v>15</v>
      </c>
      <c r="R28" s="439">
        <v>544</v>
      </c>
    </row>
    <row r="29" spans="2:18" ht="13.5">
      <c r="B29" s="445" t="s">
        <v>371</v>
      </c>
      <c r="C29" s="438">
        <v>25</v>
      </c>
      <c r="D29" s="438">
        <v>1281</v>
      </c>
      <c r="E29" s="438">
        <v>5</v>
      </c>
      <c r="F29" s="438">
        <v>49</v>
      </c>
      <c r="G29" s="438">
        <v>5</v>
      </c>
      <c r="H29" s="438">
        <v>104</v>
      </c>
      <c r="I29" s="438">
        <v>7</v>
      </c>
      <c r="J29" s="438">
        <v>118</v>
      </c>
      <c r="K29" s="438">
        <v>7</v>
      </c>
      <c r="L29" s="438">
        <v>346</v>
      </c>
      <c r="M29" s="438">
        <v>6</v>
      </c>
      <c r="N29" s="438">
        <v>43</v>
      </c>
      <c r="O29" s="438">
        <v>17</v>
      </c>
      <c r="P29" s="438">
        <v>465</v>
      </c>
      <c r="Q29" s="438">
        <v>72</v>
      </c>
      <c r="R29" s="439">
        <v>2406</v>
      </c>
    </row>
    <row r="30" spans="2:18" ht="13.5">
      <c r="B30" s="446" t="s">
        <v>372</v>
      </c>
      <c r="C30" s="441">
        <v>18</v>
      </c>
      <c r="D30" s="441">
        <v>7412</v>
      </c>
      <c r="E30" s="441">
        <v>7</v>
      </c>
      <c r="F30" s="441">
        <v>2166</v>
      </c>
      <c r="G30" s="441">
        <v>7</v>
      </c>
      <c r="H30" s="441">
        <v>1391</v>
      </c>
      <c r="I30" s="441">
        <v>13</v>
      </c>
      <c r="J30" s="441">
        <v>3032</v>
      </c>
      <c r="K30" s="441">
        <v>15</v>
      </c>
      <c r="L30" s="441">
        <v>3399</v>
      </c>
      <c r="M30" s="441">
        <v>7</v>
      </c>
      <c r="N30" s="441">
        <v>1803</v>
      </c>
      <c r="O30" s="441">
        <v>24</v>
      </c>
      <c r="P30" s="441">
        <v>6922</v>
      </c>
      <c r="Q30" s="441">
        <v>91</v>
      </c>
      <c r="R30" s="442">
        <v>26125</v>
      </c>
    </row>
    <row r="32" spans="2:10" ht="13.5">
      <c r="B32" s="447" t="s">
        <v>384</v>
      </c>
      <c r="C32" s="448"/>
      <c r="D32" s="448"/>
      <c r="E32" s="448"/>
      <c r="F32" s="448"/>
      <c r="G32" s="448"/>
      <c r="H32" s="448"/>
      <c r="I32" s="448"/>
      <c r="J32" s="449" t="s">
        <v>338</v>
      </c>
    </row>
    <row r="33" spans="2:10" ht="22.5">
      <c r="B33" s="450" t="s">
        <v>373</v>
      </c>
      <c r="C33" s="451" t="s">
        <v>47</v>
      </c>
      <c r="D33" s="452" t="s">
        <v>374</v>
      </c>
      <c r="E33" s="452" t="s">
        <v>375</v>
      </c>
      <c r="F33" s="452" t="s">
        <v>376</v>
      </c>
      <c r="G33" s="452" t="s">
        <v>377</v>
      </c>
      <c r="H33" s="452" t="s">
        <v>378</v>
      </c>
      <c r="I33" s="452" t="s">
        <v>379</v>
      </c>
      <c r="J33" s="453" t="s">
        <v>245</v>
      </c>
    </row>
    <row r="34" spans="2:10" ht="13.5">
      <c r="B34" s="460" t="s">
        <v>149</v>
      </c>
      <c r="C34" s="180"/>
      <c r="D34" s="454"/>
      <c r="E34" s="454"/>
      <c r="F34" s="454"/>
      <c r="G34" s="454"/>
      <c r="H34" s="454"/>
      <c r="I34" s="454"/>
      <c r="J34" s="455"/>
    </row>
    <row r="35" spans="2:10" ht="13.5">
      <c r="B35" s="456" t="s">
        <v>380</v>
      </c>
      <c r="C35" s="180">
        <v>730</v>
      </c>
      <c r="D35" s="454">
        <v>61</v>
      </c>
      <c r="E35" s="454">
        <v>134</v>
      </c>
      <c r="F35" s="454">
        <v>134</v>
      </c>
      <c r="G35" s="454">
        <v>35</v>
      </c>
      <c r="H35" s="454">
        <v>78</v>
      </c>
      <c r="I35" s="454">
        <v>243</v>
      </c>
      <c r="J35" s="455">
        <v>45</v>
      </c>
    </row>
    <row r="36" spans="2:10" ht="13.5">
      <c r="B36" s="456" t="s">
        <v>381</v>
      </c>
      <c r="C36" s="180">
        <v>77206</v>
      </c>
      <c r="D36" s="454">
        <v>809</v>
      </c>
      <c r="E36" s="454">
        <v>4815</v>
      </c>
      <c r="F36" s="454">
        <v>11359</v>
      </c>
      <c r="G36" s="454">
        <v>8027</v>
      </c>
      <c r="H36" s="454">
        <v>10190</v>
      </c>
      <c r="I36" s="454">
        <v>27399</v>
      </c>
      <c r="J36" s="455">
        <v>14607</v>
      </c>
    </row>
    <row r="37" spans="2:10" ht="13.5">
      <c r="B37" s="460" t="s">
        <v>382</v>
      </c>
      <c r="C37" s="180"/>
      <c r="D37" s="454"/>
      <c r="E37" s="454"/>
      <c r="F37" s="454"/>
      <c r="G37" s="454"/>
      <c r="H37" s="454"/>
      <c r="I37" s="454"/>
      <c r="J37" s="455"/>
    </row>
    <row r="38" spans="2:10" ht="13.5">
      <c r="B38" s="456" t="s">
        <v>380</v>
      </c>
      <c r="C38" s="180">
        <v>724</v>
      </c>
      <c r="D38" s="454">
        <v>57</v>
      </c>
      <c r="E38" s="454">
        <v>137</v>
      </c>
      <c r="F38" s="454">
        <v>133</v>
      </c>
      <c r="G38" s="454">
        <v>35</v>
      </c>
      <c r="H38" s="454">
        <v>77</v>
      </c>
      <c r="I38" s="454">
        <v>239</v>
      </c>
      <c r="J38" s="455">
        <v>46</v>
      </c>
    </row>
    <row r="39" spans="2:10" ht="13.5">
      <c r="B39" s="461" t="s">
        <v>381</v>
      </c>
      <c r="C39" s="421">
        <v>75948</v>
      </c>
      <c r="D39" s="457">
        <v>725</v>
      </c>
      <c r="E39" s="457">
        <v>4825</v>
      </c>
      <c r="F39" s="457">
        <v>11230</v>
      </c>
      <c r="G39" s="457">
        <v>8349</v>
      </c>
      <c r="H39" s="457">
        <v>9363</v>
      </c>
      <c r="I39" s="457">
        <v>26686</v>
      </c>
      <c r="J39" s="432">
        <v>14770</v>
      </c>
    </row>
    <row r="40" spans="2:10" ht="13.5">
      <c r="B40" s="458" t="s">
        <v>383</v>
      </c>
      <c r="C40" s="459"/>
      <c r="D40" s="459"/>
      <c r="E40" s="459"/>
      <c r="F40" s="459"/>
      <c r="G40" s="459"/>
      <c r="H40" s="459"/>
      <c r="I40" s="459"/>
      <c r="J40" s="459"/>
    </row>
    <row r="42" spans="2:15" ht="13.5">
      <c r="B42" s="448" t="s">
        <v>394</v>
      </c>
      <c r="C42" s="448"/>
      <c r="D42" s="448"/>
      <c r="E42" s="448"/>
      <c r="F42" s="448"/>
      <c r="G42" s="448"/>
      <c r="H42" s="448"/>
      <c r="I42" s="448"/>
      <c r="J42" s="448"/>
      <c r="K42" s="448"/>
      <c r="L42" s="448"/>
      <c r="M42" s="448"/>
      <c r="N42" s="448"/>
      <c r="O42" s="462" t="s">
        <v>385</v>
      </c>
    </row>
    <row r="43" spans="2:15" ht="31.5">
      <c r="B43" s="467" t="s">
        <v>373</v>
      </c>
      <c r="C43" s="451" t="s">
        <v>47</v>
      </c>
      <c r="D43" s="452" t="s">
        <v>386</v>
      </c>
      <c r="E43" s="452" t="s">
        <v>306</v>
      </c>
      <c r="F43" s="452" t="s">
        <v>120</v>
      </c>
      <c r="G43" s="452" t="s">
        <v>121</v>
      </c>
      <c r="H43" s="463" t="s">
        <v>395</v>
      </c>
      <c r="I43" s="452" t="s">
        <v>387</v>
      </c>
      <c r="J43" s="463" t="s">
        <v>396</v>
      </c>
      <c r="K43" s="452" t="s">
        <v>388</v>
      </c>
      <c r="L43" s="452" t="s">
        <v>389</v>
      </c>
      <c r="M43" s="452" t="s">
        <v>126</v>
      </c>
      <c r="N43" s="452" t="s">
        <v>390</v>
      </c>
      <c r="O43" s="453" t="s">
        <v>391</v>
      </c>
    </row>
    <row r="44" spans="2:15" ht="13.5">
      <c r="B44" s="468" t="s">
        <v>149</v>
      </c>
      <c r="C44" s="464"/>
      <c r="D44" s="438"/>
      <c r="E44" s="438"/>
      <c r="F44" s="438"/>
      <c r="G44" s="438"/>
      <c r="H44" s="438"/>
      <c r="I44" s="438"/>
      <c r="J44" s="438"/>
      <c r="K44" s="438"/>
      <c r="L44" s="438"/>
      <c r="M44" s="438"/>
      <c r="N44" s="438"/>
      <c r="O44" s="439"/>
    </row>
    <row r="45" spans="2:15" ht="13.5">
      <c r="B45" s="465" t="s">
        <v>392</v>
      </c>
      <c r="C45" s="464">
        <v>951</v>
      </c>
      <c r="D45" s="438">
        <v>23</v>
      </c>
      <c r="E45" s="438">
        <v>2</v>
      </c>
      <c r="F45" s="438">
        <v>48</v>
      </c>
      <c r="G45" s="438">
        <v>198</v>
      </c>
      <c r="H45" s="438">
        <v>23</v>
      </c>
      <c r="I45" s="438">
        <v>163</v>
      </c>
      <c r="J45" s="438">
        <v>115</v>
      </c>
      <c r="K45" s="438">
        <v>71</v>
      </c>
      <c r="L45" s="438">
        <v>1</v>
      </c>
      <c r="M45" s="438">
        <v>202</v>
      </c>
      <c r="N45" s="438">
        <v>101</v>
      </c>
      <c r="O45" s="439">
        <v>4</v>
      </c>
    </row>
    <row r="46" spans="2:15" ht="13.5">
      <c r="B46" s="465" t="s">
        <v>393</v>
      </c>
      <c r="C46" s="464">
        <v>109546</v>
      </c>
      <c r="D46" s="438">
        <v>514</v>
      </c>
      <c r="E46" s="438">
        <v>67</v>
      </c>
      <c r="F46" s="438">
        <v>15173</v>
      </c>
      <c r="G46" s="438">
        <v>27576</v>
      </c>
      <c r="H46" s="438">
        <v>1877</v>
      </c>
      <c r="I46" s="438">
        <v>12165</v>
      </c>
      <c r="J46" s="438">
        <v>6559</v>
      </c>
      <c r="K46" s="438">
        <v>8085</v>
      </c>
      <c r="L46" s="438">
        <v>11</v>
      </c>
      <c r="M46" s="438">
        <v>18685</v>
      </c>
      <c r="N46" s="438">
        <v>18632</v>
      </c>
      <c r="O46" s="439">
        <v>202</v>
      </c>
    </row>
    <row r="47" spans="2:15" ht="13.5">
      <c r="B47" s="468" t="s">
        <v>382</v>
      </c>
      <c r="C47" s="464"/>
      <c r="D47" s="438"/>
      <c r="E47" s="438"/>
      <c r="F47" s="438"/>
      <c r="G47" s="438"/>
      <c r="H47" s="438"/>
      <c r="I47" s="438"/>
      <c r="J47" s="438"/>
      <c r="K47" s="438"/>
      <c r="L47" s="438"/>
      <c r="M47" s="438"/>
      <c r="N47" s="438"/>
      <c r="O47" s="439"/>
    </row>
    <row r="48" spans="2:15" ht="13.5">
      <c r="B48" s="465" t="s">
        <v>392</v>
      </c>
      <c r="C48" s="464">
        <v>942</v>
      </c>
      <c r="D48" s="438">
        <v>23</v>
      </c>
      <c r="E48" s="438">
        <v>2</v>
      </c>
      <c r="F48" s="438">
        <v>47</v>
      </c>
      <c r="G48" s="438">
        <v>194</v>
      </c>
      <c r="H48" s="438">
        <v>23</v>
      </c>
      <c r="I48" s="438">
        <v>163</v>
      </c>
      <c r="J48" s="438">
        <v>114</v>
      </c>
      <c r="K48" s="438">
        <v>69</v>
      </c>
      <c r="L48" s="438">
        <v>1</v>
      </c>
      <c r="M48" s="438">
        <v>202</v>
      </c>
      <c r="N48" s="438">
        <v>99</v>
      </c>
      <c r="O48" s="439">
        <v>5</v>
      </c>
    </row>
    <row r="49" spans="2:15" ht="13.5">
      <c r="B49" s="469" t="s">
        <v>393</v>
      </c>
      <c r="C49" s="466">
        <v>107794</v>
      </c>
      <c r="D49" s="441">
        <v>453</v>
      </c>
      <c r="E49" s="441">
        <v>47</v>
      </c>
      <c r="F49" s="441">
        <v>15118</v>
      </c>
      <c r="G49" s="441">
        <v>26880</v>
      </c>
      <c r="H49" s="441">
        <v>1843</v>
      </c>
      <c r="I49" s="441">
        <v>11856</v>
      </c>
      <c r="J49" s="441">
        <v>6189</v>
      </c>
      <c r="K49" s="441">
        <v>7944</v>
      </c>
      <c r="L49" s="441">
        <v>32</v>
      </c>
      <c r="M49" s="441">
        <v>18487</v>
      </c>
      <c r="N49" s="441">
        <v>18404</v>
      </c>
      <c r="O49" s="442">
        <v>541</v>
      </c>
    </row>
    <row r="51" spans="2:9" ht="13.5">
      <c r="B51" s="470" t="s">
        <v>405</v>
      </c>
      <c r="C51" s="448"/>
      <c r="D51" s="448"/>
      <c r="E51" s="448"/>
      <c r="F51" s="448"/>
      <c r="G51" s="448"/>
      <c r="H51" s="448"/>
      <c r="I51" s="462" t="s">
        <v>355</v>
      </c>
    </row>
    <row r="52" spans="2:9" ht="33.75">
      <c r="B52" s="471" t="s">
        <v>397</v>
      </c>
      <c r="C52" s="472" t="s">
        <v>398</v>
      </c>
      <c r="D52" s="473" t="s">
        <v>399</v>
      </c>
      <c r="E52" s="473" t="s">
        <v>400</v>
      </c>
      <c r="F52" s="473" t="s">
        <v>401</v>
      </c>
      <c r="G52" s="452" t="s">
        <v>402</v>
      </c>
      <c r="H52" s="452" t="s">
        <v>403</v>
      </c>
      <c r="I52" s="453" t="s">
        <v>406</v>
      </c>
    </row>
    <row r="53" spans="2:9" ht="13.5">
      <c r="B53" s="477" t="s">
        <v>149</v>
      </c>
      <c r="C53" s="474"/>
      <c r="D53" s="454"/>
      <c r="E53" s="454"/>
      <c r="F53" s="454"/>
      <c r="G53" s="454"/>
      <c r="H53" s="454"/>
      <c r="I53" s="455"/>
    </row>
    <row r="54" spans="2:9" ht="13.5">
      <c r="B54" s="475" t="s">
        <v>404</v>
      </c>
      <c r="C54" s="474">
        <v>951</v>
      </c>
      <c r="D54" s="454">
        <v>623</v>
      </c>
      <c r="E54" s="454">
        <v>105</v>
      </c>
      <c r="F54" s="454">
        <v>9</v>
      </c>
      <c r="G54" s="454">
        <v>57</v>
      </c>
      <c r="H54" s="454">
        <v>8</v>
      </c>
      <c r="I54" s="455">
        <v>149</v>
      </c>
    </row>
    <row r="55" spans="2:9" ht="13.5">
      <c r="B55" s="475" t="s">
        <v>393</v>
      </c>
      <c r="C55" s="474">
        <v>109546</v>
      </c>
      <c r="D55" s="454">
        <v>71648</v>
      </c>
      <c r="E55" s="454">
        <v>6467</v>
      </c>
      <c r="F55" s="454">
        <v>193</v>
      </c>
      <c r="G55" s="454">
        <v>18041</v>
      </c>
      <c r="H55" s="454">
        <v>596</v>
      </c>
      <c r="I55" s="455">
        <v>12601</v>
      </c>
    </row>
    <row r="56" spans="2:9" ht="13.5">
      <c r="B56" s="477" t="s">
        <v>382</v>
      </c>
      <c r="C56" s="474"/>
      <c r="D56" s="454"/>
      <c r="E56" s="454"/>
      <c r="F56" s="454"/>
      <c r="G56" s="454"/>
      <c r="H56" s="454"/>
      <c r="I56" s="455"/>
    </row>
    <row r="57" spans="2:9" ht="13.5">
      <c r="B57" s="475" t="s">
        <v>404</v>
      </c>
      <c r="C57" s="474">
        <v>942</v>
      </c>
      <c r="D57" s="454">
        <v>616</v>
      </c>
      <c r="E57" s="454">
        <v>105</v>
      </c>
      <c r="F57" s="454">
        <v>8</v>
      </c>
      <c r="G57" s="454">
        <v>56</v>
      </c>
      <c r="H57" s="454">
        <v>8</v>
      </c>
      <c r="I57" s="455">
        <v>149</v>
      </c>
    </row>
    <row r="58" spans="2:9" ht="13.5">
      <c r="B58" s="478" t="s">
        <v>393</v>
      </c>
      <c r="C58" s="476">
        <v>107794</v>
      </c>
      <c r="D58" s="457">
        <v>69954</v>
      </c>
      <c r="E58" s="457">
        <v>6917</v>
      </c>
      <c r="F58" s="457">
        <v>179</v>
      </c>
      <c r="G58" s="457">
        <v>17788</v>
      </c>
      <c r="H58" s="457">
        <v>534</v>
      </c>
      <c r="I58" s="432">
        <v>12422</v>
      </c>
    </row>
  </sheetData>
  <mergeCells count="5">
    <mergeCell ref="F5:F6"/>
    <mergeCell ref="C5:C6"/>
    <mergeCell ref="B5:B6"/>
    <mergeCell ref="D5:D6"/>
    <mergeCell ref="E5:E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N31"/>
  <sheetViews>
    <sheetView workbookViewId="0" topLeftCell="A1">
      <selection activeCell="A1" sqref="A1"/>
    </sheetView>
  </sheetViews>
  <sheetFormatPr defaultColWidth="9.00390625" defaultRowHeight="13.5"/>
  <cols>
    <col min="1" max="1" width="2.75390625" style="0" customWidth="1"/>
    <col min="2" max="2" width="15.625" style="0" customWidth="1"/>
    <col min="8" max="8" width="10.25390625" style="0" bestFit="1" customWidth="1"/>
  </cols>
  <sheetData>
    <row r="1" spans="1:8" ht="13.5">
      <c r="A1" s="479"/>
      <c r="B1" s="479"/>
      <c r="C1" s="479"/>
      <c r="D1" s="479"/>
      <c r="E1" s="479"/>
      <c r="F1" s="479"/>
      <c r="G1" s="479"/>
      <c r="H1" s="479"/>
    </row>
    <row r="2" spans="1:8" ht="14.25">
      <c r="A2" s="404"/>
      <c r="B2" s="405" t="s">
        <v>438</v>
      </c>
      <c r="C2" s="404"/>
      <c r="D2" s="404"/>
      <c r="E2" s="404"/>
      <c r="F2" s="404"/>
      <c r="G2" s="404"/>
      <c r="H2" s="404"/>
    </row>
    <row r="3" spans="1:8" ht="13.5">
      <c r="A3" s="479"/>
      <c r="B3" s="479"/>
      <c r="C3" s="479"/>
      <c r="D3" s="479"/>
      <c r="E3" s="479"/>
      <c r="F3" s="479"/>
      <c r="G3" s="479"/>
      <c r="H3" s="479"/>
    </row>
    <row r="4" spans="1:8" ht="13.5">
      <c r="A4" s="404"/>
      <c r="B4" s="406" t="s">
        <v>422</v>
      </c>
      <c r="C4" s="406"/>
      <c r="D4" s="406"/>
      <c r="E4" s="406"/>
      <c r="F4" s="406"/>
      <c r="G4" s="406"/>
      <c r="H4" s="406"/>
    </row>
    <row r="5" spans="1:8" ht="13.5">
      <c r="A5" s="165"/>
      <c r="B5" s="1096" t="s">
        <v>410</v>
      </c>
      <c r="C5" s="168" t="s">
        <v>411</v>
      </c>
      <c r="D5" s="169"/>
      <c r="E5" s="168" t="s">
        <v>412</v>
      </c>
      <c r="F5" s="169"/>
      <c r="G5" s="168" t="s">
        <v>413</v>
      </c>
      <c r="H5" s="170"/>
    </row>
    <row r="6" spans="1:8" ht="13.5">
      <c r="A6" s="165"/>
      <c r="B6" s="1100"/>
      <c r="C6" s="173" t="s">
        <v>439</v>
      </c>
      <c r="D6" s="173" t="s">
        <v>414</v>
      </c>
      <c r="E6" s="173" t="s">
        <v>439</v>
      </c>
      <c r="F6" s="173" t="s">
        <v>414</v>
      </c>
      <c r="G6" s="173" t="s">
        <v>439</v>
      </c>
      <c r="H6" s="174" t="s">
        <v>414</v>
      </c>
    </row>
    <row r="7" spans="1:8" ht="13.5">
      <c r="A7" s="165"/>
      <c r="B7" s="176" t="s">
        <v>415</v>
      </c>
      <c r="C7" s="85">
        <v>51</v>
      </c>
      <c r="D7" s="85">
        <v>15362</v>
      </c>
      <c r="E7" s="85">
        <v>51</v>
      </c>
      <c r="F7" s="85">
        <v>15362</v>
      </c>
      <c r="G7" s="86" t="s">
        <v>99</v>
      </c>
      <c r="H7" s="87" t="s">
        <v>99</v>
      </c>
    </row>
    <row r="8" spans="1:8" ht="13.5">
      <c r="A8" s="165"/>
      <c r="B8" s="176" t="s">
        <v>440</v>
      </c>
      <c r="C8" s="85">
        <v>37</v>
      </c>
      <c r="D8" s="85">
        <v>9694</v>
      </c>
      <c r="E8" s="85">
        <v>35</v>
      </c>
      <c r="F8" s="85">
        <v>9627</v>
      </c>
      <c r="G8" s="85">
        <v>2</v>
      </c>
      <c r="H8" s="165">
        <v>67</v>
      </c>
    </row>
    <row r="9" spans="1:8" ht="13.5">
      <c r="A9" s="165"/>
      <c r="B9" s="176" t="s">
        <v>418</v>
      </c>
      <c r="C9" s="85">
        <v>34</v>
      </c>
      <c r="D9" s="85">
        <v>10237</v>
      </c>
      <c r="E9" s="85">
        <v>34</v>
      </c>
      <c r="F9" s="85">
        <v>10237</v>
      </c>
      <c r="G9" s="86" t="s">
        <v>62</v>
      </c>
      <c r="H9" s="87" t="s">
        <v>62</v>
      </c>
    </row>
    <row r="10" spans="1:8" ht="13.5">
      <c r="A10" s="165"/>
      <c r="B10" s="176" t="s">
        <v>419</v>
      </c>
      <c r="C10" s="85">
        <v>31</v>
      </c>
      <c r="D10" s="85">
        <v>9678</v>
      </c>
      <c r="E10" s="85">
        <v>29</v>
      </c>
      <c r="F10" s="85">
        <v>9658</v>
      </c>
      <c r="G10" s="86">
        <v>2</v>
      </c>
      <c r="H10" s="87">
        <v>20</v>
      </c>
    </row>
    <row r="11" spans="1:8" ht="13.5">
      <c r="A11" s="165"/>
      <c r="B11" s="176" t="s">
        <v>420</v>
      </c>
      <c r="C11" s="85">
        <v>16</v>
      </c>
      <c r="D11" s="85">
        <v>3071</v>
      </c>
      <c r="E11" s="85">
        <v>12</v>
      </c>
      <c r="F11" s="85">
        <v>2854</v>
      </c>
      <c r="G11" s="86">
        <v>4</v>
      </c>
      <c r="H11" s="87">
        <v>217</v>
      </c>
    </row>
    <row r="12" spans="1:8" ht="13.5">
      <c r="A12" s="165"/>
      <c r="B12" s="481" t="s">
        <v>421</v>
      </c>
      <c r="C12" s="180">
        <v>38</v>
      </c>
      <c r="D12" s="180">
        <v>9047</v>
      </c>
      <c r="E12" s="180">
        <v>36</v>
      </c>
      <c r="F12" s="180">
        <v>9023</v>
      </c>
      <c r="G12" s="482">
        <v>2</v>
      </c>
      <c r="H12" s="483">
        <v>24</v>
      </c>
    </row>
    <row r="13" spans="1:8" ht="13.5" hidden="1">
      <c r="A13" s="165"/>
      <c r="B13" s="484" t="s">
        <v>416</v>
      </c>
      <c r="C13" s="485">
        <v>0</v>
      </c>
      <c r="D13" s="485">
        <v>0</v>
      </c>
      <c r="E13" s="485"/>
      <c r="F13" s="485"/>
      <c r="G13" s="485"/>
      <c r="H13" s="486"/>
    </row>
    <row r="14" spans="1:8" ht="13.5">
      <c r="A14" s="404"/>
      <c r="B14" s="487"/>
      <c r="C14" s="487"/>
      <c r="D14" s="487"/>
      <c r="E14" s="487"/>
      <c r="F14" s="487"/>
      <c r="G14" s="487"/>
      <c r="H14" s="487"/>
    </row>
    <row r="15" spans="1:8" ht="13.5">
      <c r="A15" s="404"/>
      <c r="B15" s="404" t="s">
        <v>417</v>
      </c>
      <c r="C15" s="404"/>
      <c r="D15" s="404"/>
      <c r="E15" s="404"/>
      <c r="F15" s="404"/>
      <c r="G15" s="404"/>
      <c r="H15" s="404"/>
    </row>
    <row r="17" spans="2:14" ht="13.5">
      <c r="B17" s="426" t="s">
        <v>441</v>
      </c>
      <c r="C17" s="426"/>
      <c r="D17" s="426"/>
      <c r="E17" s="426"/>
      <c r="F17" s="426"/>
      <c r="G17" s="426"/>
      <c r="H17" s="426"/>
      <c r="I17" s="426"/>
      <c r="J17" s="426"/>
      <c r="K17" s="426"/>
      <c r="L17" s="426"/>
      <c r="M17" s="426"/>
      <c r="N17" s="426"/>
    </row>
    <row r="18" spans="2:14" ht="13.5">
      <c r="B18" s="1103" t="s">
        <v>423</v>
      </c>
      <c r="C18" s="429" t="s">
        <v>424</v>
      </c>
      <c r="D18" s="430"/>
      <c r="E18" s="1101" t="s">
        <v>425</v>
      </c>
      <c r="F18" s="1102"/>
      <c r="G18" s="1101" t="s">
        <v>418</v>
      </c>
      <c r="H18" s="1102"/>
      <c r="I18" s="1101" t="s">
        <v>419</v>
      </c>
      <c r="J18" s="1102"/>
      <c r="K18" s="1101" t="s">
        <v>420</v>
      </c>
      <c r="L18" s="1102"/>
      <c r="M18" s="1101" t="s">
        <v>421</v>
      </c>
      <c r="N18" s="1105"/>
    </row>
    <row r="19" spans="2:14" ht="13.5">
      <c r="B19" s="1104"/>
      <c r="C19" s="489" t="s">
        <v>426</v>
      </c>
      <c r="D19" s="489" t="s">
        <v>427</v>
      </c>
      <c r="E19" s="489" t="s">
        <v>426</v>
      </c>
      <c r="F19" s="489" t="s">
        <v>427</v>
      </c>
      <c r="G19" s="489" t="s">
        <v>426</v>
      </c>
      <c r="H19" s="489" t="s">
        <v>427</v>
      </c>
      <c r="I19" s="489" t="s">
        <v>426</v>
      </c>
      <c r="J19" s="489" t="s">
        <v>427</v>
      </c>
      <c r="K19" s="489" t="s">
        <v>426</v>
      </c>
      <c r="L19" s="489" t="s">
        <v>427</v>
      </c>
      <c r="M19" s="489" t="s">
        <v>426</v>
      </c>
      <c r="N19" s="440" t="s">
        <v>427</v>
      </c>
    </row>
    <row r="20" spans="2:14" ht="13.5">
      <c r="B20" s="499" t="s">
        <v>428</v>
      </c>
      <c r="C20" s="474">
        <v>51</v>
      </c>
      <c r="D20" s="474">
        <v>15362</v>
      </c>
      <c r="E20" s="474">
        <v>35</v>
      </c>
      <c r="F20" s="474">
        <v>9627</v>
      </c>
      <c r="G20" s="474">
        <v>34</v>
      </c>
      <c r="H20" s="474">
        <v>10237</v>
      </c>
      <c r="I20" s="474">
        <v>31</v>
      </c>
      <c r="J20" s="474">
        <v>9678</v>
      </c>
      <c r="K20" s="490">
        <v>16</v>
      </c>
      <c r="L20" s="491">
        <v>3071</v>
      </c>
      <c r="M20" s="474">
        <v>38</v>
      </c>
      <c r="N20" s="492">
        <v>9047</v>
      </c>
    </row>
    <row r="21" spans="2:14" ht="13.5">
      <c r="B21" s="445"/>
      <c r="C21" s="454"/>
      <c r="D21" s="454"/>
      <c r="E21" s="454"/>
      <c r="F21" s="454"/>
      <c r="G21" s="454"/>
      <c r="H21" s="454"/>
      <c r="I21" s="454"/>
      <c r="J21" s="454"/>
      <c r="K21" s="493"/>
      <c r="L21" s="454"/>
      <c r="M21" s="454"/>
      <c r="N21" s="455"/>
    </row>
    <row r="22" spans="2:14" ht="13.5">
      <c r="B22" s="445" t="s">
        <v>429</v>
      </c>
      <c r="C22" s="494" t="s">
        <v>99</v>
      </c>
      <c r="D22" s="494" t="s">
        <v>99</v>
      </c>
      <c r="E22" s="494" t="s">
        <v>62</v>
      </c>
      <c r="F22" s="494" t="s">
        <v>62</v>
      </c>
      <c r="G22" s="494" t="s">
        <v>62</v>
      </c>
      <c r="H22" s="494" t="s">
        <v>62</v>
      </c>
      <c r="I22" s="494" t="s">
        <v>62</v>
      </c>
      <c r="J22" s="494" t="s">
        <v>62</v>
      </c>
      <c r="K22" s="495" t="s">
        <v>62</v>
      </c>
      <c r="L22" s="494" t="s">
        <v>62</v>
      </c>
      <c r="M22" s="494" t="s">
        <v>62</v>
      </c>
      <c r="N22" s="496" t="s">
        <v>62</v>
      </c>
    </row>
    <row r="23" spans="2:14" ht="13.5">
      <c r="B23" s="445" t="s">
        <v>430</v>
      </c>
      <c r="C23" s="494" t="s">
        <v>99</v>
      </c>
      <c r="D23" s="494" t="s">
        <v>99</v>
      </c>
      <c r="E23" s="494" t="s">
        <v>62</v>
      </c>
      <c r="F23" s="494" t="s">
        <v>62</v>
      </c>
      <c r="G23" s="494" t="s">
        <v>62</v>
      </c>
      <c r="H23" s="494" t="s">
        <v>62</v>
      </c>
      <c r="I23" s="494" t="s">
        <v>62</v>
      </c>
      <c r="J23" s="494" t="s">
        <v>62</v>
      </c>
      <c r="K23" s="495" t="s">
        <v>62</v>
      </c>
      <c r="L23" s="494" t="s">
        <v>62</v>
      </c>
      <c r="M23" s="494" t="s">
        <v>62</v>
      </c>
      <c r="N23" s="496" t="s">
        <v>62</v>
      </c>
    </row>
    <row r="24" spans="2:14" ht="13.5">
      <c r="B24" s="445" t="s">
        <v>431</v>
      </c>
      <c r="C24" s="494" t="s">
        <v>99</v>
      </c>
      <c r="D24" s="494" t="s">
        <v>99</v>
      </c>
      <c r="E24" s="494" t="s">
        <v>62</v>
      </c>
      <c r="F24" s="494" t="s">
        <v>62</v>
      </c>
      <c r="G24" s="454">
        <v>1</v>
      </c>
      <c r="H24" s="454">
        <v>139</v>
      </c>
      <c r="I24" s="454">
        <v>1</v>
      </c>
      <c r="J24" s="454">
        <v>1</v>
      </c>
      <c r="K24" s="493">
        <v>2</v>
      </c>
      <c r="L24" s="454">
        <v>161</v>
      </c>
      <c r="M24" s="454">
        <v>1</v>
      </c>
      <c r="N24" s="455">
        <v>51</v>
      </c>
    </row>
    <row r="25" spans="2:14" ht="13.5">
      <c r="B25" s="445" t="s">
        <v>432</v>
      </c>
      <c r="C25" s="494" t="s">
        <v>99</v>
      </c>
      <c r="D25" s="494" t="s">
        <v>99</v>
      </c>
      <c r="E25" s="494" t="s">
        <v>62</v>
      </c>
      <c r="F25" s="494" t="s">
        <v>62</v>
      </c>
      <c r="G25" s="494" t="s">
        <v>62</v>
      </c>
      <c r="H25" s="494" t="s">
        <v>62</v>
      </c>
      <c r="I25" s="494" t="s">
        <v>62</v>
      </c>
      <c r="J25" s="494" t="s">
        <v>62</v>
      </c>
      <c r="K25" s="495" t="s">
        <v>62</v>
      </c>
      <c r="L25" s="494" t="s">
        <v>62</v>
      </c>
      <c r="M25" s="494" t="s">
        <v>62</v>
      </c>
      <c r="N25" s="496" t="s">
        <v>62</v>
      </c>
    </row>
    <row r="26" spans="2:14" ht="13.5">
      <c r="B26" s="445" t="s">
        <v>433</v>
      </c>
      <c r="C26" s="494" t="s">
        <v>99</v>
      </c>
      <c r="D26" s="494" t="s">
        <v>99</v>
      </c>
      <c r="E26" s="494" t="s">
        <v>62</v>
      </c>
      <c r="F26" s="494" t="s">
        <v>62</v>
      </c>
      <c r="G26" s="494" t="s">
        <v>62</v>
      </c>
      <c r="H26" s="494" t="s">
        <v>62</v>
      </c>
      <c r="I26" s="494" t="s">
        <v>62</v>
      </c>
      <c r="J26" s="494" t="s">
        <v>62</v>
      </c>
      <c r="K26" s="495" t="s">
        <v>62</v>
      </c>
      <c r="L26" s="494" t="s">
        <v>62</v>
      </c>
      <c r="M26" s="494" t="s">
        <v>62</v>
      </c>
      <c r="N26" s="496" t="s">
        <v>62</v>
      </c>
    </row>
    <row r="27" spans="2:14" ht="13.5">
      <c r="B27" s="445" t="s">
        <v>434</v>
      </c>
      <c r="C27" s="454">
        <v>5</v>
      </c>
      <c r="D27" s="454">
        <v>712</v>
      </c>
      <c r="E27" s="454">
        <v>2</v>
      </c>
      <c r="F27" s="454">
        <v>78</v>
      </c>
      <c r="G27" s="454">
        <v>2</v>
      </c>
      <c r="H27" s="454">
        <v>107</v>
      </c>
      <c r="I27" s="454">
        <v>2</v>
      </c>
      <c r="J27" s="454">
        <v>75</v>
      </c>
      <c r="K27" s="495" t="s">
        <v>62</v>
      </c>
      <c r="L27" s="494" t="s">
        <v>62</v>
      </c>
      <c r="M27" s="494">
        <v>4</v>
      </c>
      <c r="N27" s="496">
        <v>225</v>
      </c>
    </row>
    <row r="28" spans="2:14" ht="13.5">
      <c r="B28" s="445" t="s">
        <v>435</v>
      </c>
      <c r="C28" s="454">
        <v>16</v>
      </c>
      <c r="D28" s="454">
        <v>3733</v>
      </c>
      <c r="E28" s="454">
        <v>12</v>
      </c>
      <c r="F28" s="454">
        <v>2878</v>
      </c>
      <c r="G28" s="454">
        <v>16</v>
      </c>
      <c r="H28" s="454">
        <v>3098</v>
      </c>
      <c r="I28" s="454">
        <v>7</v>
      </c>
      <c r="J28" s="454">
        <v>1246</v>
      </c>
      <c r="K28" s="493">
        <v>11</v>
      </c>
      <c r="L28" s="454">
        <v>2146</v>
      </c>
      <c r="M28" s="454">
        <v>16</v>
      </c>
      <c r="N28" s="455">
        <v>3151</v>
      </c>
    </row>
    <row r="29" spans="2:14" ht="13.5">
      <c r="B29" s="445" t="s">
        <v>436</v>
      </c>
      <c r="C29" s="454">
        <v>30</v>
      </c>
      <c r="D29" s="454">
        <v>10917</v>
      </c>
      <c r="E29" s="454">
        <v>21</v>
      </c>
      <c r="F29" s="454">
        <v>6671</v>
      </c>
      <c r="G29" s="454">
        <v>15</v>
      </c>
      <c r="H29" s="454">
        <v>6893</v>
      </c>
      <c r="I29" s="454">
        <v>21</v>
      </c>
      <c r="J29" s="454">
        <v>8356</v>
      </c>
      <c r="K29" s="493">
        <v>3</v>
      </c>
      <c r="L29" s="454">
        <v>764</v>
      </c>
      <c r="M29" s="454">
        <v>17</v>
      </c>
      <c r="N29" s="455">
        <v>5620</v>
      </c>
    </row>
    <row r="30" spans="2:14" ht="13.5">
      <c r="B30" s="446"/>
      <c r="C30" s="457"/>
      <c r="D30" s="457"/>
      <c r="E30" s="457"/>
      <c r="F30" s="457"/>
      <c r="G30" s="457"/>
      <c r="H30" s="457"/>
      <c r="I30" s="457"/>
      <c r="J30" s="457"/>
      <c r="K30" s="497"/>
      <c r="L30" s="457"/>
      <c r="M30" s="457"/>
      <c r="N30" s="432"/>
    </row>
    <row r="31" spans="2:14" ht="13.5">
      <c r="B31" s="498" t="s">
        <v>437</v>
      </c>
      <c r="C31" s="498"/>
      <c r="D31" s="498"/>
      <c r="E31" s="498"/>
      <c r="F31" s="498"/>
      <c r="G31" s="498"/>
      <c r="H31" s="498"/>
      <c r="I31" s="498"/>
      <c r="J31" s="498"/>
      <c r="K31" s="498"/>
      <c r="L31" s="498"/>
      <c r="M31" s="498"/>
      <c r="N31" s="498"/>
    </row>
  </sheetData>
  <mergeCells count="7">
    <mergeCell ref="B5:B6"/>
    <mergeCell ref="E18:F18"/>
    <mergeCell ref="B18:B19"/>
    <mergeCell ref="M18:N18"/>
    <mergeCell ref="G18:H18"/>
    <mergeCell ref="I18:J18"/>
    <mergeCell ref="K18:L18"/>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19"/>
  <sheetViews>
    <sheetView workbookViewId="0" topLeftCell="A1">
      <selection activeCell="A1" sqref="A1"/>
    </sheetView>
  </sheetViews>
  <sheetFormatPr defaultColWidth="9.00390625" defaultRowHeight="13.5"/>
  <cols>
    <col min="1" max="1" width="3.75390625" style="0" customWidth="1"/>
    <col min="2" max="2" width="15.00390625" style="0" customWidth="1"/>
  </cols>
  <sheetData>
    <row r="1" spans="1:12" ht="13.5">
      <c r="A1" s="500"/>
      <c r="B1" s="500"/>
      <c r="C1" s="500"/>
      <c r="D1" s="500"/>
      <c r="E1" s="500"/>
      <c r="F1" s="500"/>
      <c r="G1" s="500"/>
      <c r="H1" s="500"/>
      <c r="I1" s="500"/>
      <c r="J1" s="500"/>
      <c r="K1" s="500"/>
      <c r="L1" s="500"/>
    </row>
    <row r="2" spans="1:12" ht="14.25">
      <c r="A2" s="501"/>
      <c r="B2" s="502" t="s">
        <v>464</v>
      </c>
      <c r="C2" s="501"/>
      <c r="D2" s="501"/>
      <c r="E2" s="501"/>
      <c r="F2" s="501"/>
      <c r="G2" s="501"/>
      <c r="H2" s="501"/>
      <c r="I2" s="501"/>
      <c r="J2" s="501"/>
      <c r="K2" s="501"/>
      <c r="L2" s="501"/>
    </row>
    <row r="3" spans="1:12" ht="13.5">
      <c r="A3" s="501"/>
      <c r="B3" s="503"/>
      <c r="C3" s="503"/>
      <c r="D3" s="503"/>
      <c r="E3" s="503"/>
      <c r="F3" s="503"/>
      <c r="G3" s="503"/>
      <c r="H3" s="503"/>
      <c r="I3" s="503"/>
      <c r="J3" s="503"/>
      <c r="K3" s="503"/>
      <c r="L3" s="503"/>
    </row>
    <row r="4" spans="1:12" ht="13.5">
      <c r="A4" s="504"/>
      <c r="B4" s="504"/>
      <c r="C4" s="505"/>
      <c r="D4" s="505"/>
      <c r="E4" s="505"/>
      <c r="F4" s="505"/>
      <c r="G4" s="505"/>
      <c r="H4" s="505"/>
      <c r="I4" s="505"/>
      <c r="J4" s="506" t="s">
        <v>442</v>
      </c>
      <c r="K4" s="506" t="s">
        <v>245</v>
      </c>
      <c r="L4" s="507" t="s">
        <v>443</v>
      </c>
    </row>
    <row r="5" spans="1:12" ht="13.5">
      <c r="A5" s="504"/>
      <c r="B5" s="508" t="s">
        <v>444</v>
      </c>
      <c r="C5" s="506" t="s">
        <v>445</v>
      </c>
      <c r="D5" s="506" t="s">
        <v>446</v>
      </c>
      <c r="E5" s="506" t="s">
        <v>447</v>
      </c>
      <c r="F5" s="506" t="s">
        <v>448</v>
      </c>
      <c r="G5" s="506" t="s">
        <v>120</v>
      </c>
      <c r="H5" s="506" t="s">
        <v>121</v>
      </c>
      <c r="I5" s="506" t="s">
        <v>449</v>
      </c>
      <c r="J5" s="506" t="s">
        <v>450</v>
      </c>
      <c r="K5" s="505"/>
      <c r="L5" s="507" t="s">
        <v>451</v>
      </c>
    </row>
    <row r="6" spans="1:12" ht="13.5">
      <c r="A6" s="504"/>
      <c r="B6" s="509"/>
      <c r="C6" s="510"/>
      <c r="D6" s="510"/>
      <c r="E6" s="510"/>
      <c r="F6" s="510"/>
      <c r="G6" s="510"/>
      <c r="H6" s="510"/>
      <c r="I6" s="510"/>
      <c r="J6" s="511" t="s">
        <v>452</v>
      </c>
      <c r="K6" s="511" t="s">
        <v>453</v>
      </c>
      <c r="L6" s="512" t="s">
        <v>454</v>
      </c>
    </row>
    <row r="7" spans="1:12" ht="13.5">
      <c r="A7" s="504"/>
      <c r="B7" s="513" t="s">
        <v>148</v>
      </c>
      <c r="C7" s="13">
        <v>1551</v>
      </c>
      <c r="D7" s="505">
        <v>46</v>
      </c>
      <c r="E7" s="514" t="s">
        <v>99</v>
      </c>
      <c r="F7" s="505">
        <v>18</v>
      </c>
      <c r="G7" s="505">
        <v>533</v>
      </c>
      <c r="H7" s="505">
        <v>367</v>
      </c>
      <c r="I7" s="505">
        <v>94</v>
      </c>
      <c r="J7" s="514" t="s">
        <v>99</v>
      </c>
      <c r="K7" s="505">
        <v>492</v>
      </c>
      <c r="L7" s="504">
        <v>1</v>
      </c>
    </row>
    <row r="8" spans="1:12" ht="13.5">
      <c r="A8" s="504"/>
      <c r="B8" s="513" t="s">
        <v>149</v>
      </c>
      <c r="C8" s="13">
        <v>1395</v>
      </c>
      <c r="D8" s="505">
        <v>28</v>
      </c>
      <c r="E8" s="514">
        <v>2</v>
      </c>
      <c r="F8" s="505">
        <v>23</v>
      </c>
      <c r="G8" s="505">
        <v>511</v>
      </c>
      <c r="H8" s="505">
        <v>421</v>
      </c>
      <c r="I8" s="505">
        <v>94</v>
      </c>
      <c r="J8" s="514">
        <v>2</v>
      </c>
      <c r="K8" s="505">
        <v>314</v>
      </c>
      <c r="L8" s="515" t="s">
        <v>99</v>
      </c>
    </row>
    <row r="9" spans="1:12" ht="13.5">
      <c r="A9" s="504"/>
      <c r="B9" s="516" t="s">
        <v>382</v>
      </c>
      <c r="C9" s="517">
        <v>1418</v>
      </c>
      <c r="D9" s="518">
        <v>30</v>
      </c>
      <c r="E9" s="519">
        <v>5</v>
      </c>
      <c r="F9" s="518">
        <v>11</v>
      </c>
      <c r="G9" s="518">
        <v>480</v>
      </c>
      <c r="H9" s="518">
        <v>429</v>
      </c>
      <c r="I9" s="518">
        <v>91</v>
      </c>
      <c r="J9" s="514" t="s">
        <v>99</v>
      </c>
      <c r="K9" s="518">
        <v>372</v>
      </c>
      <c r="L9" s="515" t="s">
        <v>99</v>
      </c>
    </row>
    <row r="10" spans="1:12" ht="13.5">
      <c r="A10" s="504"/>
      <c r="B10" s="520"/>
      <c r="C10" s="521"/>
      <c r="D10" s="505"/>
      <c r="E10" s="514"/>
      <c r="F10" s="505"/>
      <c r="G10" s="505"/>
      <c r="H10" s="505"/>
      <c r="I10" s="505"/>
      <c r="J10" s="514"/>
      <c r="K10" s="505"/>
      <c r="L10" s="515"/>
    </row>
    <row r="11" spans="1:12" ht="13.5">
      <c r="A11" s="504"/>
      <c r="B11" s="522" t="s">
        <v>455</v>
      </c>
      <c r="C11" s="505"/>
      <c r="D11" s="505"/>
      <c r="E11" s="505"/>
      <c r="F11" s="505"/>
      <c r="G11" s="505"/>
      <c r="H11" s="505"/>
      <c r="I11" s="505"/>
      <c r="J11" s="505"/>
      <c r="K11" s="505"/>
      <c r="L11" s="515"/>
    </row>
    <row r="12" spans="1:12" ht="13.5">
      <c r="A12" s="504"/>
      <c r="B12" s="523" t="s">
        <v>456</v>
      </c>
      <c r="C12" s="505">
        <v>77</v>
      </c>
      <c r="D12" s="514">
        <v>12</v>
      </c>
      <c r="E12" s="514" t="s">
        <v>99</v>
      </c>
      <c r="F12" s="514" t="s">
        <v>99</v>
      </c>
      <c r="G12" s="514">
        <v>27</v>
      </c>
      <c r="H12" s="514">
        <v>18</v>
      </c>
      <c r="I12" s="514">
        <v>5</v>
      </c>
      <c r="J12" s="514" t="s">
        <v>99</v>
      </c>
      <c r="K12" s="514">
        <v>15</v>
      </c>
      <c r="L12" s="515" t="s">
        <v>99</v>
      </c>
    </row>
    <row r="13" spans="1:12" ht="13.5">
      <c r="A13" s="504"/>
      <c r="B13" s="523" t="s">
        <v>457</v>
      </c>
      <c r="C13" s="505">
        <v>193</v>
      </c>
      <c r="D13" s="514">
        <v>6</v>
      </c>
      <c r="E13" s="514" t="s">
        <v>99</v>
      </c>
      <c r="F13" s="514">
        <v>2</v>
      </c>
      <c r="G13" s="514">
        <v>73</v>
      </c>
      <c r="H13" s="514">
        <v>62</v>
      </c>
      <c r="I13" s="514">
        <v>11</v>
      </c>
      <c r="J13" s="514" t="s">
        <v>99</v>
      </c>
      <c r="K13" s="514">
        <v>39</v>
      </c>
      <c r="L13" s="515" t="s">
        <v>99</v>
      </c>
    </row>
    <row r="14" spans="1:12" ht="13.5">
      <c r="A14" s="504"/>
      <c r="B14" s="523" t="s">
        <v>458</v>
      </c>
      <c r="C14" s="505">
        <v>119</v>
      </c>
      <c r="D14" s="514" t="s">
        <v>99</v>
      </c>
      <c r="E14" s="514" t="s">
        <v>99</v>
      </c>
      <c r="F14" s="514">
        <v>2</v>
      </c>
      <c r="G14" s="514">
        <v>38</v>
      </c>
      <c r="H14" s="514">
        <v>48</v>
      </c>
      <c r="I14" s="514">
        <v>9</v>
      </c>
      <c r="J14" s="514" t="s">
        <v>99</v>
      </c>
      <c r="K14" s="514">
        <v>22</v>
      </c>
      <c r="L14" s="515" t="s">
        <v>99</v>
      </c>
    </row>
    <row r="15" spans="1:12" ht="13.5">
      <c r="A15" s="504"/>
      <c r="B15" s="523" t="s">
        <v>459</v>
      </c>
      <c r="C15" s="505">
        <v>250</v>
      </c>
      <c r="D15" s="514">
        <v>5</v>
      </c>
      <c r="E15" s="514" t="s">
        <v>99</v>
      </c>
      <c r="F15" s="514">
        <v>2</v>
      </c>
      <c r="G15" s="514">
        <v>60</v>
      </c>
      <c r="H15" s="514">
        <v>94</v>
      </c>
      <c r="I15" s="514">
        <v>23</v>
      </c>
      <c r="J15" s="514" t="s">
        <v>99</v>
      </c>
      <c r="K15" s="514">
        <v>66</v>
      </c>
      <c r="L15" s="515" t="s">
        <v>99</v>
      </c>
    </row>
    <row r="16" spans="1:12" ht="13.5">
      <c r="A16" s="504"/>
      <c r="B16" s="523" t="s">
        <v>460</v>
      </c>
      <c r="C16" s="505">
        <v>109</v>
      </c>
      <c r="D16" s="514" t="s">
        <v>99</v>
      </c>
      <c r="E16" s="514" t="s">
        <v>99</v>
      </c>
      <c r="F16" s="514" t="s">
        <v>99</v>
      </c>
      <c r="G16" s="514">
        <v>11</v>
      </c>
      <c r="H16" s="514">
        <v>41</v>
      </c>
      <c r="I16" s="514">
        <v>14</v>
      </c>
      <c r="J16" s="514" t="s">
        <v>99</v>
      </c>
      <c r="K16" s="514">
        <v>43</v>
      </c>
      <c r="L16" s="515" t="s">
        <v>99</v>
      </c>
    </row>
    <row r="17" spans="1:12" ht="13.5">
      <c r="A17" s="504"/>
      <c r="B17" s="523" t="s">
        <v>461</v>
      </c>
      <c r="C17" s="505">
        <v>108</v>
      </c>
      <c r="D17" s="514" t="s">
        <v>99</v>
      </c>
      <c r="E17" s="514" t="s">
        <v>99</v>
      </c>
      <c r="F17" s="514" t="s">
        <v>99</v>
      </c>
      <c r="G17" s="514" t="s">
        <v>99</v>
      </c>
      <c r="H17" s="514">
        <v>24</v>
      </c>
      <c r="I17" s="514">
        <v>17</v>
      </c>
      <c r="J17" s="514" t="s">
        <v>99</v>
      </c>
      <c r="K17" s="514">
        <v>67</v>
      </c>
      <c r="L17" s="515" t="s">
        <v>99</v>
      </c>
    </row>
    <row r="18" spans="1:12" ht="13.5">
      <c r="A18" s="504"/>
      <c r="B18" s="509" t="s">
        <v>462</v>
      </c>
      <c r="C18" s="510">
        <v>562</v>
      </c>
      <c r="D18" s="524">
        <v>7</v>
      </c>
      <c r="E18" s="524">
        <v>5</v>
      </c>
      <c r="F18" s="524">
        <v>5</v>
      </c>
      <c r="G18" s="524">
        <v>271</v>
      </c>
      <c r="H18" s="524">
        <v>142</v>
      </c>
      <c r="I18" s="524">
        <v>12</v>
      </c>
      <c r="J18" s="524" t="s">
        <v>99</v>
      </c>
      <c r="K18" s="524">
        <v>120</v>
      </c>
      <c r="L18" s="525" t="s">
        <v>99</v>
      </c>
    </row>
    <row r="19" spans="1:12" ht="13.5">
      <c r="A19" s="501"/>
      <c r="B19" s="501" t="s">
        <v>463</v>
      </c>
      <c r="C19" s="501"/>
      <c r="D19" s="501"/>
      <c r="E19" s="501"/>
      <c r="F19" s="501"/>
      <c r="G19" s="501"/>
      <c r="H19" s="501"/>
      <c r="I19" s="501"/>
      <c r="J19" s="501"/>
      <c r="K19" s="501"/>
      <c r="L19" s="501"/>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U23"/>
  <sheetViews>
    <sheetView workbookViewId="0" topLeftCell="A1">
      <selection activeCell="A1" sqref="A1"/>
    </sheetView>
  </sheetViews>
  <sheetFormatPr defaultColWidth="9.00390625" defaultRowHeight="13.5"/>
  <cols>
    <col min="1" max="1" width="3.00390625" style="0" customWidth="1"/>
  </cols>
  <sheetData>
    <row r="1" spans="1:21" ht="14.25">
      <c r="A1" s="161"/>
      <c r="B1" s="162" t="s">
        <v>528</v>
      </c>
      <c r="C1" s="161"/>
      <c r="D1" s="161"/>
      <c r="E1" s="161"/>
      <c r="F1" s="161"/>
      <c r="G1" s="161"/>
      <c r="H1" s="161"/>
      <c r="I1" s="161"/>
      <c r="J1" s="161"/>
      <c r="K1" s="161"/>
      <c r="L1" s="161"/>
      <c r="M1" s="161"/>
      <c r="N1" s="161"/>
      <c r="O1" s="161"/>
      <c r="P1" s="161"/>
      <c r="Q1" s="161"/>
      <c r="R1" s="161"/>
      <c r="S1" s="161"/>
      <c r="T1" s="161"/>
      <c r="U1" s="161"/>
    </row>
    <row r="2" spans="1:21" ht="13.5">
      <c r="A2" s="161"/>
      <c r="B2" s="163"/>
      <c r="C2" s="163"/>
      <c r="D2" s="163"/>
      <c r="E2" s="163"/>
      <c r="F2" s="163"/>
      <c r="G2" s="163"/>
      <c r="H2" s="163"/>
      <c r="I2" s="163"/>
      <c r="J2" s="163"/>
      <c r="K2" s="161"/>
      <c r="L2" s="382" t="s">
        <v>529</v>
      </c>
      <c r="M2" s="526"/>
      <c r="N2" s="263"/>
      <c r="O2" s="527"/>
      <c r="P2" s="263"/>
      <c r="Q2" s="263"/>
      <c r="R2" s="263"/>
      <c r="S2" s="263"/>
      <c r="T2" s="263"/>
      <c r="U2" s="263"/>
    </row>
    <row r="3" spans="1:21" ht="13.5">
      <c r="A3" s="68"/>
      <c r="B3" s="68"/>
      <c r="C3" s="13"/>
      <c r="D3" s="13"/>
      <c r="E3" s="13"/>
      <c r="F3" s="13"/>
      <c r="G3" s="13"/>
      <c r="H3" s="13"/>
      <c r="I3" s="13"/>
      <c r="J3" s="528" t="s">
        <v>465</v>
      </c>
      <c r="K3" s="383"/>
      <c r="L3" s="529"/>
      <c r="M3" s="526"/>
      <c r="N3" s="301"/>
      <c r="O3" s="301"/>
      <c r="P3" s="301"/>
      <c r="Q3" s="301"/>
      <c r="R3" s="301"/>
      <c r="S3" s="301"/>
      <c r="T3" s="301"/>
      <c r="U3" s="301"/>
    </row>
    <row r="4" spans="1:21" ht="13.5">
      <c r="A4" s="68"/>
      <c r="B4" s="530" t="s">
        <v>466</v>
      </c>
      <c r="C4" s="531" t="s">
        <v>467</v>
      </c>
      <c r="D4" s="531" t="s">
        <v>468</v>
      </c>
      <c r="E4" s="531" t="s">
        <v>469</v>
      </c>
      <c r="F4" s="531" t="s">
        <v>469</v>
      </c>
      <c r="G4" s="531" t="s">
        <v>470</v>
      </c>
      <c r="H4" s="531" t="s">
        <v>471</v>
      </c>
      <c r="I4" s="531" t="s">
        <v>472</v>
      </c>
      <c r="J4" s="13"/>
      <c r="K4" s="13"/>
      <c r="L4" s="68"/>
      <c r="M4" s="526"/>
      <c r="N4" s="301"/>
      <c r="O4" s="301"/>
      <c r="P4" s="301"/>
      <c r="Q4" s="301"/>
      <c r="R4" s="301"/>
      <c r="S4" s="301"/>
      <c r="T4" s="301"/>
      <c r="U4" s="301"/>
    </row>
    <row r="5" spans="1:21" ht="13.5">
      <c r="A5" s="68"/>
      <c r="B5" s="177"/>
      <c r="C5" s="531" t="s">
        <v>473</v>
      </c>
      <c r="D5" s="531" t="s">
        <v>474</v>
      </c>
      <c r="E5" s="531" t="s">
        <v>475</v>
      </c>
      <c r="F5" s="531" t="s">
        <v>476</v>
      </c>
      <c r="G5" s="531" t="s">
        <v>477</v>
      </c>
      <c r="H5" s="531" t="s">
        <v>478</v>
      </c>
      <c r="I5" s="531" t="s">
        <v>479</v>
      </c>
      <c r="J5" s="532" t="s">
        <v>47</v>
      </c>
      <c r="K5" s="532" t="s">
        <v>137</v>
      </c>
      <c r="L5" s="533" t="s">
        <v>138</v>
      </c>
      <c r="M5" s="526"/>
      <c r="N5" s="301"/>
      <c r="O5" s="301"/>
      <c r="P5" s="301"/>
      <c r="Q5" s="301"/>
      <c r="R5" s="301"/>
      <c r="S5" s="301"/>
      <c r="T5" s="301"/>
      <c r="U5" s="301"/>
    </row>
    <row r="6" spans="1:21" ht="13.5">
      <c r="A6" s="68"/>
      <c r="B6" s="96"/>
      <c r="C6" s="534"/>
      <c r="D6" s="534"/>
      <c r="E6" s="534"/>
      <c r="F6" s="534"/>
      <c r="G6" s="534"/>
      <c r="H6" s="534"/>
      <c r="I6" s="534"/>
      <c r="J6" s="37"/>
      <c r="K6" s="37"/>
      <c r="L6" s="96"/>
      <c r="M6" s="526"/>
      <c r="N6" s="263"/>
      <c r="O6" s="301"/>
      <c r="P6" s="527"/>
      <c r="Q6" s="301"/>
      <c r="R6" s="301"/>
      <c r="S6" s="301"/>
      <c r="T6" s="263"/>
      <c r="U6" s="263"/>
    </row>
    <row r="7" spans="1:21" ht="13.5">
      <c r="A7" s="68"/>
      <c r="B7" s="68"/>
      <c r="C7" s="13"/>
      <c r="D7" s="13"/>
      <c r="E7" s="13"/>
      <c r="F7" s="13"/>
      <c r="G7" s="13"/>
      <c r="H7" s="13"/>
      <c r="I7" s="13"/>
      <c r="J7" s="13"/>
      <c r="K7" s="13"/>
      <c r="L7" s="68"/>
      <c r="M7" s="526"/>
      <c r="N7" s="263"/>
      <c r="O7" s="263"/>
      <c r="P7" s="263"/>
      <c r="Q7" s="263"/>
      <c r="R7" s="263"/>
      <c r="S7" s="263"/>
      <c r="T7" s="263"/>
      <c r="U7" s="263"/>
    </row>
    <row r="8" spans="1:21" ht="24">
      <c r="A8" s="68"/>
      <c r="B8" s="179" t="s">
        <v>530</v>
      </c>
      <c r="C8" s="17">
        <v>21816</v>
      </c>
      <c r="D8" s="17">
        <v>307748</v>
      </c>
      <c r="E8" s="17">
        <v>52637</v>
      </c>
      <c r="F8" s="17">
        <v>57267</v>
      </c>
      <c r="G8" s="17">
        <v>41593</v>
      </c>
      <c r="H8" s="17">
        <v>26440</v>
      </c>
      <c r="I8" s="17">
        <v>22199</v>
      </c>
      <c r="J8" s="17">
        <v>127925</v>
      </c>
      <c r="K8" s="17">
        <v>59792</v>
      </c>
      <c r="L8" s="72">
        <v>68133</v>
      </c>
      <c r="M8" s="526"/>
      <c r="N8" s="263"/>
      <c r="O8" s="263"/>
      <c r="P8" s="263"/>
      <c r="Q8" s="263"/>
      <c r="R8" s="263"/>
      <c r="S8" s="263"/>
      <c r="T8" s="263"/>
      <c r="U8" s="263"/>
    </row>
    <row r="9" spans="1:21" ht="13.5">
      <c r="A9" s="68"/>
      <c r="B9" s="535"/>
      <c r="C9" s="37"/>
      <c r="D9" s="37"/>
      <c r="E9" s="37"/>
      <c r="F9" s="37"/>
      <c r="G9" s="37"/>
      <c r="H9" s="37"/>
      <c r="I9" s="37"/>
      <c r="J9" s="536"/>
      <c r="K9" s="37"/>
      <c r="L9" s="96"/>
      <c r="M9" s="526"/>
      <c r="N9" s="263"/>
      <c r="O9" s="263"/>
      <c r="P9" s="263"/>
      <c r="Q9" s="263"/>
      <c r="R9" s="263"/>
      <c r="S9" s="263"/>
      <c r="T9" s="263"/>
      <c r="U9" s="263"/>
    </row>
    <row r="10" spans="1:21" ht="13.5">
      <c r="A10" s="161"/>
      <c r="B10" s="163"/>
      <c r="C10" s="163"/>
      <c r="D10" s="163"/>
      <c r="E10" s="163"/>
      <c r="F10" s="163"/>
      <c r="G10" s="163"/>
      <c r="H10" s="163"/>
      <c r="I10" s="163"/>
      <c r="J10" s="163"/>
      <c r="K10" s="163"/>
      <c r="L10" s="163"/>
      <c r="M10" s="163"/>
      <c r="N10" s="163"/>
      <c r="O10" s="163"/>
      <c r="P10" s="163"/>
      <c r="Q10" s="163"/>
      <c r="R10" s="163"/>
      <c r="S10" s="163"/>
      <c r="T10" s="163"/>
      <c r="U10" s="163"/>
    </row>
    <row r="11" spans="1:21" ht="13.5">
      <c r="A11" s="68"/>
      <c r="B11" s="528" t="s">
        <v>480</v>
      </c>
      <c r="C11" s="528"/>
      <c r="D11" s="528"/>
      <c r="E11" s="528"/>
      <c r="F11" s="528"/>
      <c r="G11" s="528"/>
      <c r="H11" s="528"/>
      <c r="I11" s="528"/>
      <c r="J11" s="528"/>
      <c r="K11" s="528"/>
      <c r="L11" s="528"/>
      <c r="M11" s="528"/>
      <c r="N11" s="528"/>
      <c r="O11" s="528"/>
      <c r="P11" s="528"/>
      <c r="Q11" s="528"/>
      <c r="R11" s="537"/>
      <c r="S11" s="528" t="s">
        <v>481</v>
      </c>
      <c r="T11" s="528"/>
      <c r="U11" s="529"/>
    </row>
    <row r="12" spans="1:21" ht="13.5">
      <c r="A12" s="68"/>
      <c r="B12" s="528" t="s">
        <v>482</v>
      </c>
      <c r="C12" s="528"/>
      <c r="D12" s="528"/>
      <c r="E12" s="528"/>
      <c r="F12" s="528"/>
      <c r="G12" s="528"/>
      <c r="H12" s="528"/>
      <c r="I12" s="528"/>
      <c r="J12" s="528"/>
      <c r="K12" s="528"/>
      <c r="L12" s="528"/>
      <c r="M12" s="528"/>
      <c r="N12" s="528"/>
      <c r="O12" s="528"/>
      <c r="P12" s="528"/>
      <c r="Q12" s="537"/>
      <c r="R12" s="175" t="s">
        <v>483</v>
      </c>
      <c r="S12" s="13"/>
      <c r="T12" s="13"/>
      <c r="U12" s="68"/>
    </row>
    <row r="13" spans="1:21" ht="13.5">
      <c r="A13" s="68"/>
      <c r="B13" s="528" t="s">
        <v>484</v>
      </c>
      <c r="C13" s="537"/>
      <c r="D13" s="528" t="s">
        <v>485</v>
      </c>
      <c r="E13" s="528"/>
      <c r="F13" s="528"/>
      <c r="G13" s="537"/>
      <c r="H13" s="528" t="s">
        <v>486</v>
      </c>
      <c r="I13" s="528"/>
      <c r="J13" s="528"/>
      <c r="K13" s="537"/>
      <c r="L13" s="528" t="s">
        <v>487</v>
      </c>
      <c r="M13" s="537"/>
      <c r="N13" s="528" t="s">
        <v>488</v>
      </c>
      <c r="O13" s="528"/>
      <c r="P13" s="528"/>
      <c r="Q13" s="537"/>
      <c r="R13" s="175" t="s">
        <v>489</v>
      </c>
      <c r="S13" s="13"/>
      <c r="T13" s="13"/>
      <c r="U13" s="68"/>
    </row>
    <row r="14" spans="1:21" ht="13.5">
      <c r="A14" s="68"/>
      <c r="B14" s="532" t="s">
        <v>468</v>
      </c>
      <c r="C14" s="532"/>
      <c r="D14" s="532"/>
      <c r="E14" s="532"/>
      <c r="F14" s="532" t="s">
        <v>490</v>
      </c>
      <c r="G14" s="538"/>
      <c r="H14" s="532" t="s">
        <v>491</v>
      </c>
      <c r="I14" s="532" t="s">
        <v>492</v>
      </c>
      <c r="J14" s="532" t="s">
        <v>490</v>
      </c>
      <c r="K14" s="532" t="s">
        <v>493</v>
      </c>
      <c r="L14" s="532" t="s">
        <v>491</v>
      </c>
      <c r="M14" s="532" t="s">
        <v>494</v>
      </c>
      <c r="N14" s="528" t="s">
        <v>495</v>
      </c>
      <c r="O14" s="537"/>
      <c r="P14" s="528" t="s">
        <v>496</v>
      </c>
      <c r="Q14" s="537"/>
      <c r="R14" s="175" t="s">
        <v>497</v>
      </c>
      <c r="S14" s="532" t="s">
        <v>47</v>
      </c>
      <c r="T14" s="532" t="s">
        <v>137</v>
      </c>
      <c r="U14" s="533" t="s">
        <v>138</v>
      </c>
    </row>
    <row r="15" spans="1:21" ht="13.5">
      <c r="A15" s="68"/>
      <c r="B15" s="538" t="s">
        <v>498</v>
      </c>
      <c r="C15" s="539" t="s">
        <v>499</v>
      </c>
      <c r="D15" s="532" t="s">
        <v>500</v>
      </c>
      <c r="E15" s="532" t="s">
        <v>501</v>
      </c>
      <c r="F15" s="532" t="s">
        <v>502</v>
      </c>
      <c r="G15" s="532" t="s">
        <v>493</v>
      </c>
      <c r="H15" s="532" t="s">
        <v>503</v>
      </c>
      <c r="I15" s="532" t="s">
        <v>504</v>
      </c>
      <c r="J15" s="532" t="s">
        <v>502</v>
      </c>
      <c r="K15" s="532" t="s">
        <v>505</v>
      </c>
      <c r="L15" s="532" t="s">
        <v>503</v>
      </c>
      <c r="M15" s="532" t="s">
        <v>505</v>
      </c>
      <c r="N15" s="532" t="s">
        <v>506</v>
      </c>
      <c r="O15" s="532" t="s">
        <v>507</v>
      </c>
      <c r="P15" s="532" t="s">
        <v>508</v>
      </c>
      <c r="Q15" s="532" t="s">
        <v>509</v>
      </c>
      <c r="R15" s="532" t="s">
        <v>510</v>
      </c>
      <c r="S15" s="532"/>
      <c r="T15" s="532"/>
      <c r="U15" s="533"/>
    </row>
    <row r="16" spans="1:21" ht="13.5">
      <c r="A16" s="68"/>
      <c r="B16" s="532" t="s">
        <v>511</v>
      </c>
      <c r="C16" s="532" t="s">
        <v>505</v>
      </c>
      <c r="D16" s="532" t="s">
        <v>512</v>
      </c>
      <c r="E16" s="532" t="s">
        <v>513</v>
      </c>
      <c r="F16" s="532" t="s">
        <v>514</v>
      </c>
      <c r="G16" s="532" t="s">
        <v>505</v>
      </c>
      <c r="H16" s="532" t="s">
        <v>515</v>
      </c>
      <c r="I16" s="532" t="s">
        <v>514</v>
      </c>
      <c r="J16" s="532" t="s">
        <v>514</v>
      </c>
      <c r="K16" s="532" t="s">
        <v>516</v>
      </c>
      <c r="L16" s="532" t="s">
        <v>516</v>
      </c>
      <c r="M16" s="532" t="s">
        <v>516</v>
      </c>
      <c r="N16" s="532" t="s">
        <v>517</v>
      </c>
      <c r="O16" s="532" t="s">
        <v>518</v>
      </c>
      <c r="P16" s="532" t="s">
        <v>517</v>
      </c>
      <c r="Q16" s="532" t="s">
        <v>518</v>
      </c>
      <c r="R16" s="532" t="s">
        <v>519</v>
      </c>
      <c r="S16" s="532"/>
      <c r="T16" s="532"/>
      <c r="U16" s="533"/>
    </row>
    <row r="17" spans="1:21" ht="13.5">
      <c r="A17" s="68"/>
      <c r="B17" s="386" t="s">
        <v>519</v>
      </c>
      <c r="C17" s="386" t="s">
        <v>520</v>
      </c>
      <c r="D17" s="386" t="s">
        <v>519</v>
      </c>
      <c r="E17" s="386" t="s">
        <v>520</v>
      </c>
      <c r="F17" s="386" t="s">
        <v>521</v>
      </c>
      <c r="G17" s="386" t="s">
        <v>521</v>
      </c>
      <c r="H17" s="386" t="s">
        <v>520</v>
      </c>
      <c r="I17" s="386" t="s">
        <v>521</v>
      </c>
      <c r="J17" s="386" t="s">
        <v>522</v>
      </c>
      <c r="K17" s="386" t="s">
        <v>523</v>
      </c>
      <c r="L17" s="386" t="s">
        <v>524</v>
      </c>
      <c r="M17" s="386" t="s">
        <v>523</v>
      </c>
      <c r="N17" s="386" t="s">
        <v>524</v>
      </c>
      <c r="O17" s="386" t="s">
        <v>523</v>
      </c>
      <c r="P17" s="386" t="s">
        <v>514</v>
      </c>
      <c r="Q17" s="386" t="s">
        <v>516</v>
      </c>
      <c r="R17" s="540"/>
      <c r="S17" s="386"/>
      <c r="T17" s="386"/>
      <c r="U17" s="385"/>
    </row>
    <row r="18" spans="1:21" ht="13.5">
      <c r="A18" s="68"/>
      <c r="B18" s="13"/>
      <c r="C18" s="13"/>
      <c r="D18" s="13"/>
      <c r="E18" s="13"/>
      <c r="F18" s="13"/>
      <c r="G18" s="13"/>
      <c r="H18" s="13"/>
      <c r="I18" s="13"/>
      <c r="J18" s="13"/>
      <c r="K18" s="13"/>
      <c r="L18" s="13"/>
      <c r="M18" s="13"/>
      <c r="N18" s="13"/>
      <c r="O18" s="13"/>
      <c r="P18" s="13"/>
      <c r="Q18" s="13"/>
      <c r="R18" s="13"/>
      <c r="S18" s="13"/>
      <c r="T18" s="13"/>
      <c r="U18" s="68"/>
    </row>
    <row r="19" spans="1:21" ht="13.5">
      <c r="A19" s="68"/>
      <c r="B19" s="17">
        <v>13523</v>
      </c>
      <c r="C19" s="17">
        <v>968</v>
      </c>
      <c r="D19" s="17">
        <v>4747</v>
      </c>
      <c r="E19" s="17">
        <v>4781</v>
      </c>
      <c r="F19" s="17">
        <v>8200</v>
      </c>
      <c r="G19" s="17">
        <v>1915</v>
      </c>
      <c r="H19" s="17">
        <v>8740</v>
      </c>
      <c r="I19" s="17">
        <v>6903</v>
      </c>
      <c r="J19" s="17">
        <v>12452</v>
      </c>
      <c r="K19" s="17">
        <v>19752</v>
      </c>
      <c r="L19" s="17">
        <v>6178</v>
      </c>
      <c r="M19" s="17">
        <v>31345</v>
      </c>
      <c r="N19" s="17">
        <v>751</v>
      </c>
      <c r="O19" s="17">
        <v>1990</v>
      </c>
      <c r="P19" s="17">
        <v>3</v>
      </c>
      <c r="Q19" s="17">
        <v>17</v>
      </c>
      <c r="R19" s="17">
        <v>5660</v>
      </c>
      <c r="S19" s="17">
        <v>16799897</v>
      </c>
      <c r="T19" s="17">
        <v>9387386</v>
      </c>
      <c r="U19" s="72">
        <v>7412511</v>
      </c>
    </row>
    <row r="20" spans="1:21" ht="13.5">
      <c r="A20" s="68"/>
      <c r="B20" s="37"/>
      <c r="C20" s="37"/>
      <c r="D20" s="37"/>
      <c r="E20" s="37"/>
      <c r="F20" s="37"/>
      <c r="G20" s="37"/>
      <c r="H20" s="37"/>
      <c r="I20" s="37"/>
      <c r="J20" s="37"/>
      <c r="K20" s="37"/>
      <c r="L20" s="37"/>
      <c r="M20" s="37"/>
      <c r="N20" s="37"/>
      <c r="O20" s="37"/>
      <c r="P20" s="37"/>
      <c r="Q20" s="37"/>
      <c r="R20" s="37"/>
      <c r="S20" s="536"/>
      <c r="T20" s="37"/>
      <c r="U20" s="96"/>
    </row>
    <row r="21" spans="1:21" ht="13.5">
      <c r="A21" s="161"/>
      <c r="B21" s="161" t="s">
        <v>525</v>
      </c>
      <c r="C21" s="161"/>
      <c r="D21" s="161"/>
      <c r="E21" s="161"/>
      <c r="F21" s="161"/>
      <c r="G21" s="161"/>
      <c r="H21" s="161"/>
      <c r="I21" s="161"/>
      <c r="J21" s="161"/>
      <c r="K21" s="161"/>
      <c r="L21" s="161"/>
      <c r="M21" s="161"/>
      <c r="N21" s="161"/>
      <c r="O21" s="161"/>
      <c r="P21" s="161"/>
      <c r="Q21" s="161"/>
      <c r="R21" s="161"/>
      <c r="S21" s="161"/>
      <c r="T21" s="161"/>
      <c r="U21" s="161"/>
    </row>
    <row r="22" spans="1:21" ht="13.5">
      <c r="A22" s="161"/>
      <c r="B22" s="161" t="s">
        <v>526</v>
      </c>
      <c r="C22" s="161"/>
      <c r="D22" s="161"/>
      <c r="E22" s="161"/>
      <c r="F22" s="161"/>
      <c r="G22" s="161"/>
      <c r="H22" s="161"/>
      <c r="I22" s="161"/>
      <c r="J22" s="161"/>
      <c r="K22" s="161"/>
      <c r="L22" s="161"/>
      <c r="M22" s="161"/>
      <c r="N22" s="161"/>
      <c r="O22" s="161"/>
      <c r="P22" s="161"/>
      <c r="Q22" s="161"/>
      <c r="R22" s="161"/>
      <c r="S22" s="161"/>
      <c r="T22" s="161"/>
      <c r="U22" s="161"/>
    </row>
    <row r="23" spans="1:21" ht="13.5">
      <c r="A23" s="161"/>
      <c r="B23" s="161" t="s">
        <v>527</v>
      </c>
      <c r="C23" s="161"/>
      <c r="D23" s="161"/>
      <c r="E23" s="161"/>
      <c r="F23" s="161"/>
      <c r="G23" s="161"/>
      <c r="H23" s="161"/>
      <c r="I23" s="161"/>
      <c r="J23" s="161"/>
      <c r="K23" s="161"/>
      <c r="L23" s="161"/>
      <c r="M23" s="161"/>
      <c r="N23" s="161"/>
      <c r="O23" s="161"/>
      <c r="P23" s="161"/>
      <c r="Q23" s="161"/>
      <c r="R23" s="161"/>
      <c r="S23" s="161"/>
      <c r="T23" s="161"/>
      <c r="U23" s="161"/>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9.00390625" defaultRowHeight="13.5"/>
  <cols>
    <col min="1" max="1" width="2.875" style="0" customWidth="1"/>
    <col min="2" max="2" width="18.125" style="0" customWidth="1"/>
    <col min="4" max="11" width="12.75390625" style="0" customWidth="1"/>
  </cols>
  <sheetData>
    <row r="1" spans="1:12" ht="13.5">
      <c r="A1" s="161"/>
      <c r="B1" s="161"/>
      <c r="C1" s="161"/>
      <c r="D1" s="161"/>
      <c r="E1" s="161"/>
      <c r="F1" s="161"/>
      <c r="G1" s="161"/>
      <c r="H1" s="161"/>
      <c r="I1" s="161"/>
      <c r="J1" s="161"/>
      <c r="K1" s="161"/>
      <c r="L1" s="161"/>
    </row>
    <row r="2" spans="1:12" ht="14.25">
      <c r="A2" s="161"/>
      <c r="B2" s="162" t="s">
        <v>569</v>
      </c>
      <c r="C2" s="161"/>
      <c r="D2" s="161"/>
      <c r="E2" s="161"/>
      <c r="F2" s="161"/>
      <c r="G2" s="161"/>
      <c r="H2" s="161"/>
      <c r="I2" s="161"/>
      <c r="J2" s="161"/>
      <c r="K2" s="161"/>
      <c r="L2" s="161"/>
    </row>
    <row r="3" spans="1:12" ht="13.5">
      <c r="A3" s="161"/>
      <c r="B3" s="163"/>
      <c r="C3" s="163"/>
      <c r="D3" s="163"/>
      <c r="E3" s="163"/>
      <c r="F3" s="163"/>
      <c r="G3" s="541"/>
      <c r="H3" s="542"/>
      <c r="I3" s="161"/>
      <c r="J3" s="542"/>
      <c r="K3" s="382" t="s">
        <v>531</v>
      </c>
      <c r="L3" s="161"/>
    </row>
    <row r="4" spans="1:12" ht="24">
      <c r="A4" s="68"/>
      <c r="B4" s="408" t="s">
        <v>570</v>
      </c>
      <c r="C4" s="409" t="s">
        <v>535</v>
      </c>
      <c r="D4" s="543" t="s">
        <v>571</v>
      </c>
      <c r="E4" s="543" t="s">
        <v>572</v>
      </c>
      <c r="F4" s="168" t="s">
        <v>532</v>
      </c>
      <c r="G4" s="169"/>
      <c r="H4" s="410" t="s">
        <v>533</v>
      </c>
      <c r="I4" s="544" t="s">
        <v>534</v>
      </c>
      <c r="J4" s="168"/>
      <c r="K4" s="170"/>
      <c r="L4" s="161"/>
    </row>
    <row r="5" spans="1:12" ht="24">
      <c r="A5" s="68"/>
      <c r="B5" s="480"/>
      <c r="C5" s="545"/>
      <c r="D5" s="546"/>
      <c r="E5" s="546"/>
      <c r="F5" s="547" t="s">
        <v>536</v>
      </c>
      <c r="G5" s="547" t="s">
        <v>537</v>
      </c>
      <c r="H5" s="546"/>
      <c r="I5" s="548" t="s">
        <v>538</v>
      </c>
      <c r="J5" s="547" t="s">
        <v>539</v>
      </c>
      <c r="K5" s="549" t="s">
        <v>540</v>
      </c>
      <c r="L5" s="161"/>
    </row>
    <row r="6" spans="1:12" ht="13.5">
      <c r="A6" s="68"/>
      <c r="B6" s="177" t="s">
        <v>567</v>
      </c>
      <c r="C6" s="550">
        <v>16367</v>
      </c>
      <c r="D6" s="550">
        <v>258260</v>
      </c>
      <c r="E6" s="550">
        <v>255009</v>
      </c>
      <c r="F6" s="550">
        <v>67522977</v>
      </c>
      <c r="G6" s="550">
        <v>67098472</v>
      </c>
      <c r="H6" s="551">
        <v>99.4</v>
      </c>
      <c r="I6" s="550">
        <v>67098472</v>
      </c>
      <c r="J6" s="550">
        <v>52605806</v>
      </c>
      <c r="K6" s="552">
        <v>14492666</v>
      </c>
      <c r="L6" s="161"/>
    </row>
    <row r="7" spans="1:12" ht="13.5">
      <c r="A7" s="68"/>
      <c r="B7" s="553" t="s">
        <v>568</v>
      </c>
      <c r="C7" s="466">
        <v>16858</v>
      </c>
      <c r="D7" s="466">
        <v>253333</v>
      </c>
      <c r="E7" s="466">
        <v>255620</v>
      </c>
      <c r="F7" s="466">
        <v>68590840</v>
      </c>
      <c r="G7" s="466">
        <v>68095835</v>
      </c>
      <c r="H7" s="554">
        <v>99.3</v>
      </c>
      <c r="I7" s="466">
        <v>68095835</v>
      </c>
      <c r="J7" s="466">
        <v>49716326</v>
      </c>
      <c r="K7" s="555">
        <v>18379509</v>
      </c>
      <c r="L7" s="161"/>
    </row>
    <row r="8" spans="1:12" ht="13.5">
      <c r="A8" s="161"/>
      <c r="B8" s="263"/>
      <c r="C8" s="263"/>
      <c r="D8" s="263"/>
      <c r="E8" s="263"/>
      <c r="F8" s="263"/>
      <c r="G8" s="263"/>
      <c r="H8" s="263"/>
      <c r="I8" s="263"/>
      <c r="J8" s="263"/>
      <c r="K8" s="263"/>
      <c r="L8" s="161"/>
    </row>
    <row r="9" spans="1:12" ht="13.5">
      <c r="A9" s="161"/>
      <c r="B9" s="163"/>
      <c r="C9" s="163"/>
      <c r="D9" s="163"/>
      <c r="E9" s="163"/>
      <c r="F9" s="163"/>
      <c r="G9" s="163"/>
      <c r="H9" s="163"/>
      <c r="I9" s="163"/>
      <c r="J9" s="163"/>
      <c r="K9" s="263"/>
      <c r="L9" s="263"/>
    </row>
    <row r="10" spans="1:12" ht="13.5">
      <c r="A10" s="68"/>
      <c r="B10" s="408" t="s">
        <v>573</v>
      </c>
      <c r="C10" s="168" t="s">
        <v>541</v>
      </c>
      <c r="D10" s="528"/>
      <c r="E10" s="528"/>
      <c r="F10" s="529"/>
      <c r="G10" s="168" t="s">
        <v>575</v>
      </c>
      <c r="H10" s="528"/>
      <c r="I10" s="528"/>
      <c r="J10" s="529"/>
      <c r="K10" s="263"/>
      <c r="L10" s="263"/>
    </row>
    <row r="11" spans="1:12" ht="13.5">
      <c r="A11" s="68"/>
      <c r="B11" s="556"/>
      <c r="C11" s="169" t="s">
        <v>576</v>
      </c>
      <c r="D11" s="169"/>
      <c r="E11" s="168" t="s">
        <v>577</v>
      </c>
      <c r="F11" s="170"/>
      <c r="G11" s="169" t="s">
        <v>576</v>
      </c>
      <c r="H11" s="169"/>
      <c r="I11" s="168" t="s">
        <v>577</v>
      </c>
      <c r="J11" s="170"/>
      <c r="K11" s="263"/>
      <c r="L11" s="263"/>
    </row>
    <row r="12" spans="1:12" ht="13.5">
      <c r="A12" s="68"/>
      <c r="B12" s="480"/>
      <c r="C12" s="557" t="s">
        <v>542</v>
      </c>
      <c r="D12" s="557" t="s">
        <v>543</v>
      </c>
      <c r="E12" s="557" t="s">
        <v>542</v>
      </c>
      <c r="F12" s="558" t="s">
        <v>543</v>
      </c>
      <c r="G12" s="557" t="s">
        <v>542</v>
      </c>
      <c r="H12" s="557" t="s">
        <v>543</v>
      </c>
      <c r="I12" s="557" t="s">
        <v>542</v>
      </c>
      <c r="J12" s="558" t="s">
        <v>543</v>
      </c>
      <c r="K12" s="559"/>
      <c r="L12" s="559"/>
    </row>
    <row r="13" spans="1:12" ht="13.5">
      <c r="A13" s="68"/>
      <c r="B13" s="560" t="s">
        <v>47</v>
      </c>
      <c r="C13" s="561">
        <v>2256633</v>
      </c>
      <c r="D13" s="561">
        <v>32914297</v>
      </c>
      <c r="E13" s="561">
        <v>1841441</v>
      </c>
      <c r="F13" s="562">
        <v>19654958</v>
      </c>
      <c r="G13" s="561">
        <v>2260030</v>
      </c>
      <c r="H13" s="561">
        <v>30199901</v>
      </c>
      <c r="I13" s="561">
        <v>1878654</v>
      </c>
      <c r="J13" s="562">
        <v>19467318</v>
      </c>
      <c r="K13" s="263"/>
      <c r="L13" s="263"/>
    </row>
    <row r="14" spans="1:12" ht="13.5">
      <c r="A14" s="161"/>
      <c r="B14" s="563"/>
      <c r="C14" s="564"/>
      <c r="D14" s="564"/>
      <c r="E14" s="564"/>
      <c r="F14" s="552"/>
      <c r="G14" s="564"/>
      <c r="H14" s="564"/>
      <c r="I14" s="564"/>
      <c r="J14" s="552"/>
      <c r="K14" s="263"/>
      <c r="L14" s="263"/>
    </row>
    <row r="15" spans="1:12" ht="13.5">
      <c r="A15" s="161"/>
      <c r="B15" s="565" t="s">
        <v>544</v>
      </c>
      <c r="C15" s="564">
        <v>2157837</v>
      </c>
      <c r="D15" s="564">
        <v>28518393</v>
      </c>
      <c r="E15" s="564">
        <v>1793735</v>
      </c>
      <c r="F15" s="552">
        <v>18204289</v>
      </c>
      <c r="G15" s="564">
        <v>2163044</v>
      </c>
      <c r="H15" s="564">
        <v>25646119</v>
      </c>
      <c r="I15" s="564">
        <v>1832568</v>
      </c>
      <c r="J15" s="552">
        <v>17989397</v>
      </c>
      <c r="K15" s="263"/>
      <c r="L15" s="263"/>
    </row>
    <row r="16" spans="1:12" ht="13.5">
      <c r="A16" s="161"/>
      <c r="B16" s="565" t="s">
        <v>545</v>
      </c>
      <c r="C16" s="566">
        <v>3</v>
      </c>
      <c r="D16" s="566">
        <v>11</v>
      </c>
      <c r="E16" s="566" t="s">
        <v>62</v>
      </c>
      <c r="F16" s="567" t="s">
        <v>62</v>
      </c>
      <c r="G16" s="566">
        <v>1</v>
      </c>
      <c r="H16" s="566">
        <v>3</v>
      </c>
      <c r="I16" s="566">
        <v>2</v>
      </c>
      <c r="J16" s="567">
        <v>5</v>
      </c>
      <c r="K16" s="263"/>
      <c r="L16" s="263"/>
    </row>
    <row r="17" spans="1:12" ht="13.5">
      <c r="A17" s="161"/>
      <c r="B17" s="565" t="s">
        <v>546</v>
      </c>
      <c r="C17" s="564">
        <v>75344</v>
      </c>
      <c r="D17" s="564">
        <v>422135</v>
      </c>
      <c r="E17" s="564">
        <v>37511</v>
      </c>
      <c r="F17" s="552">
        <v>191671</v>
      </c>
      <c r="G17" s="564">
        <v>70647</v>
      </c>
      <c r="H17" s="564">
        <v>365759</v>
      </c>
      <c r="I17" s="564">
        <v>35749</v>
      </c>
      <c r="J17" s="552">
        <v>194609</v>
      </c>
      <c r="K17" s="263"/>
      <c r="L17" s="263"/>
    </row>
    <row r="18" spans="1:12" ht="13.5">
      <c r="A18" s="161"/>
      <c r="B18" s="565" t="s">
        <v>547</v>
      </c>
      <c r="C18" s="566" t="s">
        <v>62</v>
      </c>
      <c r="D18" s="566" t="s">
        <v>62</v>
      </c>
      <c r="E18" s="566">
        <v>2</v>
      </c>
      <c r="F18" s="568">
        <v>17</v>
      </c>
      <c r="G18" s="566" t="s">
        <v>62</v>
      </c>
      <c r="H18" s="566" t="s">
        <v>62</v>
      </c>
      <c r="I18" s="566" t="s">
        <v>62</v>
      </c>
      <c r="J18" s="568" t="s">
        <v>62</v>
      </c>
      <c r="K18" s="263"/>
      <c r="L18" s="263"/>
    </row>
    <row r="19" spans="1:12" ht="13.5">
      <c r="A19" s="161"/>
      <c r="B19" s="565" t="s">
        <v>548</v>
      </c>
      <c r="C19" s="566" t="s">
        <v>62</v>
      </c>
      <c r="D19" s="566" t="s">
        <v>62</v>
      </c>
      <c r="E19" s="566">
        <v>3</v>
      </c>
      <c r="F19" s="552">
        <v>231</v>
      </c>
      <c r="G19" s="566">
        <v>1</v>
      </c>
      <c r="H19" s="566">
        <v>43</v>
      </c>
      <c r="I19" s="566">
        <v>1</v>
      </c>
      <c r="J19" s="552">
        <v>15</v>
      </c>
      <c r="K19" s="263"/>
      <c r="L19" s="263"/>
    </row>
    <row r="20" spans="1:12" ht="13.5">
      <c r="A20" s="161"/>
      <c r="B20" s="565" t="s">
        <v>549</v>
      </c>
      <c r="C20" s="564">
        <v>12935</v>
      </c>
      <c r="D20" s="564">
        <v>1868468</v>
      </c>
      <c r="E20" s="566" t="s">
        <v>62</v>
      </c>
      <c r="F20" s="568" t="s">
        <v>62</v>
      </c>
      <c r="G20" s="564">
        <v>12482</v>
      </c>
      <c r="H20" s="564">
        <v>1799056</v>
      </c>
      <c r="I20" s="566" t="s">
        <v>62</v>
      </c>
      <c r="J20" s="568" t="s">
        <v>62</v>
      </c>
      <c r="K20" s="263"/>
      <c r="L20" s="263"/>
    </row>
    <row r="21" spans="1:12" ht="13.5">
      <c r="A21" s="161"/>
      <c r="B21" s="565" t="s">
        <v>550</v>
      </c>
      <c r="C21" s="564">
        <v>2917</v>
      </c>
      <c r="D21" s="564">
        <v>768073</v>
      </c>
      <c r="E21" s="566" t="s">
        <v>62</v>
      </c>
      <c r="F21" s="568" t="s">
        <v>62</v>
      </c>
      <c r="G21" s="564">
        <v>2863</v>
      </c>
      <c r="H21" s="564">
        <v>771637</v>
      </c>
      <c r="I21" s="566" t="s">
        <v>62</v>
      </c>
      <c r="J21" s="568" t="s">
        <v>62</v>
      </c>
      <c r="K21" s="263"/>
      <c r="L21" s="263"/>
    </row>
    <row r="22" spans="1:12" ht="13.5">
      <c r="A22" s="161"/>
      <c r="B22" s="565" t="s">
        <v>551</v>
      </c>
      <c r="C22" s="564">
        <v>485</v>
      </c>
      <c r="D22" s="564">
        <v>143700</v>
      </c>
      <c r="E22" s="564">
        <v>1966</v>
      </c>
      <c r="F22" s="552">
        <v>196600</v>
      </c>
      <c r="G22" s="564">
        <v>507</v>
      </c>
      <c r="H22" s="564">
        <v>153217</v>
      </c>
      <c r="I22" s="564">
        <v>1904</v>
      </c>
      <c r="J22" s="552">
        <v>190400</v>
      </c>
      <c r="K22" s="263"/>
      <c r="L22" s="263"/>
    </row>
    <row r="23" spans="1:12" ht="13.5">
      <c r="A23" s="161"/>
      <c r="B23" s="565" t="s">
        <v>552</v>
      </c>
      <c r="C23" s="564">
        <v>3105</v>
      </c>
      <c r="D23" s="564">
        <v>931500</v>
      </c>
      <c r="E23" s="564">
        <v>2325</v>
      </c>
      <c r="F23" s="552">
        <v>697500</v>
      </c>
      <c r="G23" s="564">
        <v>3004</v>
      </c>
      <c r="H23" s="564">
        <v>901200</v>
      </c>
      <c r="I23" s="564">
        <v>2508</v>
      </c>
      <c r="J23" s="552">
        <v>752400</v>
      </c>
      <c r="K23" s="263"/>
      <c r="L23" s="263"/>
    </row>
    <row r="24" spans="1:12" ht="13.5">
      <c r="A24" s="161"/>
      <c r="B24" s="565" t="s">
        <v>553</v>
      </c>
      <c r="C24" s="564">
        <v>4007</v>
      </c>
      <c r="D24" s="564">
        <v>262017</v>
      </c>
      <c r="E24" s="564">
        <v>5899</v>
      </c>
      <c r="F24" s="552">
        <v>364649</v>
      </c>
      <c r="G24" s="564">
        <v>7481</v>
      </c>
      <c r="H24" s="564">
        <v>562865</v>
      </c>
      <c r="I24" s="564">
        <v>5922</v>
      </c>
      <c r="J24" s="552">
        <v>340492</v>
      </c>
      <c r="K24" s="263"/>
      <c r="L24" s="263"/>
    </row>
    <row r="25" spans="1:12" ht="13.5">
      <c r="A25" s="161"/>
      <c r="B25" s="569" t="s">
        <v>554</v>
      </c>
      <c r="C25" s="570" t="s">
        <v>62</v>
      </c>
      <c r="D25" s="570" t="s">
        <v>62</v>
      </c>
      <c r="E25" s="571">
        <v>344</v>
      </c>
      <c r="F25" s="572">
        <v>36550</v>
      </c>
      <c r="G25" s="570" t="s">
        <v>62</v>
      </c>
      <c r="H25" s="570" t="s">
        <v>62</v>
      </c>
      <c r="I25" s="571">
        <v>413</v>
      </c>
      <c r="J25" s="572">
        <v>49107</v>
      </c>
      <c r="K25" s="263"/>
      <c r="L25" s="263"/>
    </row>
    <row r="26" spans="1:12" ht="13.5">
      <c r="A26" s="263"/>
      <c r="B26" s="426"/>
      <c r="C26" s="406"/>
      <c r="D26" s="163"/>
      <c r="E26" s="163"/>
      <c r="F26" s="163"/>
      <c r="G26" s="406"/>
      <c r="H26" s="163"/>
      <c r="I26" s="163"/>
      <c r="J26" s="163"/>
      <c r="K26" s="161"/>
      <c r="L26" s="161"/>
    </row>
    <row r="27" spans="1:12" ht="13.5">
      <c r="A27" s="68"/>
      <c r="B27" s="488" t="s">
        <v>574</v>
      </c>
      <c r="C27" s="168" t="s">
        <v>541</v>
      </c>
      <c r="D27" s="528"/>
      <c r="E27" s="528"/>
      <c r="F27" s="529"/>
      <c r="G27" s="168" t="s">
        <v>575</v>
      </c>
      <c r="H27" s="528"/>
      <c r="I27" s="528"/>
      <c r="J27" s="529"/>
      <c r="K27" s="161"/>
      <c r="L27" s="161"/>
    </row>
    <row r="28" spans="1:12" ht="13.5">
      <c r="A28" s="68"/>
      <c r="B28" s="445"/>
      <c r="C28" s="169" t="s">
        <v>576</v>
      </c>
      <c r="D28" s="169"/>
      <c r="E28" s="168" t="s">
        <v>577</v>
      </c>
      <c r="F28" s="170"/>
      <c r="G28" s="169" t="s">
        <v>576</v>
      </c>
      <c r="H28" s="169"/>
      <c r="I28" s="168" t="s">
        <v>577</v>
      </c>
      <c r="J28" s="170"/>
      <c r="K28" s="161"/>
      <c r="L28" s="161"/>
    </row>
    <row r="29" spans="1:12" ht="13.5">
      <c r="A29" s="68"/>
      <c r="B29" s="446"/>
      <c r="C29" s="557" t="s">
        <v>542</v>
      </c>
      <c r="D29" s="557" t="s">
        <v>543</v>
      </c>
      <c r="E29" s="557" t="s">
        <v>542</v>
      </c>
      <c r="F29" s="558" t="s">
        <v>543</v>
      </c>
      <c r="G29" s="557" t="s">
        <v>542</v>
      </c>
      <c r="H29" s="557" t="s">
        <v>543</v>
      </c>
      <c r="I29" s="557" t="s">
        <v>542</v>
      </c>
      <c r="J29" s="558" t="s">
        <v>543</v>
      </c>
      <c r="K29" s="161"/>
      <c r="L29" s="161"/>
    </row>
    <row r="30" spans="1:12" ht="13.5">
      <c r="A30" s="161"/>
      <c r="B30" s="560" t="s">
        <v>47</v>
      </c>
      <c r="C30" s="561">
        <v>2157837</v>
      </c>
      <c r="D30" s="464">
        <v>28518393</v>
      </c>
      <c r="E30" s="464">
        <v>1793735</v>
      </c>
      <c r="F30" s="573">
        <v>18204289</v>
      </c>
      <c r="G30" s="561">
        <v>2163044</v>
      </c>
      <c r="H30" s="464">
        <v>25646119</v>
      </c>
      <c r="I30" s="464">
        <v>1832568</v>
      </c>
      <c r="J30" s="573">
        <v>17989397</v>
      </c>
      <c r="K30" s="161"/>
      <c r="L30" s="161"/>
    </row>
    <row r="31" spans="1:12" ht="13.5">
      <c r="A31" s="161"/>
      <c r="B31" s="574"/>
      <c r="C31" s="564"/>
      <c r="D31" s="550"/>
      <c r="E31" s="550"/>
      <c r="F31" s="552"/>
      <c r="G31" s="564"/>
      <c r="H31" s="550"/>
      <c r="I31" s="550"/>
      <c r="J31" s="552"/>
      <c r="K31" s="161"/>
      <c r="L31" s="161"/>
    </row>
    <row r="32" spans="1:12" ht="13.5">
      <c r="A32" s="161"/>
      <c r="B32" s="565" t="s">
        <v>555</v>
      </c>
      <c r="C32" s="550">
        <v>1525925</v>
      </c>
      <c r="D32" s="550">
        <v>22386373</v>
      </c>
      <c r="E32" s="550">
        <v>1240810</v>
      </c>
      <c r="F32" s="552">
        <v>14728013</v>
      </c>
      <c r="G32" s="550">
        <v>1476939</v>
      </c>
      <c r="H32" s="550">
        <v>19662671</v>
      </c>
      <c r="I32" s="550">
        <v>1225079</v>
      </c>
      <c r="J32" s="552">
        <v>14322389</v>
      </c>
      <c r="K32" s="161"/>
      <c r="L32" s="161"/>
    </row>
    <row r="33" spans="1:12" ht="13.5">
      <c r="A33" s="68"/>
      <c r="B33" s="496" t="s">
        <v>556</v>
      </c>
      <c r="C33" s="564">
        <v>28990</v>
      </c>
      <c r="D33" s="550">
        <v>8098286</v>
      </c>
      <c r="E33" s="550">
        <v>27188</v>
      </c>
      <c r="F33" s="552">
        <v>6212790</v>
      </c>
      <c r="G33" s="564">
        <v>26906</v>
      </c>
      <c r="H33" s="550">
        <v>7187504</v>
      </c>
      <c r="I33" s="550">
        <v>26768</v>
      </c>
      <c r="J33" s="552">
        <v>6188176</v>
      </c>
      <c r="K33" s="575"/>
      <c r="L33" s="575"/>
    </row>
    <row r="34" spans="1:12" ht="13.5">
      <c r="A34" s="68"/>
      <c r="B34" s="565" t="s">
        <v>557</v>
      </c>
      <c r="C34" s="564">
        <v>1496935</v>
      </c>
      <c r="D34" s="550">
        <v>14288087</v>
      </c>
      <c r="E34" s="550">
        <v>1213622</v>
      </c>
      <c r="F34" s="552">
        <v>8515223</v>
      </c>
      <c r="G34" s="564">
        <v>1450033</v>
      </c>
      <c r="H34" s="550">
        <v>12475166</v>
      </c>
      <c r="I34" s="550">
        <v>1198311</v>
      </c>
      <c r="J34" s="552">
        <v>8134213</v>
      </c>
      <c r="K34" s="575"/>
      <c r="L34" s="575"/>
    </row>
    <row r="35" spans="1:12" ht="13.5">
      <c r="A35" s="68"/>
      <c r="B35" s="565" t="s">
        <v>558</v>
      </c>
      <c r="C35" s="564">
        <v>333679</v>
      </c>
      <c r="D35" s="550">
        <v>3972126</v>
      </c>
      <c r="E35" s="550">
        <v>238029</v>
      </c>
      <c r="F35" s="552">
        <v>1750650</v>
      </c>
      <c r="G35" s="564">
        <v>327790</v>
      </c>
      <c r="H35" s="550">
        <v>3697780</v>
      </c>
      <c r="I35" s="550">
        <v>236764</v>
      </c>
      <c r="J35" s="552">
        <v>1745684</v>
      </c>
      <c r="K35" s="575"/>
      <c r="L35" s="575"/>
    </row>
    <row r="36" spans="1:12" ht="13.5">
      <c r="A36" s="68"/>
      <c r="B36" s="496" t="s">
        <v>559</v>
      </c>
      <c r="C36" s="564">
        <v>298171</v>
      </c>
      <c r="D36" s="550">
        <v>1726451</v>
      </c>
      <c r="E36" s="550">
        <v>314768</v>
      </c>
      <c r="F36" s="552">
        <v>1274402</v>
      </c>
      <c r="G36" s="564">
        <v>358247</v>
      </c>
      <c r="H36" s="550">
        <v>1889870</v>
      </c>
      <c r="I36" s="550">
        <v>370526</v>
      </c>
      <c r="J36" s="552">
        <v>1480684</v>
      </c>
      <c r="K36" s="575"/>
      <c r="L36" s="575"/>
    </row>
    <row r="37" spans="1:12" ht="13.5">
      <c r="A37" s="68"/>
      <c r="B37" s="565" t="s">
        <v>560</v>
      </c>
      <c r="C37" s="564">
        <v>62</v>
      </c>
      <c r="D37" s="550">
        <v>4820</v>
      </c>
      <c r="E37" s="550">
        <v>128</v>
      </c>
      <c r="F37" s="552">
        <v>3338</v>
      </c>
      <c r="G37" s="564">
        <v>68</v>
      </c>
      <c r="H37" s="550">
        <v>5339</v>
      </c>
      <c r="I37" s="550">
        <v>199</v>
      </c>
      <c r="J37" s="552">
        <v>6043</v>
      </c>
      <c r="K37" s="575"/>
      <c r="L37" s="575"/>
    </row>
    <row r="38" spans="1:12" ht="13.5">
      <c r="A38" s="68"/>
      <c r="B38" s="569" t="s">
        <v>561</v>
      </c>
      <c r="C38" s="571">
        <v>27062</v>
      </c>
      <c r="D38" s="576">
        <v>428622</v>
      </c>
      <c r="E38" s="576">
        <v>25148</v>
      </c>
      <c r="F38" s="572">
        <v>447885</v>
      </c>
      <c r="G38" s="571">
        <v>25173</v>
      </c>
      <c r="H38" s="576">
        <v>390440</v>
      </c>
      <c r="I38" s="576">
        <v>24535</v>
      </c>
      <c r="J38" s="572">
        <v>434598</v>
      </c>
      <c r="K38" s="575"/>
      <c r="L38" s="575"/>
    </row>
    <row r="39" spans="1:12" ht="13.5">
      <c r="A39" s="161"/>
      <c r="B39" s="577" t="s">
        <v>562</v>
      </c>
      <c r="C39" s="184"/>
      <c r="D39" s="184"/>
      <c r="E39" s="184"/>
      <c r="F39" s="184"/>
      <c r="G39" s="184"/>
      <c r="H39" s="161"/>
      <c r="I39" s="161"/>
      <c r="J39" s="161"/>
      <c r="K39" s="575"/>
      <c r="L39" s="575"/>
    </row>
    <row r="40" spans="1:12" ht="13.5">
      <c r="A40" s="161"/>
      <c r="B40" s="578" t="s">
        <v>563</v>
      </c>
      <c r="C40" s="161"/>
      <c r="D40" s="161"/>
      <c r="E40" s="161"/>
      <c r="F40" s="161"/>
      <c r="G40" s="161"/>
      <c r="H40" s="161"/>
      <c r="I40" s="161"/>
      <c r="J40" s="161"/>
      <c r="K40" s="575"/>
      <c r="L40" s="575"/>
    </row>
    <row r="41" spans="1:12" ht="13.5">
      <c r="A41" s="161"/>
      <c r="B41" s="578" t="s">
        <v>564</v>
      </c>
      <c r="C41" s="161"/>
      <c r="D41" s="161"/>
      <c r="E41" s="161"/>
      <c r="F41" s="161"/>
      <c r="G41" s="161"/>
      <c r="H41" s="161"/>
      <c r="I41" s="161"/>
      <c r="J41" s="161"/>
      <c r="K41" s="575"/>
      <c r="L41" s="575"/>
    </row>
    <row r="42" spans="1:12" ht="13.5">
      <c r="A42" s="161"/>
      <c r="B42" s="578" t="s">
        <v>565</v>
      </c>
      <c r="C42" s="161"/>
      <c r="D42" s="161"/>
      <c r="E42" s="161"/>
      <c r="F42" s="161"/>
      <c r="G42" s="161"/>
      <c r="H42" s="161"/>
      <c r="I42" s="161"/>
      <c r="J42" s="161"/>
      <c r="K42" s="575"/>
      <c r="L42" s="575"/>
    </row>
    <row r="43" spans="1:12" ht="13.5">
      <c r="A43" s="161"/>
      <c r="B43" s="578" t="s">
        <v>566</v>
      </c>
      <c r="C43" s="161"/>
      <c r="D43" s="161"/>
      <c r="E43" s="161"/>
      <c r="F43" s="161"/>
      <c r="G43" s="161"/>
      <c r="H43" s="161"/>
      <c r="I43" s="161"/>
      <c r="J43" s="161"/>
      <c r="K43" s="575"/>
      <c r="L43" s="575"/>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A1" sqref="A1"/>
    </sheetView>
  </sheetViews>
  <sheetFormatPr defaultColWidth="9.00390625" defaultRowHeight="13.5"/>
  <cols>
    <col min="1" max="1" width="3.25390625" style="0" customWidth="1"/>
    <col min="4" max="4" width="5.00390625" style="0" customWidth="1"/>
    <col min="5" max="15" width="5.00390625" style="0" bestFit="1" customWidth="1"/>
  </cols>
  <sheetData>
    <row r="1" spans="1:17" ht="13.5">
      <c r="A1" s="579"/>
      <c r="B1" s="579"/>
      <c r="C1" s="579"/>
      <c r="D1" s="579"/>
      <c r="E1" s="579"/>
      <c r="F1" s="579"/>
      <c r="G1" s="579"/>
      <c r="H1" s="579"/>
      <c r="I1" s="579"/>
      <c r="J1" s="579"/>
      <c r="K1" s="579"/>
      <c r="L1" s="579"/>
      <c r="M1" s="579"/>
      <c r="N1" s="579"/>
      <c r="O1" s="579"/>
      <c r="P1" s="579"/>
      <c r="Q1" s="579"/>
    </row>
    <row r="2" spans="1:17" ht="14.25">
      <c r="A2" s="580"/>
      <c r="B2" s="581" t="s">
        <v>624</v>
      </c>
      <c r="C2" s="580"/>
      <c r="D2" s="580"/>
      <c r="E2" s="580"/>
      <c r="F2" s="580"/>
      <c r="G2" s="580"/>
      <c r="H2" s="580"/>
      <c r="I2" s="580"/>
      <c r="J2" s="582"/>
      <c r="K2" s="582"/>
      <c r="L2" s="580"/>
      <c r="M2" s="580"/>
      <c r="N2" s="580"/>
      <c r="O2" s="580"/>
      <c r="P2" s="580"/>
      <c r="Q2" s="580"/>
    </row>
    <row r="3" spans="1:17" ht="13.5">
      <c r="A3" s="580"/>
      <c r="B3" s="580"/>
      <c r="C3" s="580"/>
      <c r="D3" s="580"/>
      <c r="E3" s="580"/>
      <c r="F3" s="580"/>
      <c r="G3" s="580"/>
      <c r="H3" s="580"/>
      <c r="I3" s="580"/>
      <c r="J3" s="582"/>
      <c r="K3" s="582"/>
      <c r="L3" s="580"/>
      <c r="M3" s="580"/>
      <c r="N3" s="580"/>
      <c r="O3" s="580"/>
      <c r="P3" s="580"/>
      <c r="Q3" s="580"/>
    </row>
    <row r="4" spans="1:17" ht="13.5">
      <c r="A4" s="580"/>
      <c r="B4" s="583" t="s">
        <v>578</v>
      </c>
      <c r="C4" s="583"/>
      <c r="D4" s="583"/>
      <c r="E4" s="583"/>
      <c r="F4" s="583"/>
      <c r="G4" s="583"/>
      <c r="H4" s="583"/>
      <c r="I4" s="583"/>
      <c r="J4" s="583"/>
      <c r="K4" s="583"/>
      <c r="L4" s="583"/>
      <c r="M4" s="583"/>
      <c r="N4" s="583"/>
      <c r="O4" s="583"/>
      <c r="P4" s="583"/>
      <c r="Q4" s="583"/>
    </row>
    <row r="5" spans="1:17" ht="13.5">
      <c r="A5" s="584"/>
      <c r="B5" s="585" t="s">
        <v>466</v>
      </c>
      <c r="C5" s="586" t="s">
        <v>483</v>
      </c>
      <c r="D5" s="587" t="s">
        <v>579</v>
      </c>
      <c r="E5" s="588"/>
      <c r="F5" s="588"/>
      <c r="G5" s="588"/>
      <c r="H5" s="588"/>
      <c r="I5" s="588"/>
      <c r="J5" s="588"/>
      <c r="K5" s="588"/>
      <c r="L5" s="588"/>
      <c r="M5" s="588"/>
      <c r="N5" s="588"/>
      <c r="O5" s="589"/>
      <c r="P5" s="586" t="s">
        <v>580</v>
      </c>
      <c r="Q5" s="585" t="s">
        <v>581</v>
      </c>
    </row>
    <row r="6" spans="1:17" ht="13.5">
      <c r="A6" s="584"/>
      <c r="B6" s="590"/>
      <c r="C6" s="591" t="s">
        <v>582</v>
      </c>
      <c r="D6" s="592" t="s">
        <v>47</v>
      </c>
      <c r="E6" s="592" t="s">
        <v>583</v>
      </c>
      <c r="F6" s="592" t="s">
        <v>584</v>
      </c>
      <c r="G6" s="592" t="s">
        <v>585</v>
      </c>
      <c r="H6" s="592" t="s">
        <v>586</v>
      </c>
      <c r="I6" s="592" t="s">
        <v>587</v>
      </c>
      <c r="J6" s="592" t="s">
        <v>588</v>
      </c>
      <c r="K6" s="592" t="s">
        <v>589</v>
      </c>
      <c r="L6" s="592" t="s">
        <v>590</v>
      </c>
      <c r="M6" s="592" t="s">
        <v>591</v>
      </c>
      <c r="N6" s="592" t="s">
        <v>592</v>
      </c>
      <c r="O6" s="592" t="s">
        <v>593</v>
      </c>
      <c r="P6" s="591" t="s">
        <v>594</v>
      </c>
      <c r="Q6" s="593" t="s">
        <v>595</v>
      </c>
    </row>
    <row r="7" spans="1:17" ht="13.5">
      <c r="A7" s="584"/>
      <c r="B7" s="585" t="s">
        <v>567</v>
      </c>
      <c r="C7" s="594">
        <v>0</v>
      </c>
      <c r="D7" s="594">
        <v>0</v>
      </c>
      <c r="E7" s="595" t="s">
        <v>62</v>
      </c>
      <c r="F7" s="595" t="s">
        <v>62</v>
      </c>
      <c r="G7" s="595" t="s">
        <v>62</v>
      </c>
      <c r="H7" s="595" t="s">
        <v>62</v>
      </c>
      <c r="I7" s="595" t="s">
        <v>62</v>
      </c>
      <c r="J7" s="595" t="s">
        <v>62</v>
      </c>
      <c r="K7" s="595" t="s">
        <v>62</v>
      </c>
      <c r="L7" s="595" t="s">
        <v>62</v>
      </c>
      <c r="M7" s="595" t="s">
        <v>62</v>
      </c>
      <c r="N7" s="595" t="s">
        <v>62</v>
      </c>
      <c r="O7" s="595" t="s">
        <v>62</v>
      </c>
      <c r="P7" s="594">
        <v>0</v>
      </c>
      <c r="Q7" s="584">
        <v>2</v>
      </c>
    </row>
    <row r="8" spans="1:17" ht="13.5">
      <c r="A8" s="584"/>
      <c r="B8" s="585"/>
      <c r="C8" s="594"/>
      <c r="D8" s="594"/>
      <c r="E8" s="594"/>
      <c r="F8" s="594"/>
      <c r="G8" s="594"/>
      <c r="H8" s="594"/>
      <c r="I8" s="594"/>
      <c r="J8" s="594"/>
      <c r="K8" s="594"/>
      <c r="L8" s="594"/>
      <c r="M8" s="594"/>
      <c r="N8" s="594"/>
      <c r="O8" s="594"/>
      <c r="P8" s="594"/>
      <c r="Q8" s="584"/>
    </row>
    <row r="9" spans="1:17" ht="13.5">
      <c r="A9" s="584"/>
      <c r="B9" s="596" t="s">
        <v>568</v>
      </c>
      <c r="C9" s="597">
        <v>0</v>
      </c>
      <c r="D9" s="597">
        <v>0</v>
      </c>
      <c r="E9" s="598" t="s">
        <v>62</v>
      </c>
      <c r="F9" s="598" t="s">
        <v>62</v>
      </c>
      <c r="G9" s="598" t="s">
        <v>62</v>
      </c>
      <c r="H9" s="598" t="s">
        <v>62</v>
      </c>
      <c r="I9" s="598" t="s">
        <v>62</v>
      </c>
      <c r="J9" s="598" t="s">
        <v>62</v>
      </c>
      <c r="K9" s="598" t="s">
        <v>62</v>
      </c>
      <c r="L9" s="598" t="s">
        <v>62</v>
      </c>
      <c r="M9" s="598" t="s">
        <v>62</v>
      </c>
      <c r="N9" s="598" t="s">
        <v>62</v>
      </c>
      <c r="O9" s="598" t="s">
        <v>62</v>
      </c>
      <c r="P9" s="597">
        <v>0</v>
      </c>
      <c r="Q9" s="599">
        <v>0</v>
      </c>
    </row>
    <row r="10" spans="1:17" ht="13.5">
      <c r="A10" s="580"/>
      <c r="B10" s="600" t="s">
        <v>596</v>
      </c>
      <c r="C10" s="580"/>
      <c r="D10" s="580"/>
      <c r="E10" s="580"/>
      <c r="F10" s="580"/>
      <c r="G10" s="580"/>
      <c r="H10" s="580"/>
      <c r="I10" s="580"/>
      <c r="J10" s="580"/>
      <c r="K10" s="580"/>
      <c r="L10" s="580"/>
      <c r="M10" s="580"/>
      <c r="N10" s="580"/>
      <c r="O10" s="580"/>
      <c r="P10" s="580"/>
      <c r="Q10" s="580"/>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2:J34"/>
  <sheetViews>
    <sheetView workbookViewId="0" topLeftCell="A1">
      <selection activeCell="A1" sqref="A1"/>
    </sheetView>
  </sheetViews>
  <sheetFormatPr defaultColWidth="9.00390625" defaultRowHeight="13.5"/>
  <cols>
    <col min="1" max="1" width="2.75390625" style="0" customWidth="1"/>
    <col min="2" max="2" width="17.50390625" style="0" customWidth="1"/>
  </cols>
  <sheetData>
    <row r="2" spans="2:10" ht="13.5">
      <c r="B2" s="163" t="s">
        <v>597</v>
      </c>
      <c r="C2" s="163"/>
      <c r="D2" s="163"/>
      <c r="E2" s="163"/>
      <c r="F2" s="163"/>
      <c r="G2" s="163"/>
      <c r="H2" s="163"/>
      <c r="I2" s="603"/>
      <c r="J2" s="382" t="s">
        <v>598</v>
      </c>
    </row>
    <row r="3" spans="2:10" ht="13.5">
      <c r="B3" s="68"/>
      <c r="C3" s="168" t="s">
        <v>625</v>
      </c>
      <c r="D3" s="168"/>
      <c r="E3" s="601"/>
      <c r="F3" s="170"/>
      <c r="G3" s="168" t="s">
        <v>626</v>
      </c>
      <c r="H3" s="168"/>
      <c r="I3" s="601"/>
      <c r="J3" s="170"/>
    </row>
    <row r="4" spans="2:10" ht="13.5">
      <c r="B4" s="177" t="s">
        <v>599</v>
      </c>
      <c r="C4" s="168" t="s">
        <v>600</v>
      </c>
      <c r="D4" s="169"/>
      <c r="E4" s="168" t="s">
        <v>601</v>
      </c>
      <c r="F4" s="170"/>
      <c r="G4" s="168" t="s">
        <v>600</v>
      </c>
      <c r="H4" s="169"/>
      <c r="I4" s="168" t="s">
        <v>601</v>
      </c>
      <c r="J4" s="170"/>
    </row>
    <row r="5" spans="2:10" ht="13.5">
      <c r="B5" s="96"/>
      <c r="C5" s="173" t="s">
        <v>602</v>
      </c>
      <c r="D5" s="173" t="s">
        <v>603</v>
      </c>
      <c r="E5" s="173" t="s">
        <v>602</v>
      </c>
      <c r="F5" s="174" t="s">
        <v>603</v>
      </c>
      <c r="G5" s="173" t="s">
        <v>602</v>
      </c>
      <c r="H5" s="173" t="s">
        <v>603</v>
      </c>
      <c r="I5" s="173" t="s">
        <v>602</v>
      </c>
      <c r="J5" s="174" t="s">
        <v>603</v>
      </c>
    </row>
    <row r="6" spans="2:10" ht="13.5">
      <c r="B6" s="179" t="s">
        <v>47</v>
      </c>
      <c r="C6" s="17">
        <v>140</v>
      </c>
      <c r="D6" s="17">
        <v>2407</v>
      </c>
      <c r="E6" s="17">
        <v>163</v>
      </c>
      <c r="F6" s="72">
        <v>1517</v>
      </c>
      <c r="G6" s="17">
        <v>109</v>
      </c>
      <c r="H6" s="17">
        <v>1124</v>
      </c>
      <c r="I6" s="17">
        <v>68</v>
      </c>
      <c r="J6" s="72">
        <v>425</v>
      </c>
    </row>
    <row r="7" spans="2:10" ht="13.5">
      <c r="B7" s="177"/>
      <c r="C7" s="13"/>
      <c r="D7" s="13"/>
      <c r="E7" s="13"/>
      <c r="F7" s="68"/>
      <c r="G7" s="13"/>
      <c r="H7" s="13"/>
      <c r="I7" s="13"/>
      <c r="J7" s="68"/>
    </row>
    <row r="8" spans="2:10" ht="13.5">
      <c r="B8" s="177"/>
      <c r="C8" s="13"/>
      <c r="D8" s="13"/>
      <c r="E8" s="13"/>
      <c r="F8" s="68"/>
      <c r="G8" s="13"/>
      <c r="H8" s="13"/>
      <c r="I8" s="13"/>
      <c r="J8" s="68"/>
    </row>
    <row r="9" spans="2:10" ht="13.5">
      <c r="B9" s="179" t="s">
        <v>604</v>
      </c>
      <c r="C9" s="17">
        <v>140</v>
      </c>
      <c r="D9" s="17">
        <v>2406</v>
      </c>
      <c r="E9" s="17">
        <v>163</v>
      </c>
      <c r="F9" s="72">
        <v>1517</v>
      </c>
      <c r="G9" s="17">
        <v>109</v>
      </c>
      <c r="H9" s="17">
        <v>1124</v>
      </c>
      <c r="I9" s="17">
        <v>68</v>
      </c>
      <c r="J9" s="72">
        <v>425</v>
      </c>
    </row>
    <row r="10" spans="2:10" ht="13.5">
      <c r="B10" s="177"/>
      <c r="C10" s="13"/>
      <c r="D10" s="13"/>
      <c r="E10" s="13"/>
      <c r="F10" s="68"/>
      <c r="G10" s="13"/>
      <c r="H10" s="13"/>
      <c r="I10" s="13"/>
      <c r="J10" s="68"/>
    </row>
    <row r="11" spans="2:10" ht="13.5">
      <c r="B11" s="455" t="s">
        <v>605</v>
      </c>
      <c r="C11" s="13">
        <v>121</v>
      </c>
      <c r="D11" s="13">
        <v>2178</v>
      </c>
      <c r="E11" s="13">
        <v>121</v>
      </c>
      <c r="F11" s="68">
        <v>1224</v>
      </c>
      <c r="G11" s="13">
        <v>93</v>
      </c>
      <c r="H11" s="13">
        <v>960</v>
      </c>
      <c r="I11" s="13">
        <v>40</v>
      </c>
      <c r="J11" s="68">
        <v>201</v>
      </c>
    </row>
    <row r="12" spans="2:10" ht="13.5">
      <c r="B12" s="455" t="s">
        <v>606</v>
      </c>
      <c r="C12" s="13">
        <v>5</v>
      </c>
      <c r="D12" s="13">
        <v>43</v>
      </c>
      <c r="E12" s="13">
        <v>18</v>
      </c>
      <c r="F12" s="68">
        <v>115</v>
      </c>
      <c r="G12" s="13">
        <v>3</v>
      </c>
      <c r="H12" s="13">
        <v>46</v>
      </c>
      <c r="I12" s="13">
        <v>14</v>
      </c>
      <c r="J12" s="68">
        <v>200</v>
      </c>
    </row>
    <row r="13" spans="2:10" ht="13.5">
      <c r="B13" s="455" t="s">
        <v>607</v>
      </c>
      <c r="C13" s="13">
        <v>14</v>
      </c>
      <c r="D13" s="13">
        <v>141</v>
      </c>
      <c r="E13" s="13">
        <v>24</v>
      </c>
      <c r="F13" s="68">
        <v>170</v>
      </c>
      <c r="G13" s="13">
        <v>13</v>
      </c>
      <c r="H13" s="13">
        <v>119</v>
      </c>
      <c r="I13" s="13">
        <v>14</v>
      </c>
      <c r="J13" s="68">
        <v>24</v>
      </c>
    </row>
    <row r="14" spans="2:10" ht="13.5">
      <c r="B14" s="455" t="s">
        <v>608</v>
      </c>
      <c r="C14" s="13">
        <v>4</v>
      </c>
      <c r="D14" s="13">
        <v>43</v>
      </c>
      <c r="E14" s="13">
        <v>1</v>
      </c>
      <c r="F14" s="68">
        <v>8</v>
      </c>
      <c r="G14" s="73" t="s">
        <v>62</v>
      </c>
      <c r="H14" s="73" t="s">
        <v>62</v>
      </c>
      <c r="I14" s="73" t="s">
        <v>62</v>
      </c>
      <c r="J14" s="76" t="s">
        <v>62</v>
      </c>
    </row>
    <row r="15" spans="2:10" ht="13.5">
      <c r="B15" s="455" t="s">
        <v>609</v>
      </c>
      <c r="C15" s="73" t="s">
        <v>62</v>
      </c>
      <c r="D15" s="73" t="s">
        <v>62</v>
      </c>
      <c r="E15" s="73" t="s">
        <v>62</v>
      </c>
      <c r="F15" s="76" t="s">
        <v>62</v>
      </c>
      <c r="G15" s="73" t="s">
        <v>62</v>
      </c>
      <c r="H15" s="73" t="s">
        <v>62</v>
      </c>
      <c r="I15" s="73" t="s">
        <v>62</v>
      </c>
      <c r="J15" s="76" t="s">
        <v>62</v>
      </c>
    </row>
    <row r="16" spans="2:10" ht="13.5">
      <c r="B16" s="455" t="s">
        <v>610</v>
      </c>
      <c r="C16" s="73" t="s">
        <v>62</v>
      </c>
      <c r="D16" s="73" t="s">
        <v>62</v>
      </c>
      <c r="E16" s="73" t="s">
        <v>62</v>
      </c>
      <c r="F16" s="76" t="s">
        <v>62</v>
      </c>
      <c r="G16" s="73" t="s">
        <v>62</v>
      </c>
      <c r="H16" s="73" t="s">
        <v>62</v>
      </c>
      <c r="I16" s="73" t="s">
        <v>62</v>
      </c>
      <c r="J16" s="76" t="s">
        <v>62</v>
      </c>
    </row>
    <row r="17" spans="2:10" ht="13.5">
      <c r="B17" s="177"/>
      <c r="C17" s="13"/>
      <c r="D17" s="13"/>
      <c r="E17" s="13"/>
      <c r="F17" s="68"/>
      <c r="G17" s="13"/>
      <c r="H17" s="13"/>
      <c r="I17" s="13"/>
      <c r="J17" s="68"/>
    </row>
    <row r="18" spans="2:10" ht="13.5">
      <c r="B18" s="179" t="s">
        <v>611</v>
      </c>
      <c r="C18" s="17">
        <v>0</v>
      </c>
      <c r="D18" s="17">
        <v>0</v>
      </c>
      <c r="E18" s="17">
        <v>0</v>
      </c>
      <c r="F18" s="72">
        <v>0</v>
      </c>
      <c r="G18" s="17">
        <v>0</v>
      </c>
      <c r="H18" s="17">
        <v>0</v>
      </c>
      <c r="I18" s="17">
        <v>0</v>
      </c>
      <c r="J18" s="72">
        <v>0</v>
      </c>
    </row>
    <row r="19" spans="2:10" ht="13.5">
      <c r="B19" s="177"/>
      <c r="C19" s="13"/>
      <c r="D19" s="13"/>
      <c r="E19" s="13"/>
      <c r="F19" s="68"/>
      <c r="G19" s="13"/>
      <c r="H19" s="13"/>
      <c r="I19" s="13"/>
      <c r="J19" s="68"/>
    </row>
    <row r="20" spans="2:10" ht="13.5">
      <c r="B20" s="455" t="s">
        <v>608</v>
      </c>
      <c r="C20" s="73" t="s">
        <v>62</v>
      </c>
      <c r="D20" s="73" t="s">
        <v>62</v>
      </c>
      <c r="E20" s="73" t="s">
        <v>62</v>
      </c>
      <c r="F20" s="76" t="s">
        <v>62</v>
      </c>
      <c r="G20" s="73" t="s">
        <v>62</v>
      </c>
      <c r="H20" s="73" t="s">
        <v>62</v>
      </c>
      <c r="I20" s="73" t="s">
        <v>62</v>
      </c>
      <c r="J20" s="76" t="s">
        <v>62</v>
      </c>
    </row>
    <row r="21" spans="2:10" ht="13.5">
      <c r="B21" s="455" t="s">
        <v>612</v>
      </c>
      <c r="C21" s="73" t="s">
        <v>62</v>
      </c>
      <c r="D21" s="73" t="s">
        <v>62</v>
      </c>
      <c r="E21" s="73" t="s">
        <v>62</v>
      </c>
      <c r="F21" s="76" t="s">
        <v>62</v>
      </c>
      <c r="G21" s="73" t="s">
        <v>62</v>
      </c>
      <c r="H21" s="73" t="s">
        <v>62</v>
      </c>
      <c r="I21" s="73" t="s">
        <v>62</v>
      </c>
      <c r="J21" s="76" t="s">
        <v>62</v>
      </c>
    </row>
    <row r="22" spans="2:10" ht="13.5">
      <c r="B22" s="455" t="s">
        <v>613</v>
      </c>
      <c r="C22" s="73" t="s">
        <v>62</v>
      </c>
      <c r="D22" s="73" t="s">
        <v>62</v>
      </c>
      <c r="E22" s="73" t="s">
        <v>62</v>
      </c>
      <c r="F22" s="76" t="s">
        <v>62</v>
      </c>
      <c r="G22" s="73" t="s">
        <v>62</v>
      </c>
      <c r="H22" s="73" t="s">
        <v>62</v>
      </c>
      <c r="I22" s="73" t="s">
        <v>62</v>
      </c>
      <c r="J22" s="76" t="s">
        <v>62</v>
      </c>
    </row>
    <row r="23" spans="2:10" ht="13.5">
      <c r="B23" s="455" t="s">
        <v>614</v>
      </c>
      <c r="C23" s="73" t="s">
        <v>62</v>
      </c>
      <c r="D23" s="73" t="s">
        <v>62</v>
      </c>
      <c r="E23" s="73" t="s">
        <v>62</v>
      </c>
      <c r="F23" s="76" t="s">
        <v>62</v>
      </c>
      <c r="G23" s="73" t="s">
        <v>62</v>
      </c>
      <c r="H23" s="73" t="s">
        <v>62</v>
      </c>
      <c r="I23" s="73" t="s">
        <v>62</v>
      </c>
      <c r="J23" s="76" t="s">
        <v>62</v>
      </c>
    </row>
    <row r="24" spans="2:10" ht="13.5">
      <c r="B24" s="455" t="s">
        <v>615</v>
      </c>
      <c r="C24" s="73" t="s">
        <v>62</v>
      </c>
      <c r="D24" s="73" t="s">
        <v>62</v>
      </c>
      <c r="E24" s="73" t="s">
        <v>62</v>
      </c>
      <c r="F24" s="76" t="s">
        <v>62</v>
      </c>
      <c r="G24" s="73" t="s">
        <v>62</v>
      </c>
      <c r="H24" s="73" t="s">
        <v>62</v>
      </c>
      <c r="I24" s="73" t="s">
        <v>62</v>
      </c>
      <c r="J24" s="76" t="s">
        <v>62</v>
      </c>
    </row>
    <row r="25" spans="2:10" ht="13.5">
      <c r="B25" s="455" t="s">
        <v>616</v>
      </c>
      <c r="C25" s="73" t="s">
        <v>62</v>
      </c>
      <c r="D25" s="73" t="s">
        <v>62</v>
      </c>
      <c r="E25" s="73" t="s">
        <v>62</v>
      </c>
      <c r="F25" s="76" t="s">
        <v>62</v>
      </c>
      <c r="G25" s="73" t="s">
        <v>62</v>
      </c>
      <c r="H25" s="73" t="s">
        <v>62</v>
      </c>
      <c r="I25" s="73" t="s">
        <v>62</v>
      </c>
      <c r="J25" s="76" t="s">
        <v>62</v>
      </c>
    </row>
    <row r="26" spans="2:10" ht="13.5">
      <c r="B26" s="455" t="s">
        <v>617</v>
      </c>
      <c r="C26" s="73" t="s">
        <v>62</v>
      </c>
      <c r="D26" s="73" t="s">
        <v>62</v>
      </c>
      <c r="E26" s="73" t="s">
        <v>62</v>
      </c>
      <c r="F26" s="76" t="s">
        <v>62</v>
      </c>
      <c r="G26" s="73" t="s">
        <v>62</v>
      </c>
      <c r="H26" s="73" t="s">
        <v>62</v>
      </c>
      <c r="I26" s="73" t="s">
        <v>62</v>
      </c>
      <c r="J26" s="76" t="s">
        <v>62</v>
      </c>
    </row>
    <row r="27" spans="2:10" ht="13.5">
      <c r="B27" s="455" t="s">
        <v>618</v>
      </c>
      <c r="C27" s="73" t="s">
        <v>62</v>
      </c>
      <c r="D27" s="73" t="s">
        <v>62</v>
      </c>
      <c r="E27" s="73" t="s">
        <v>62</v>
      </c>
      <c r="F27" s="76" t="s">
        <v>62</v>
      </c>
      <c r="G27" s="73" t="s">
        <v>62</v>
      </c>
      <c r="H27" s="73" t="s">
        <v>62</v>
      </c>
      <c r="I27" s="73" t="s">
        <v>62</v>
      </c>
      <c r="J27" s="76" t="s">
        <v>62</v>
      </c>
    </row>
    <row r="28" spans="2:10" ht="13.5">
      <c r="B28" s="455" t="s">
        <v>619</v>
      </c>
      <c r="C28" s="73" t="s">
        <v>62</v>
      </c>
      <c r="D28" s="73" t="s">
        <v>62</v>
      </c>
      <c r="E28" s="73" t="s">
        <v>62</v>
      </c>
      <c r="F28" s="76" t="s">
        <v>62</v>
      </c>
      <c r="G28" s="73" t="s">
        <v>62</v>
      </c>
      <c r="H28" s="73" t="s">
        <v>62</v>
      </c>
      <c r="I28" s="73" t="s">
        <v>62</v>
      </c>
      <c r="J28" s="76" t="s">
        <v>62</v>
      </c>
    </row>
    <row r="29" spans="2:10" ht="13.5">
      <c r="B29" s="455" t="s">
        <v>610</v>
      </c>
      <c r="C29" s="73" t="s">
        <v>62</v>
      </c>
      <c r="D29" s="73" t="s">
        <v>62</v>
      </c>
      <c r="E29" s="73" t="s">
        <v>62</v>
      </c>
      <c r="F29" s="76" t="s">
        <v>62</v>
      </c>
      <c r="G29" s="73" t="s">
        <v>62</v>
      </c>
      <c r="H29" s="73" t="s">
        <v>62</v>
      </c>
      <c r="I29" s="73" t="s">
        <v>62</v>
      </c>
      <c r="J29" s="76" t="s">
        <v>62</v>
      </c>
    </row>
    <row r="30" spans="2:10" ht="13.5">
      <c r="B30" s="432" t="s">
        <v>620</v>
      </c>
      <c r="C30" s="94" t="s">
        <v>62</v>
      </c>
      <c r="D30" s="94" t="s">
        <v>62</v>
      </c>
      <c r="E30" s="94" t="s">
        <v>62</v>
      </c>
      <c r="F30" s="602" t="s">
        <v>62</v>
      </c>
      <c r="G30" s="94" t="s">
        <v>62</v>
      </c>
      <c r="H30" s="94" t="s">
        <v>62</v>
      </c>
      <c r="I30" s="94" t="s">
        <v>62</v>
      </c>
      <c r="J30" s="602" t="s">
        <v>62</v>
      </c>
    </row>
    <row r="31" spans="2:10" ht="13.5">
      <c r="B31" s="578" t="s">
        <v>621</v>
      </c>
      <c r="C31" s="161"/>
      <c r="D31" s="161"/>
      <c r="E31" s="161"/>
      <c r="F31" s="161"/>
      <c r="G31" s="161"/>
      <c r="H31" s="161"/>
      <c r="I31" s="161"/>
      <c r="J31" s="161"/>
    </row>
    <row r="32" spans="2:10" ht="13.5">
      <c r="B32" s="578" t="s">
        <v>622</v>
      </c>
      <c r="C32" s="161"/>
      <c r="D32" s="161"/>
      <c r="E32" s="161"/>
      <c r="F32" s="161"/>
      <c r="G32" s="161"/>
      <c r="H32" s="161"/>
      <c r="I32" s="161"/>
      <c r="J32" s="161"/>
    </row>
    <row r="33" spans="2:10" ht="13.5">
      <c r="B33" s="578" t="s">
        <v>623</v>
      </c>
      <c r="C33" s="161"/>
      <c r="D33" s="161"/>
      <c r="E33" s="161"/>
      <c r="F33" s="161"/>
      <c r="G33" s="161"/>
      <c r="H33" s="161"/>
      <c r="I33" s="161"/>
      <c r="J33" s="161"/>
    </row>
    <row r="34" spans="2:10" ht="13.5">
      <c r="B34" s="603" t="s">
        <v>596</v>
      </c>
      <c r="C34" s="161"/>
      <c r="D34" s="161"/>
      <c r="E34" s="161"/>
      <c r="F34" s="161"/>
      <c r="G34" s="161"/>
      <c r="H34" s="161"/>
      <c r="I34" s="161"/>
      <c r="J34" s="161"/>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N25"/>
  <sheetViews>
    <sheetView workbookViewId="0" topLeftCell="A1">
      <selection activeCell="A1" sqref="A1"/>
    </sheetView>
  </sheetViews>
  <sheetFormatPr defaultColWidth="9.00390625" defaultRowHeight="13.5"/>
  <cols>
    <col min="1" max="1" width="3.375" style="0" customWidth="1"/>
    <col min="4" max="4" width="10.625" style="0" bestFit="1" customWidth="1"/>
    <col min="6" max="7" width="10.625" style="0" bestFit="1" customWidth="1"/>
  </cols>
  <sheetData>
    <row r="1" spans="1:14" ht="13.5">
      <c r="A1" s="604"/>
      <c r="B1" s="604"/>
      <c r="C1" s="604"/>
      <c r="D1" s="604"/>
      <c r="E1" s="604"/>
      <c r="F1" s="604"/>
      <c r="G1" s="604"/>
      <c r="H1" s="604"/>
      <c r="I1" s="604"/>
      <c r="J1" s="604"/>
      <c r="K1" s="604"/>
      <c r="L1" s="604"/>
      <c r="M1" s="604"/>
      <c r="N1" s="604"/>
    </row>
    <row r="2" spans="1:14" ht="14.25">
      <c r="A2" s="404"/>
      <c r="B2" s="405" t="s">
        <v>643</v>
      </c>
      <c r="C2" s="404"/>
      <c r="D2" s="404"/>
      <c r="E2" s="404"/>
      <c r="F2" s="404"/>
      <c r="G2" s="605"/>
      <c r="H2" s="404"/>
      <c r="I2" s="404"/>
      <c r="J2" s="404"/>
      <c r="K2" s="404"/>
      <c r="L2" s="404"/>
      <c r="M2" s="404"/>
      <c r="N2" s="404"/>
    </row>
    <row r="3" spans="1:14" ht="13.5">
      <c r="A3" s="404"/>
      <c r="B3" s="404"/>
      <c r="C3" s="404"/>
      <c r="D3" s="404"/>
      <c r="E3" s="404"/>
      <c r="F3" s="404"/>
      <c r="G3" s="605"/>
      <c r="H3" s="404"/>
      <c r="I3" s="404"/>
      <c r="J3" s="404"/>
      <c r="K3" s="404"/>
      <c r="L3" s="404"/>
      <c r="M3" s="404"/>
      <c r="N3" s="404"/>
    </row>
    <row r="4" spans="1:14" ht="13.5">
      <c r="A4" s="404"/>
      <c r="B4" s="406"/>
      <c r="C4" s="406"/>
      <c r="D4" s="406"/>
      <c r="E4" s="406"/>
      <c r="F4" s="406"/>
      <c r="G4" s="406"/>
      <c r="H4" s="606"/>
      <c r="I4" s="406"/>
      <c r="J4" s="407" t="s">
        <v>644</v>
      </c>
      <c r="K4" s="404"/>
      <c r="L4" s="404"/>
      <c r="M4" s="404"/>
      <c r="N4" s="404"/>
    </row>
    <row r="5" spans="1:14" ht="13.5">
      <c r="A5" s="165"/>
      <c r="B5" s="1096" t="s">
        <v>645</v>
      </c>
      <c r="C5" s="1111" t="s">
        <v>646</v>
      </c>
      <c r="D5" s="1092" t="s">
        <v>628</v>
      </c>
      <c r="E5" s="1115" t="s">
        <v>647</v>
      </c>
      <c r="F5" s="607" t="s">
        <v>627</v>
      </c>
      <c r="G5" s="607"/>
      <c r="H5" s="607"/>
      <c r="I5" s="607"/>
      <c r="J5" s="608"/>
      <c r="K5" s="404"/>
      <c r="L5" s="404"/>
      <c r="M5" s="404"/>
      <c r="N5" s="404"/>
    </row>
    <row r="6" spans="1:14" ht="13.5">
      <c r="A6" s="165"/>
      <c r="B6" s="1108"/>
      <c r="C6" s="1112"/>
      <c r="D6" s="1114"/>
      <c r="E6" s="1114"/>
      <c r="F6" s="1109" t="s">
        <v>648</v>
      </c>
      <c r="G6" s="1109" t="s">
        <v>629</v>
      </c>
      <c r="H6" s="1109" t="s">
        <v>630</v>
      </c>
      <c r="I6" s="1109" t="s">
        <v>631</v>
      </c>
      <c r="J6" s="1106" t="s">
        <v>533</v>
      </c>
      <c r="K6" s="404"/>
      <c r="L6" s="404"/>
      <c r="M6" s="404"/>
      <c r="N6" s="404"/>
    </row>
    <row r="7" spans="1:14" ht="13.5">
      <c r="A7" s="165"/>
      <c r="B7" s="1100"/>
      <c r="C7" s="1113"/>
      <c r="D7" s="1110"/>
      <c r="E7" s="1110"/>
      <c r="F7" s="1110"/>
      <c r="G7" s="1110"/>
      <c r="H7" s="1110"/>
      <c r="I7" s="1110"/>
      <c r="J7" s="1107"/>
      <c r="K7" s="404"/>
      <c r="L7" s="404"/>
      <c r="M7" s="404"/>
      <c r="N7" s="404"/>
    </row>
    <row r="8" spans="1:14" ht="13.5">
      <c r="A8" s="165"/>
      <c r="B8" s="177"/>
      <c r="C8" s="609"/>
      <c r="D8" s="609"/>
      <c r="E8" s="609"/>
      <c r="F8" s="609"/>
      <c r="G8" s="609"/>
      <c r="H8" s="609"/>
      <c r="I8" s="609"/>
      <c r="J8" s="177"/>
      <c r="K8" s="404"/>
      <c r="L8" s="404"/>
      <c r="M8" s="404"/>
      <c r="N8" s="404"/>
    </row>
    <row r="9" spans="1:14" ht="24">
      <c r="A9" s="165"/>
      <c r="B9" s="177" t="s">
        <v>649</v>
      </c>
      <c r="C9" s="438">
        <v>17129</v>
      </c>
      <c r="D9" s="438">
        <v>296076</v>
      </c>
      <c r="E9" s="438">
        <v>256093</v>
      </c>
      <c r="F9" s="438">
        <v>151831034</v>
      </c>
      <c r="G9" s="438">
        <v>150503335</v>
      </c>
      <c r="H9" s="438">
        <v>52480</v>
      </c>
      <c r="I9" s="438">
        <v>1275219</v>
      </c>
      <c r="J9" s="610">
        <v>99.1</v>
      </c>
      <c r="K9" s="404"/>
      <c r="L9" s="404"/>
      <c r="M9" s="404"/>
      <c r="N9" s="404"/>
    </row>
    <row r="10" spans="1:14" ht="13.5">
      <c r="A10" s="165"/>
      <c r="B10" s="165"/>
      <c r="C10" s="438"/>
      <c r="D10" s="438"/>
      <c r="E10" s="438"/>
      <c r="F10" s="438"/>
      <c r="G10" s="438"/>
      <c r="H10" s="438"/>
      <c r="I10" s="438"/>
      <c r="J10" s="610"/>
      <c r="K10" s="404"/>
      <c r="L10" s="404"/>
      <c r="M10" s="404"/>
      <c r="N10" s="404"/>
    </row>
    <row r="11" spans="1:14" ht="24">
      <c r="A11" s="165"/>
      <c r="B11" s="535" t="s">
        <v>650</v>
      </c>
      <c r="C11" s="611">
        <v>17022</v>
      </c>
      <c r="D11" s="611">
        <v>290177</v>
      </c>
      <c r="E11" s="611">
        <v>256300</v>
      </c>
      <c r="F11" s="611">
        <v>151044851</v>
      </c>
      <c r="G11" s="611">
        <v>149607705</v>
      </c>
      <c r="H11" s="611">
        <v>55187</v>
      </c>
      <c r="I11" s="611">
        <v>1383960</v>
      </c>
      <c r="J11" s="612">
        <v>99.1</v>
      </c>
      <c r="K11" s="404"/>
      <c r="L11" s="404"/>
      <c r="M11" s="404"/>
      <c r="N11" s="404"/>
    </row>
    <row r="12" spans="1:14" ht="13.5">
      <c r="A12" s="184"/>
      <c r="B12" s="613"/>
      <c r="C12" s="487"/>
      <c r="D12" s="487"/>
      <c r="E12" s="487"/>
      <c r="F12" s="487"/>
      <c r="G12" s="487"/>
      <c r="H12" s="487"/>
      <c r="I12" s="487"/>
      <c r="J12" s="614"/>
      <c r="K12" s="404"/>
      <c r="L12" s="404"/>
      <c r="M12" s="404"/>
      <c r="N12" s="404"/>
    </row>
    <row r="13" spans="1:14" ht="13.5">
      <c r="A13" s="165"/>
      <c r="B13" s="1096" t="s">
        <v>651</v>
      </c>
      <c r="C13" s="601" t="s">
        <v>632</v>
      </c>
      <c r="D13" s="601"/>
      <c r="E13" s="601"/>
      <c r="F13" s="601"/>
      <c r="G13" s="601"/>
      <c r="H13" s="601"/>
      <c r="I13" s="601"/>
      <c r="J13" s="601"/>
      <c r="K13" s="601"/>
      <c r="L13" s="601"/>
      <c r="M13" s="601"/>
      <c r="N13" s="615"/>
    </row>
    <row r="14" spans="1:14" ht="13.5">
      <c r="A14" s="165"/>
      <c r="B14" s="1108"/>
      <c r="C14" s="168" t="s">
        <v>633</v>
      </c>
      <c r="D14" s="169"/>
      <c r="E14" s="168" t="s">
        <v>634</v>
      </c>
      <c r="F14" s="169"/>
      <c r="G14" s="168" t="s">
        <v>635</v>
      </c>
      <c r="H14" s="169"/>
      <c r="I14" s="168" t="s">
        <v>636</v>
      </c>
      <c r="J14" s="169"/>
      <c r="K14" s="168" t="s">
        <v>637</v>
      </c>
      <c r="L14" s="169"/>
      <c r="M14" s="168" t="s">
        <v>638</v>
      </c>
      <c r="N14" s="170"/>
    </row>
    <row r="15" spans="1:14" ht="13.5">
      <c r="A15" s="165"/>
      <c r="B15" s="1100"/>
      <c r="C15" s="173" t="s">
        <v>639</v>
      </c>
      <c r="D15" s="173" t="s">
        <v>640</v>
      </c>
      <c r="E15" s="173" t="s">
        <v>639</v>
      </c>
      <c r="F15" s="173" t="s">
        <v>640</v>
      </c>
      <c r="G15" s="173" t="s">
        <v>639</v>
      </c>
      <c r="H15" s="173" t="s">
        <v>640</v>
      </c>
      <c r="I15" s="173" t="s">
        <v>639</v>
      </c>
      <c r="J15" s="173" t="s">
        <v>640</v>
      </c>
      <c r="K15" s="173" t="s">
        <v>639</v>
      </c>
      <c r="L15" s="173" t="s">
        <v>640</v>
      </c>
      <c r="M15" s="173" t="s">
        <v>639</v>
      </c>
      <c r="N15" s="174" t="s">
        <v>640</v>
      </c>
    </row>
    <row r="16" spans="1:14" ht="24">
      <c r="A16" s="165"/>
      <c r="B16" s="177" t="s">
        <v>652</v>
      </c>
      <c r="C16" s="85"/>
      <c r="D16" s="85"/>
      <c r="E16" s="85"/>
      <c r="F16" s="85"/>
      <c r="G16" s="85"/>
      <c r="H16" s="85"/>
      <c r="I16" s="85"/>
      <c r="J16" s="85"/>
      <c r="K16" s="85"/>
      <c r="L16" s="85"/>
      <c r="M16" s="85"/>
      <c r="N16" s="165"/>
    </row>
    <row r="17" spans="1:14" ht="13.5">
      <c r="A17" s="165"/>
      <c r="B17" s="176" t="s">
        <v>641</v>
      </c>
      <c r="C17" s="438">
        <v>58354</v>
      </c>
      <c r="D17" s="438">
        <v>55837838</v>
      </c>
      <c r="E17" s="438">
        <v>22978</v>
      </c>
      <c r="F17" s="438">
        <v>37238133</v>
      </c>
      <c r="G17" s="438">
        <v>23651</v>
      </c>
      <c r="H17" s="438">
        <v>8220964</v>
      </c>
      <c r="I17" s="438">
        <v>1725</v>
      </c>
      <c r="J17" s="438">
        <v>1974086</v>
      </c>
      <c r="K17" s="438">
        <v>8392</v>
      </c>
      <c r="L17" s="438">
        <v>8063942</v>
      </c>
      <c r="M17" s="438">
        <v>1608</v>
      </c>
      <c r="N17" s="439">
        <v>340713</v>
      </c>
    </row>
    <row r="18" spans="1:14" ht="13.5">
      <c r="A18" s="165"/>
      <c r="B18" s="176" t="s">
        <v>642</v>
      </c>
      <c r="C18" s="438">
        <v>109113</v>
      </c>
      <c r="D18" s="438">
        <v>120770306</v>
      </c>
      <c r="E18" s="438">
        <v>88361</v>
      </c>
      <c r="F18" s="438">
        <v>104236998</v>
      </c>
      <c r="G18" s="616" t="s">
        <v>62</v>
      </c>
      <c r="H18" s="616" t="s">
        <v>62</v>
      </c>
      <c r="I18" s="438">
        <v>2142</v>
      </c>
      <c r="J18" s="438">
        <v>2291702</v>
      </c>
      <c r="K18" s="438">
        <v>18160</v>
      </c>
      <c r="L18" s="438">
        <v>14241563</v>
      </c>
      <c r="M18" s="616" t="s">
        <v>62</v>
      </c>
      <c r="N18" s="617" t="s">
        <v>62</v>
      </c>
    </row>
    <row r="19" spans="1:14" ht="13.5">
      <c r="A19" s="165"/>
      <c r="B19" s="165"/>
      <c r="C19" s="438"/>
      <c r="D19" s="438"/>
      <c r="E19" s="438"/>
      <c r="F19" s="438"/>
      <c r="G19" s="438"/>
      <c r="H19" s="438"/>
      <c r="I19" s="438"/>
      <c r="J19" s="438"/>
      <c r="K19" s="438"/>
      <c r="L19" s="438"/>
      <c r="M19" s="438"/>
      <c r="N19" s="439"/>
    </row>
    <row r="20" spans="1:14" ht="24">
      <c r="A20" s="165"/>
      <c r="B20" s="179" t="s">
        <v>650</v>
      </c>
      <c r="C20" s="438"/>
      <c r="D20" s="438"/>
      <c r="E20" s="438"/>
      <c r="F20" s="438"/>
      <c r="G20" s="438"/>
      <c r="H20" s="438"/>
      <c r="I20" s="438"/>
      <c r="J20" s="438"/>
      <c r="K20" s="438"/>
      <c r="L20" s="438"/>
      <c r="M20" s="438"/>
      <c r="N20" s="439"/>
    </row>
    <row r="21" spans="1:14" ht="13.5">
      <c r="A21" s="165"/>
      <c r="B21" s="481" t="s">
        <v>641</v>
      </c>
      <c r="C21" s="618">
        <v>56099</v>
      </c>
      <c r="D21" s="618">
        <v>54500771</v>
      </c>
      <c r="E21" s="618">
        <v>22098</v>
      </c>
      <c r="F21" s="618">
        <v>36330039</v>
      </c>
      <c r="G21" s="618">
        <v>22745</v>
      </c>
      <c r="H21" s="618">
        <v>8017130</v>
      </c>
      <c r="I21" s="618">
        <v>1658</v>
      </c>
      <c r="J21" s="618">
        <v>1918195</v>
      </c>
      <c r="K21" s="618">
        <v>8057</v>
      </c>
      <c r="L21" s="618">
        <v>7902598</v>
      </c>
      <c r="M21" s="618">
        <v>1541</v>
      </c>
      <c r="N21" s="619">
        <v>332810</v>
      </c>
    </row>
    <row r="22" spans="1:14" ht="13.5">
      <c r="A22" s="165"/>
      <c r="B22" s="481" t="s">
        <v>642</v>
      </c>
      <c r="C22" s="618">
        <v>120787</v>
      </c>
      <c r="D22" s="618">
        <v>136435439</v>
      </c>
      <c r="E22" s="618">
        <v>98065</v>
      </c>
      <c r="F22" s="618">
        <v>117988082</v>
      </c>
      <c r="G22" s="620" t="s">
        <v>62</v>
      </c>
      <c r="H22" s="620" t="s">
        <v>62</v>
      </c>
      <c r="I22" s="618">
        <v>2418</v>
      </c>
      <c r="J22" s="618">
        <v>2632053</v>
      </c>
      <c r="K22" s="618">
        <v>20304</v>
      </c>
      <c r="L22" s="618">
        <v>15815314</v>
      </c>
      <c r="M22" s="620" t="s">
        <v>62</v>
      </c>
      <c r="N22" s="621" t="s">
        <v>62</v>
      </c>
    </row>
    <row r="23" spans="1:14" ht="13.5">
      <c r="A23" s="165"/>
      <c r="B23" s="622"/>
      <c r="C23" s="421"/>
      <c r="D23" s="421"/>
      <c r="E23" s="421"/>
      <c r="F23" s="421"/>
      <c r="G23" s="623"/>
      <c r="H23" s="623"/>
      <c r="I23" s="421"/>
      <c r="J23" s="421"/>
      <c r="K23" s="421"/>
      <c r="L23" s="421"/>
      <c r="M23" s="623"/>
      <c r="N23" s="624"/>
    </row>
    <row r="24" spans="1:14" ht="13.5">
      <c r="A24" s="404"/>
      <c r="B24" s="424" t="s">
        <v>653</v>
      </c>
      <c r="C24" s="404"/>
      <c r="D24" s="404"/>
      <c r="E24" s="404"/>
      <c r="F24" s="404"/>
      <c r="G24" s="404"/>
      <c r="H24" s="404"/>
      <c r="I24" s="404"/>
      <c r="J24" s="404"/>
      <c r="K24" s="404"/>
      <c r="L24" s="404"/>
      <c r="M24" s="404"/>
      <c r="N24" s="404"/>
    </row>
    <row r="25" spans="1:14" ht="13.5">
      <c r="A25" s="404"/>
      <c r="B25" s="424" t="s">
        <v>566</v>
      </c>
      <c r="C25" s="404"/>
      <c r="D25" s="404"/>
      <c r="E25" s="404"/>
      <c r="F25" s="404"/>
      <c r="G25" s="404"/>
      <c r="H25" s="404"/>
      <c r="I25" s="404"/>
      <c r="J25" s="404"/>
      <c r="K25" s="404"/>
      <c r="L25" s="404"/>
      <c r="M25" s="404"/>
      <c r="N25" s="404"/>
    </row>
  </sheetData>
  <mergeCells count="10">
    <mergeCell ref="J6:J7"/>
    <mergeCell ref="B13:B15"/>
    <mergeCell ref="F6:F7"/>
    <mergeCell ref="G6:G7"/>
    <mergeCell ref="H6:H7"/>
    <mergeCell ref="I6:I7"/>
    <mergeCell ref="B5:B7"/>
    <mergeCell ref="C5:C7"/>
    <mergeCell ref="D5:D7"/>
    <mergeCell ref="E5:E7"/>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R61"/>
  <sheetViews>
    <sheetView workbookViewId="0" topLeftCell="A1">
      <selection activeCell="A1" sqref="A1"/>
    </sheetView>
  </sheetViews>
  <sheetFormatPr defaultColWidth="9.00390625" defaultRowHeight="13.5"/>
  <cols>
    <col min="1" max="1" width="2.625" style="0" customWidth="1"/>
    <col min="2" max="2" width="15.375" style="0" customWidth="1"/>
    <col min="5" max="6" width="11.625" style="0" bestFit="1" customWidth="1"/>
    <col min="7" max="7" width="13.125" style="0" customWidth="1"/>
  </cols>
  <sheetData>
    <row r="1" spans="1:10" ht="13.5">
      <c r="A1" s="625"/>
      <c r="B1" s="625"/>
      <c r="C1" s="625"/>
      <c r="D1" s="625"/>
      <c r="E1" s="625"/>
      <c r="F1" s="625"/>
      <c r="G1" s="625"/>
      <c r="H1" s="625"/>
      <c r="I1" s="625"/>
      <c r="J1" s="625"/>
    </row>
    <row r="2" spans="1:10" ht="14.25">
      <c r="A2" s="625"/>
      <c r="B2" s="626" t="s">
        <v>665</v>
      </c>
      <c r="C2" s="627"/>
      <c r="D2" s="627"/>
      <c r="E2" s="627"/>
      <c r="F2" s="627"/>
      <c r="G2" s="628"/>
      <c r="H2" s="627"/>
      <c r="I2" s="628"/>
      <c r="J2" s="627"/>
    </row>
    <row r="3" spans="1:10" ht="13.5">
      <c r="A3" s="625"/>
      <c r="B3" s="625"/>
      <c r="C3" s="625"/>
      <c r="D3" s="625"/>
      <c r="E3" s="625"/>
      <c r="F3" s="625"/>
      <c r="G3" s="625"/>
      <c r="H3" s="625"/>
      <c r="I3" s="625"/>
      <c r="J3" s="625"/>
    </row>
    <row r="4" spans="1:10" ht="13.5">
      <c r="A4" s="625"/>
      <c r="B4" s="627" t="s">
        <v>697</v>
      </c>
      <c r="C4" s="627"/>
      <c r="D4" s="627"/>
      <c r="E4" s="627"/>
      <c r="F4" s="629"/>
      <c r="G4" s="627"/>
      <c r="H4" s="628"/>
      <c r="I4" s="627"/>
      <c r="J4" s="630" t="s">
        <v>654</v>
      </c>
    </row>
    <row r="5" spans="1:10" ht="13.5">
      <c r="A5" s="625"/>
      <c r="B5" s="631" t="s">
        <v>655</v>
      </c>
      <c r="C5" s="632" t="s">
        <v>656</v>
      </c>
      <c r="D5" s="632"/>
      <c r="E5" s="632"/>
      <c r="F5" s="633"/>
      <c r="G5" s="632" t="s">
        <v>657</v>
      </c>
      <c r="H5" s="632"/>
      <c r="I5" s="632"/>
      <c r="J5" s="633"/>
    </row>
    <row r="6" spans="1:10" ht="13.5">
      <c r="A6" s="625"/>
      <c r="B6" s="634"/>
      <c r="C6" s="635" t="s">
        <v>666</v>
      </c>
      <c r="D6" s="635" t="s">
        <v>667</v>
      </c>
      <c r="E6" s="635" t="s">
        <v>658</v>
      </c>
      <c r="F6" s="636" t="s">
        <v>659</v>
      </c>
      <c r="G6" s="635" t="s">
        <v>666</v>
      </c>
      <c r="H6" s="635" t="s">
        <v>667</v>
      </c>
      <c r="I6" s="635" t="s">
        <v>658</v>
      </c>
      <c r="J6" s="636" t="s">
        <v>659</v>
      </c>
    </row>
    <row r="7" spans="1:10" ht="13.5">
      <c r="A7" s="625"/>
      <c r="B7" s="637" t="s">
        <v>47</v>
      </c>
      <c r="C7" s="638">
        <v>28172</v>
      </c>
      <c r="D7" s="638">
        <v>28092</v>
      </c>
      <c r="E7" s="639">
        <v>-0.2839698991906836</v>
      </c>
      <c r="F7" s="640">
        <v>100</v>
      </c>
      <c r="G7" s="638">
        <v>394963</v>
      </c>
      <c r="H7" s="638">
        <v>390891</v>
      </c>
      <c r="I7" s="639">
        <v>-1.030982649007628</v>
      </c>
      <c r="J7" s="640">
        <v>100</v>
      </c>
    </row>
    <row r="8" spans="1:10" ht="13.5">
      <c r="A8" s="625"/>
      <c r="B8" s="641"/>
      <c r="C8" s="642"/>
      <c r="D8" s="642"/>
      <c r="E8" s="643"/>
      <c r="F8" s="644"/>
      <c r="G8" s="642"/>
      <c r="H8" s="642"/>
      <c r="I8" s="642"/>
      <c r="J8" s="645"/>
    </row>
    <row r="9" spans="1:10" ht="13.5">
      <c r="A9" s="625"/>
      <c r="B9" s="641" t="s">
        <v>660</v>
      </c>
      <c r="C9" s="642">
        <v>439</v>
      </c>
      <c r="D9" s="642">
        <v>428</v>
      </c>
      <c r="E9" s="646">
        <v>-2.505694760820043</v>
      </c>
      <c r="F9" s="644">
        <v>1.5235654278798234</v>
      </c>
      <c r="G9" s="642">
        <v>2035</v>
      </c>
      <c r="H9" s="642">
        <v>1702</v>
      </c>
      <c r="I9" s="646">
        <v>-16.36363636363637</v>
      </c>
      <c r="J9" s="644">
        <v>0.43541549946148667</v>
      </c>
    </row>
    <row r="10" spans="1:10" ht="13.5">
      <c r="A10" s="625"/>
      <c r="B10" s="641" t="s">
        <v>661</v>
      </c>
      <c r="C10" s="642">
        <v>15</v>
      </c>
      <c r="D10" s="642">
        <v>12</v>
      </c>
      <c r="E10" s="646">
        <v>-20</v>
      </c>
      <c r="F10" s="644">
        <v>0.042716787697565144</v>
      </c>
      <c r="G10" s="642">
        <v>41</v>
      </c>
      <c r="H10" s="642">
        <v>38</v>
      </c>
      <c r="I10" s="646">
        <v>-7.317073170731703</v>
      </c>
      <c r="J10" s="644">
        <v>0.009721380128987366</v>
      </c>
    </row>
    <row r="11" spans="1:10" ht="13.5">
      <c r="A11" s="625"/>
      <c r="B11" s="641" t="s">
        <v>306</v>
      </c>
      <c r="C11" s="642">
        <v>131</v>
      </c>
      <c r="D11" s="642">
        <v>133</v>
      </c>
      <c r="E11" s="646">
        <v>1.526717557251911</v>
      </c>
      <c r="F11" s="644">
        <v>0.47344439698134694</v>
      </c>
      <c r="G11" s="642">
        <v>1440</v>
      </c>
      <c r="H11" s="642">
        <v>1417</v>
      </c>
      <c r="I11" s="646">
        <v>-1.5972222222222276</v>
      </c>
      <c r="J11" s="644">
        <v>0.3625051484940815</v>
      </c>
    </row>
    <row r="12" spans="1:10" ht="13.5">
      <c r="A12" s="625"/>
      <c r="B12" s="641" t="s">
        <v>120</v>
      </c>
      <c r="C12" s="642">
        <v>7944</v>
      </c>
      <c r="D12" s="642">
        <v>7897</v>
      </c>
      <c r="E12" s="646">
        <v>-0.5916414904330258</v>
      </c>
      <c r="F12" s="644">
        <v>28.111206037305998</v>
      </c>
      <c r="G12" s="642">
        <v>65497</v>
      </c>
      <c r="H12" s="642">
        <v>62050</v>
      </c>
      <c r="I12" s="646">
        <v>-5.262836465792331</v>
      </c>
      <c r="J12" s="644">
        <v>15.873990447464895</v>
      </c>
    </row>
    <row r="13" spans="1:10" ht="13.5">
      <c r="A13" s="625"/>
      <c r="B13" s="641" t="s">
        <v>121</v>
      </c>
      <c r="C13" s="642">
        <v>5987</v>
      </c>
      <c r="D13" s="642">
        <v>5856</v>
      </c>
      <c r="E13" s="646">
        <v>-2.1880741606814746</v>
      </c>
      <c r="F13" s="644">
        <v>20.845792396411788</v>
      </c>
      <c r="G13" s="642">
        <v>140975</v>
      </c>
      <c r="H13" s="642">
        <v>139509</v>
      </c>
      <c r="I13" s="646">
        <v>-1.0399006916119835</v>
      </c>
      <c r="J13" s="644">
        <v>35.69000053723417</v>
      </c>
    </row>
    <row r="14" spans="1:10" ht="13.5">
      <c r="A14" s="625"/>
      <c r="B14" s="641" t="s">
        <v>449</v>
      </c>
      <c r="C14" s="642">
        <v>599</v>
      </c>
      <c r="D14" s="642">
        <v>602</v>
      </c>
      <c r="E14" s="646">
        <v>0.5008347245408995</v>
      </c>
      <c r="F14" s="644">
        <v>2.142958849494518</v>
      </c>
      <c r="G14" s="642">
        <v>20843</v>
      </c>
      <c r="H14" s="642">
        <v>20444</v>
      </c>
      <c r="I14" s="646">
        <v>-1.9143117593436676</v>
      </c>
      <c r="J14" s="644">
        <v>5.230102509395202</v>
      </c>
    </row>
    <row r="15" spans="1:10" ht="13.5">
      <c r="A15" s="625"/>
      <c r="B15" s="641" t="s">
        <v>662</v>
      </c>
      <c r="C15" s="642">
        <v>40</v>
      </c>
      <c r="D15" s="642">
        <v>46</v>
      </c>
      <c r="E15" s="646">
        <v>15</v>
      </c>
      <c r="F15" s="644">
        <v>0.1637476861739997</v>
      </c>
      <c r="G15" s="642">
        <v>1805</v>
      </c>
      <c r="H15" s="642">
        <v>1755</v>
      </c>
      <c r="I15" s="646">
        <v>-2.7700831024930705</v>
      </c>
      <c r="J15" s="644">
        <v>0.4489742664834954</v>
      </c>
    </row>
    <row r="16" spans="1:10" ht="13.5">
      <c r="A16" s="625"/>
      <c r="B16" s="647" t="s">
        <v>663</v>
      </c>
      <c r="C16" s="648">
        <v>13017</v>
      </c>
      <c r="D16" s="648">
        <v>13118</v>
      </c>
      <c r="E16" s="649">
        <v>0.775908427441041</v>
      </c>
      <c r="F16" s="650">
        <v>46.696568418054966</v>
      </c>
      <c r="G16" s="648">
        <v>162327</v>
      </c>
      <c r="H16" s="648">
        <v>163976</v>
      </c>
      <c r="I16" s="649">
        <v>1.015850721075351</v>
      </c>
      <c r="J16" s="650">
        <v>41.94929021133768</v>
      </c>
    </row>
    <row r="17" spans="1:10" ht="13.5">
      <c r="A17" s="625"/>
      <c r="B17" s="627" t="s">
        <v>664</v>
      </c>
      <c r="C17" s="625"/>
      <c r="D17" s="625"/>
      <c r="E17" s="625"/>
      <c r="F17" s="625"/>
      <c r="G17" s="625"/>
      <c r="H17" s="625"/>
      <c r="I17" s="625"/>
      <c r="J17" s="625"/>
    </row>
    <row r="19" spans="2:7" ht="13.5">
      <c r="B19" s="628" t="s">
        <v>668</v>
      </c>
      <c r="C19" s="628"/>
      <c r="D19" s="628"/>
      <c r="E19" s="628"/>
      <c r="F19" s="628"/>
      <c r="G19" s="651" t="s">
        <v>669</v>
      </c>
    </row>
    <row r="20" spans="2:7" ht="13.5">
      <c r="B20" s="652" t="s">
        <v>670</v>
      </c>
      <c r="C20" s="653" t="s">
        <v>671</v>
      </c>
      <c r="D20" s="653" t="s">
        <v>207</v>
      </c>
      <c r="E20" s="653" t="s">
        <v>672</v>
      </c>
      <c r="F20" s="653" t="s">
        <v>629</v>
      </c>
      <c r="G20" s="654" t="s">
        <v>673</v>
      </c>
    </row>
    <row r="21" spans="2:7" ht="13.5">
      <c r="B21" s="655" t="s">
        <v>567</v>
      </c>
      <c r="C21" s="656">
        <v>28172</v>
      </c>
      <c r="D21" s="656">
        <v>394963</v>
      </c>
      <c r="E21" s="656">
        <v>13542419</v>
      </c>
      <c r="F21" s="656">
        <v>13365172</v>
      </c>
      <c r="G21" s="657">
        <v>7133069</v>
      </c>
    </row>
    <row r="22" spans="2:7" ht="13.5">
      <c r="B22" s="658" t="s">
        <v>568</v>
      </c>
      <c r="C22" s="659">
        <v>28092</v>
      </c>
      <c r="D22" s="659">
        <v>390891</v>
      </c>
      <c r="E22" s="659">
        <v>12417599</v>
      </c>
      <c r="F22" s="659">
        <v>12215795</v>
      </c>
      <c r="G22" s="660">
        <v>7262906</v>
      </c>
    </row>
    <row r="23" spans="2:7" ht="13.5">
      <c r="B23" s="661"/>
      <c r="C23" s="656"/>
      <c r="D23" s="656"/>
      <c r="E23" s="656"/>
      <c r="F23" s="656"/>
      <c r="G23" s="657"/>
    </row>
    <row r="24" spans="2:7" ht="13.5">
      <c r="B24" s="400" t="s">
        <v>660</v>
      </c>
      <c r="C24" s="656">
        <v>428</v>
      </c>
      <c r="D24" s="656">
        <v>1702</v>
      </c>
      <c r="E24" s="656">
        <v>129015</v>
      </c>
      <c r="F24" s="656">
        <v>125293</v>
      </c>
      <c r="G24" s="657">
        <v>292933</v>
      </c>
    </row>
    <row r="25" spans="2:7" ht="13.5">
      <c r="B25" s="400" t="s">
        <v>661</v>
      </c>
      <c r="C25" s="656">
        <v>12</v>
      </c>
      <c r="D25" s="656">
        <v>38</v>
      </c>
      <c r="E25" s="656">
        <v>1950</v>
      </c>
      <c r="F25" s="656">
        <v>1950</v>
      </c>
      <c r="G25" s="657">
        <v>29483</v>
      </c>
    </row>
    <row r="26" spans="2:7" ht="13.5">
      <c r="B26" s="400" t="s">
        <v>306</v>
      </c>
      <c r="C26" s="656">
        <v>133</v>
      </c>
      <c r="D26" s="656">
        <v>1417</v>
      </c>
      <c r="E26" s="656">
        <v>263915</v>
      </c>
      <c r="F26" s="656">
        <v>234025</v>
      </c>
      <c r="G26" s="657">
        <v>607343</v>
      </c>
    </row>
    <row r="27" spans="2:7" ht="13.5">
      <c r="B27" s="400" t="s">
        <v>120</v>
      </c>
      <c r="C27" s="656">
        <v>7897</v>
      </c>
      <c r="D27" s="656">
        <v>62050</v>
      </c>
      <c r="E27" s="656">
        <v>4448614</v>
      </c>
      <c r="F27" s="656">
        <v>4417866</v>
      </c>
      <c r="G27" s="657">
        <v>2726564</v>
      </c>
    </row>
    <row r="28" spans="2:7" ht="13.5">
      <c r="B28" s="400" t="s">
        <v>121</v>
      </c>
      <c r="C28" s="656">
        <v>5856</v>
      </c>
      <c r="D28" s="656">
        <v>139509</v>
      </c>
      <c r="E28" s="656">
        <v>3309794</v>
      </c>
      <c r="F28" s="656">
        <v>3248281</v>
      </c>
      <c r="G28" s="657">
        <v>1918353</v>
      </c>
    </row>
    <row r="29" spans="2:7" ht="13.5">
      <c r="B29" s="400" t="s">
        <v>449</v>
      </c>
      <c r="C29" s="656">
        <v>602</v>
      </c>
      <c r="D29" s="656">
        <v>20444</v>
      </c>
      <c r="E29" s="656">
        <v>923520</v>
      </c>
      <c r="F29" s="656">
        <v>868617</v>
      </c>
      <c r="G29" s="657">
        <v>497567</v>
      </c>
    </row>
    <row r="30" spans="2:7" ht="13.5">
      <c r="B30" s="400" t="s">
        <v>662</v>
      </c>
      <c r="C30" s="656">
        <v>46</v>
      </c>
      <c r="D30" s="656">
        <v>1755</v>
      </c>
      <c r="E30" s="656">
        <v>48519</v>
      </c>
      <c r="F30" s="656">
        <v>48519</v>
      </c>
      <c r="G30" s="657">
        <v>5200</v>
      </c>
    </row>
    <row r="31" spans="2:7" ht="13.5">
      <c r="B31" s="662" t="s">
        <v>663</v>
      </c>
      <c r="C31" s="663">
        <v>13118</v>
      </c>
      <c r="D31" s="663">
        <v>163976</v>
      </c>
      <c r="E31" s="663">
        <v>3292272</v>
      </c>
      <c r="F31" s="663">
        <v>3271244</v>
      </c>
      <c r="G31" s="664">
        <v>1185463</v>
      </c>
    </row>
    <row r="33" spans="2:18" ht="13.5">
      <c r="B33" s="628" t="s">
        <v>698</v>
      </c>
      <c r="C33" s="665"/>
      <c r="D33" s="665"/>
      <c r="E33" s="665"/>
      <c r="F33" s="665"/>
      <c r="G33" s="665"/>
      <c r="H33" s="665"/>
      <c r="I33" s="665"/>
      <c r="J33" s="665"/>
      <c r="K33" s="665"/>
      <c r="L33" s="665"/>
      <c r="M33" s="665"/>
      <c r="N33" s="665"/>
      <c r="O33" s="665"/>
      <c r="P33" s="666"/>
      <c r="Q33" s="667"/>
      <c r="R33" s="668" t="s">
        <v>669</v>
      </c>
    </row>
    <row r="34" spans="2:18" ht="13.5">
      <c r="B34" s="669" t="s">
        <v>674</v>
      </c>
      <c r="C34" s="670" t="s">
        <v>675</v>
      </c>
      <c r="D34" s="671"/>
      <c r="E34" s="670" t="s">
        <v>676</v>
      </c>
      <c r="F34" s="671"/>
      <c r="G34" s="670" t="s">
        <v>677</v>
      </c>
      <c r="H34" s="672"/>
      <c r="I34" s="670" t="s">
        <v>678</v>
      </c>
      <c r="J34" s="671"/>
      <c r="K34" s="670" t="s">
        <v>679</v>
      </c>
      <c r="L34" s="671"/>
      <c r="M34" s="672" t="s">
        <v>680</v>
      </c>
      <c r="N34" s="672"/>
      <c r="O34" s="670" t="s">
        <v>681</v>
      </c>
      <c r="P34" s="671"/>
      <c r="Q34" s="673" t="s">
        <v>682</v>
      </c>
      <c r="R34" s="674"/>
    </row>
    <row r="35" spans="2:18" ht="13.5">
      <c r="B35" s="675"/>
      <c r="C35" s="676" t="s">
        <v>542</v>
      </c>
      <c r="D35" s="676" t="s">
        <v>543</v>
      </c>
      <c r="E35" s="676" t="s">
        <v>542</v>
      </c>
      <c r="F35" s="676" t="s">
        <v>543</v>
      </c>
      <c r="G35" s="676" t="s">
        <v>542</v>
      </c>
      <c r="H35" s="676" t="s">
        <v>543</v>
      </c>
      <c r="I35" s="677" t="s">
        <v>542</v>
      </c>
      <c r="J35" s="676" t="s">
        <v>543</v>
      </c>
      <c r="K35" s="677" t="s">
        <v>542</v>
      </c>
      <c r="L35" s="677" t="s">
        <v>543</v>
      </c>
      <c r="M35" s="677" t="s">
        <v>542</v>
      </c>
      <c r="N35" s="677" t="s">
        <v>543</v>
      </c>
      <c r="O35" s="677" t="s">
        <v>542</v>
      </c>
      <c r="P35" s="676" t="s">
        <v>543</v>
      </c>
      <c r="Q35" s="677" t="s">
        <v>542</v>
      </c>
      <c r="R35" s="678" t="s">
        <v>543</v>
      </c>
    </row>
    <row r="36" spans="2:18" ht="13.5">
      <c r="B36" s="679" t="s">
        <v>567</v>
      </c>
      <c r="C36" s="680">
        <v>60368</v>
      </c>
      <c r="D36" s="680">
        <v>7133069</v>
      </c>
      <c r="E36" s="680">
        <v>25365</v>
      </c>
      <c r="F36" s="680">
        <v>1783636</v>
      </c>
      <c r="G36" s="681">
        <v>4953</v>
      </c>
      <c r="H36" s="681">
        <v>790532</v>
      </c>
      <c r="I36" s="681">
        <v>168</v>
      </c>
      <c r="J36" s="680">
        <v>305066</v>
      </c>
      <c r="K36" s="681">
        <v>9</v>
      </c>
      <c r="L36" s="681">
        <v>71249</v>
      </c>
      <c r="M36" s="681">
        <v>38</v>
      </c>
      <c r="N36" s="681">
        <v>21425</v>
      </c>
      <c r="O36" s="681">
        <v>14998</v>
      </c>
      <c r="P36" s="680">
        <v>3179255</v>
      </c>
      <c r="Q36" s="682">
        <v>14837</v>
      </c>
      <c r="R36" s="683">
        <v>981907</v>
      </c>
    </row>
    <row r="37" spans="2:18" ht="13.5">
      <c r="B37" s="684" t="s">
        <v>568</v>
      </c>
      <c r="C37" s="685">
        <v>61309</v>
      </c>
      <c r="D37" s="685">
        <v>7262906</v>
      </c>
      <c r="E37" s="686">
        <v>25828</v>
      </c>
      <c r="F37" s="686">
        <v>1779703</v>
      </c>
      <c r="G37" s="687">
        <v>5168</v>
      </c>
      <c r="H37" s="687">
        <v>824276</v>
      </c>
      <c r="I37" s="687">
        <v>191</v>
      </c>
      <c r="J37" s="686">
        <v>347547</v>
      </c>
      <c r="K37" s="687">
        <v>8</v>
      </c>
      <c r="L37" s="687">
        <v>51522</v>
      </c>
      <c r="M37" s="687">
        <v>35</v>
      </c>
      <c r="N37" s="687">
        <v>19703</v>
      </c>
      <c r="O37" s="688">
        <v>14790</v>
      </c>
      <c r="P37" s="685">
        <v>3204059</v>
      </c>
      <c r="Q37" s="689">
        <v>15289</v>
      </c>
      <c r="R37" s="690">
        <v>1036096</v>
      </c>
    </row>
    <row r="38" spans="2:18" ht="13.5">
      <c r="B38" s="691"/>
      <c r="C38" s="680"/>
      <c r="D38" s="680"/>
      <c r="E38" s="680"/>
      <c r="F38" s="680"/>
      <c r="G38" s="681"/>
      <c r="H38" s="681"/>
      <c r="I38" s="681"/>
      <c r="J38" s="680"/>
      <c r="K38" s="681"/>
      <c r="L38" s="681"/>
      <c r="M38" s="681"/>
      <c r="N38" s="681"/>
      <c r="O38" s="681"/>
      <c r="P38" s="680"/>
      <c r="Q38" s="682"/>
      <c r="R38" s="683"/>
    </row>
    <row r="39" spans="2:18" ht="13.5">
      <c r="B39" s="692" t="s">
        <v>660</v>
      </c>
      <c r="C39" s="693">
        <v>1982</v>
      </c>
      <c r="D39" s="693">
        <v>292933</v>
      </c>
      <c r="E39" s="693">
        <v>486</v>
      </c>
      <c r="F39" s="693">
        <v>41140</v>
      </c>
      <c r="G39" s="694">
        <v>191</v>
      </c>
      <c r="H39" s="694">
        <v>26496</v>
      </c>
      <c r="I39" s="694">
        <v>7</v>
      </c>
      <c r="J39" s="693">
        <v>8738</v>
      </c>
      <c r="K39" s="694" t="s">
        <v>62</v>
      </c>
      <c r="L39" s="694" t="s">
        <v>62</v>
      </c>
      <c r="M39" s="694">
        <v>2</v>
      </c>
      <c r="N39" s="694">
        <v>950</v>
      </c>
      <c r="O39" s="694">
        <v>713</v>
      </c>
      <c r="P39" s="693">
        <v>178675</v>
      </c>
      <c r="Q39" s="695">
        <v>583</v>
      </c>
      <c r="R39" s="696">
        <v>36934</v>
      </c>
    </row>
    <row r="40" spans="2:18" ht="13.5">
      <c r="B40" s="692" t="s">
        <v>661</v>
      </c>
      <c r="C40" s="693">
        <v>200</v>
      </c>
      <c r="D40" s="693">
        <v>29483</v>
      </c>
      <c r="E40" s="693">
        <v>23</v>
      </c>
      <c r="F40" s="693">
        <v>399</v>
      </c>
      <c r="G40" s="694">
        <v>5</v>
      </c>
      <c r="H40" s="694">
        <v>476</v>
      </c>
      <c r="I40" s="694">
        <v>1</v>
      </c>
      <c r="J40" s="693">
        <v>397</v>
      </c>
      <c r="K40" s="694" t="s">
        <v>62</v>
      </c>
      <c r="L40" s="694" t="s">
        <v>62</v>
      </c>
      <c r="M40" s="694" t="s">
        <v>62</v>
      </c>
      <c r="N40" s="694" t="s">
        <v>62</v>
      </c>
      <c r="O40" s="694">
        <v>93</v>
      </c>
      <c r="P40" s="693">
        <v>25218</v>
      </c>
      <c r="Q40" s="695">
        <v>78</v>
      </c>
      <c r="R40" s="696">
        <v>2993</v>
      </c>
    </row>
    <row r="41" spans="2:18" ht="13.5">
      <c r="B41" s="692" t="s">
        <v>306</v>
      </c>
      <c r="C41" s="693">
        <v>4605</v>
      </c>
      <c r="D41" s="693">
        <v>607343</v>
      </c>
      <c r="E41" s="693">
        <v>1102</v>
      </c>
      <c r="F41" s="693">
        <v>37159</v>
      </c>
      <c r="G41" s="694">
        <v>505</v>
      </c>
      <c r="H41" s="694">
        <v>98341</v>
      </c>
      <c r="I41" s="694">
        <v>6</v>
      </c>
      <c r="J41" s="693">
        <v>16863</v>
      </c>
      <c r="K41" s="694">
        <v>1</v>
      </c>
      <c r="L41" s="694">
        <v>10278</v>
      </c>
      <c r="M41" s="694">
        <v>3</v>
      </c>
      <c r="N41" s="694">
        <v>2008</v>
      </c>
      <c r="O41" s="694">
        <v>1550</v>
      </c>
      <c r="P41" s="693">
        <v>340558</v>
      </c>
      <c r="Q41" s="695">
        <v>1438</v>
      </c>
      <c r="R41" s="696">
        <v>102136</v>
      </c>
    </row>
    <row r="42" spans="2:18" ht="13.5">
      <c r="B42" s="692" t="s">
        <v>120</v>
      </c>
      <c r="C42" s="693">
        <v>18507</v>
      </c>
      <c r="D42" s="693">
        <v>2726564</v>
      </c>
      <c r="E42" s="693">
        <v>6205</v>
      </c>
      <c r="F42" s="693">
        <v>555412</v>
      </c>
      <c r="G42" s="694">
        <v>2012</v>
      </c>
      <c r="H42" s="694">
        <v>373060</v>
      </c>
      <c r="I42" s="694">
        <v>57</v>
      </c>
      <c r="J42" s="693">
        <v>152167</v>
      </c>
      <c r="K42" s="694">
        <v>4</v>
      </c>
      <c r="L42" s="694">
        <v>18331</v>
      </c>
      <c r="M42" s="694">
        <v>9</v>
      </c>
      <c r="N42" s="694">
        <v>5452</v>
      </c>
      <c r="O42" s="694">
        <v>5125</v>
      </c>
      <c r="P42" s="693">
        <v>1252760</v>
      </c>
      <c r="Q42" s="695">
        <v>5095</v>
      </c>
      <c r="R42" s="696">
        <v>369382</v>
      </c>
    </row>
    <row r="43" spans="2:18" ht="13.5">
      <c r="B43" s="692" t="s">
        <v>121</v>
      </c>
      <c r="C43" s="693">
        <v>19388</v>
      </c>
      <c r="D43" s="693">
        <v>1918353</v>
      </c>
      <c r="E43" s="693">
        <v>8704</v>
      </c>
      <c r="F43" s="693">
        <v>542698</v>
      </c>
      <c r="G43" s="694">
        <v>1227</v>
      </c>
      <c r="H43" s="694">
        <v>161493</v>
      </c>
      <c r="I43" s="694">
        <v>84</v>
      </c>
      <c r="J43" s="693">
        <v>118927</v>
      </c>
      <c r="K43" s="694" t="s">
        <v>62</v>
      </c>
      <c r="L43" s="694" t="s">
        <v>62</v>
      </c>
      <c r="M43" s="694">
        <v>8</v>
      </c>
      <c r="N43" s="694">
        <v>4482</v>
      </c>
      <c r="O43" s="694">
        <v>4637</v>
      </c>
      <c r="P43" s="693">
        <v>816891</v>
      </c>
      <c r="Q43" s="695">
        <v>4728</v>
      </c>
      <c r="R43" s="696">
        <v>273862</v>
      </c>
    </row>
    <row r="44" spans="2:18" ht="13.5">
      <c r="B44" s="692" t="s">
        <v>449</v>
      </c>
      <c r="C44" s="693">
        <v>3346</v>
      </c>
      <c r="D44" s="693">
        <v>497567</v>
      </c>
      <c r="E44" s="693">
        <v>1130</v>
      </c>
      <c r="F44" s="693">
        <v>109684</v>
      </c>
      <c r="G44" s="694">
        <v>286</v>
      </c>
      <c r="H44" s="694">
        <v>45438</v>
      </c>
      <c r="I44" s="694">
        <v>4</v>
      </c>
      <c r="J44" s="693">
        <v>5354</v>
      </c>
      <c r="K44" s="694">
        <v>2</v>
      </c>
      <c r="L44" s="694">
        <v>19135</v>
      </c>
      <c r="M44" s="694">
        <v>5</v>
      </c>
      <c r="N44" s="694">
        <v>3473</v>
      </c>
      <c r="O44" s="694">
        <v>878</v>
      </c>
      <c r="P44" s="693">
        <v>218914</v>
      </c>
      <c r="Q44" s="695">
        <v>1041</v>
      </c>
      <c r="R44" s="696">
        <v>95569</v>
      </c>
    </row>
    <row r="45" spans="2:18" ht="13.5">
      <c r="B45" s="692" t="s">
        <v>662</v>
      </c>
      <c r="C45" s="693">
        <v>44</v>
      </c>
      <c r="D45" s="693">
        <v>5200</v>
      </c>
      <c r="E45" s="693">
        <v>19</v>
      </c>
      <c r="F45" s="693">
        <v>630</v>
      </c>
      <c r="G45" s="694" t="s">
        <v>62</v>
      </c>
      <c r="H45" s="694" t="s">
        <v>62</v>
      </c>
      <c r="I45" s="694" t="s">
        <v>62</v>
      </c>
      <c r="J45" s="694" t="s">
        <v>62</v>
      </c>
      <c r="K45" s="694" t="s">
        <v>62</v>
      </c>
      <c r="L45" s="694" t="s">
        <v>62</v>
      </c>
      <c r="M45" s="694" t="s">
        <v>62</v>
      </c>
      <c r="N45" s="694" t="s">
        <v>62</v>
      </c>
      <c r="O45" s="694">
        <v>13</v>
      </c>
      <c r="P45" s="693">
        <v>3725</v>
      </c>
      <c r="Q45" s="695">
        <v>12</v>
      </c>
      <c r="R45" s="696">
        <v>845</v>
      </c>
    </row>
    <row r="46" spans="2:18" ht="13.5">
      <c r="B46" s="692" t="s">
        <v>663</v>
      </c>
      <c r="C46" s="697">
        <v>13237</v>
      </c>
      <c r="D46" s="698">
        <v>1185463</v>
      </c>
      <c r="E46" s="693">
        <v>8159</v>
      </c>
      <c r="F46" s="693">
        <v>492581</v>
      </c>
      <c r="G46" s="694">
        <v>942</v>
      </c>
      <c r="H46" s="694">
        <v>118972</v>
      </c>
      <c r="I46" s="694">
        <v>32</v>
      </c>
      <c r="J46" s="693">
        <v>45101</v>
      </c>
      <c r="K46" s="694">
        <v>1</v>
      </c>
      <c r="L46" s="694">
        <v>3778</v>
      </c>
      <c r="M46" s="694">
        <v>8</v>
      </c>
      <c r="N46" s="694">
        <v>3338</v>
      </c>
      <c r="O46" s="694">
        <v>1781</v>
      </c>
      <c r="P46" s="693">
        <v>367318</v>
      </c>
      <c r="Q46" s="695">
        <v>2314</v>
      </c>
      <c r="R46" s="696">
        <v>154375</v>
      </c>
    </row>
    <row r="47" spans="2:18" ht="13.5">
      <c r="B47" s="699" t="s">
        <v>683</v>
      </c>
      <c r="C47" s="693">
        <v>57408</v>
      </c>
      <c r="D47" s="693">
        <v>6772665</v>
      </c>
      <c r="E47" s="700">
        <v>24188</v>
      </c>
      <c r="F47" s="700">
        <v>1622621</v>
      </c>
      <c r="G47" s="701">
        <v>4897</v>
      </c>
      <c r="H47" s="701">
        <v>791358</v>
      </c>
      <c r="I47" s="701">
        <v>179</v>
      </c>
      <c r="J47" s="700">
        <v>330577</v>
      </c>
      <c r="K47" s="701">
        <v>7</v>
      </c>
      <c r="L47" s="701">
        <v>47744</v>
      </c>
      <c r="M47" s="701">
        <v>33</v>
      </c>
      <c r="N47" s="701">
        <v>19398</v>
      </c>
      <c r="O47" s="701">
        <v>13831</v>
      </c>
      <c r="P47" s="700">
        <v>2999854</v>
      </c>
      <c r="Q47" s="702">
        <v>14273</v>
      </c>
      <c r="R47" s="703">
        <v>961113</v>
      </c>
    </row>
    <row r="48" spans="2:18" ht="13.5">
      <c r="B48" s="704" t="s">
        <v>684</v>
      </c>
      <c r="C48" s="705">
        <v>3901</v>
      </c>
      <c r="D48" s="706">
        <v>490241</v>
      </c>
      <c r="E48" s="706">
        <v>1640</v>
      </c>
      <c r="F48" s="706">
        <v>157082</v>
      </c>
      <c r="G48" s="707">
        <v>271</v>
      </c>
      <c r="H48" s="707">
        <v>32918</v>
      </c>
      <c r="I48" s="707">
        <v>12</v>
      </c>
      <c r="J48" s="706">
        <v>16970</v>
      </c>
      <c r="K48" s="707">
        <v>1</v>
      </c>
      <c r="L48" s="707">
        <v>3778</v>
      </c>
      <c r="M48" s="707">
        <v>2</v>
      </c>
      <c r="N48" s="707">
        <v>305</v>
      </c>
      <c r="O48" s="707">
        <v>959</v>
      </c>
      <c r="P48" s="706">
        <v>204205</v>
      </c>
      <c r="Q48" s="708">
        <v>1016</v>
      </c>
      <c r="R48" s="709">
        <v>74983</v>
      </c>
    </row>
    <row r="50" spans="2:10" ht="13.5">
      <c r="B50" s="710" t="s">
        <v>699</v>
      </c>
      <c r="C50" s="710"/>
      <c r="D50" s="710"/>
      <c r="E50" s="710"/>
      <c r="F50" s="710"/>
      <c r="G50" s="710"/>
      <c r="H50" s="710"/>
      <c r="I50" s="711"/>
      <c r="J50" s="711" t="s">
        <v>685</v>
      </c>
    </row>
    <row r="51" spans="2:10" ht="13.5">
      <c r="B51" s="712" t="s">
        <v>686</v>
      </c>
      <c r="C51" s="713" t="s">
        <v>633</v>
      </c>
      <c r="D51" s="713"/>
      <c r="E51" s="713" t="s">
        <v>687</v>
      </c>
      <c r="F51" s="713"/>
      <c r="G51" s="713" t="s">
        <v>688</v>
      </c>
      <c r="H51" s="713"/>
      <c r="I51" s="714" t="s">
        <v>689</v>
      </c>
      <c r="J51" s="714"/>
    </row>
    <row r="52" spans="2:10" ht="13.5">
      <c r="B52" s="715" t="s">
        <v>567</v>
      </c>
      <c r="C52" s="716">
        <v>143</v>
      </c>
      <c r="D52" s="717">
        <v>2015</v>
      </c>
      <c r="E52" s="716">
        <v>5</v>
      </c>
      <c r="F52" s="717">
        <v>148</v>
      </c>
      <c r="G52" s="716">
        <v>35</v>
      </c>
      <c r="H52" s="717">
        <v>790</v>
      </c>
      <c r="I52" s="718">
        <v>103</v>
      </c>
      <c r="J52" s="719">
        <v>1077</v>
      </c>
    </row>
    <row r="53" spans="2:10" ht="13.5">
      <c r="B53" s="720" t="s">
        <v>568</v>
      </c>
      <c r="C53" s="721">
        <v>150</v>
      </c>
      <c r="D53" s="482">
        <v>2067</v>
      </c>
      <c r="E53" s="722">
        <v>4</v>
      </c>
      <c r="F53" s="482">
        <v>147</v>
      </c>
      <c r="G53" s="722">
        <v>38</v>
      </c>
      <c r="H53" s="482">
        <v>826</v>
      </c>
      <c r="I53" s="721">
        <v>108</v>
      </c>
      <c r="J53" s="483">
        <v>1094</v>
      </c>
    </row>
    <row r="54" spans="2:10" ht="13.5">
      <c r="B54" s="723"/>
      <c r="C54" s="724"/>
      <c r="D54" s="85"/>
      <c r="E54" s="716"/>
      <c r="F54" s="86"/>
      <c r="G54" s="716"/>
      <c r="H54" s="86"/>
      <c r="I54" s="716"/>
      <c r="J54" s="87"/>
    </row>
    <row r="55" spans="2:10" ht="13.5">
      <c r="B55" s="715" t="s">
        <v>690</v>
      </c>
      <c r="C55" s="716">
        <v>56</v>
      </c>
      <c r="D55" s="86">
        <v>726</v>
      </c>
      <c r="E55" s="716"/>
      <c r="F55" s="86">
        <v>43</v>
      </c>
      <c r="G55" s="716">
        <v>16</v>
      </c>
      <c r="H55" s="86">
        <v>309</v>
      </c>
      <c r="I55" s="716">
        <v>40</v>
      </c>
      <c r="J55" s="87">
        <v>374</v>
      </c>
    </row>
    <row r="56" spans="2:10" ht="13.5">
      <c r="B56" s="715" t="s">
        <v>691</v>
      </c>
      <c r="C56" s="716">
        <v>30</v>
      </c>
      <c r="D56" s="86">
        <v>491</v>
      </c>
      <c r="E56" s="716">
        <v>2</v>
      </c>
      <c r="F56" s="86">
        <v>57</v>
      </c>
      <c r="G56" s="716">
        <v>4</v>
      </c>
      <c r="H56" s="86">
        <v>179</v>
      </c>
      <c r="I56" s="716">
        <v>24</v>
      </c>
      <c r="J56" s="87">
        <v>255</v>
      </c>
    </row>
    <row r="57" spans="2:10" ht="13.5">
      <c r="B57" s="715" t="s">
        <v>692</v>
      </c>
      <c r="C57" s="716">
        <v>21</v>
      </c>
      <c r="D57" s="86">
        <v>305</v>
      </c>
      <c r="E57" s="716">
        <v>2</v>
      </c>
      <c r="F57" s="86">
        <v>19</v>
      </c>
      <c r="G57" s="716">
        <v>7</v>
      </c>
      <c r="H57" s="86">
        <v>112</v>
      </c>
      <c r="I57" s="716">
        <v>12</v>
      </c>
      <c r="J57" s="87">
        <v>174</v>
      </c>
    </row>
    <row r="58" spans="2:10" ht="13.5">
      <c r="B58" s="715" t="s">
        <v>693</v>
      </c>
      <c r="C58" s="716">
        <v>27</v>
      </c>
      <c r="D58" s="86">
        <v>245</v>
      </c>
      <c r="E58" s="716"/>
      <c r="F58" s="86">
        <v>4</v>
      </c>
      <c r="G58" s="716">
        <v>7</v>
      </c>
      <c r="H58" s="86">
        <v>109</v>
      </c>
      <c r="I58" s="716">
        <v>20</v>
      </c>
      <c r="J58" s="87">
        <v>132</v>
      </c>
    </row>
    <row r="59" spans="2:10" ht="13.5">
      <c r="B59" s="715" t="s">
        <v>694</v>
      </c>
      <c r="C59" s="716">
        <v>6</v>
      </c>
      <c r="D59" s="86">
        <v>159</v>
      </c>
      <c r="E59" s="716"/>
      <c r="F59" s="86">
        <v>15</v>
      </c>
      <c r="G59" s="716">
        <v>1</v>
      </c>
      <c r="H59" s="86">
        <v>54</v>
      </c>
      <c r="I59" s="716">
        <v>5</v>
      </c>
      <c r="J59" s="87">
        <v>90</v>
      </c>
    </row>
    <row r="60" spans="2:10" ht="13.5">
      <c r="B60" s="725" t="s">
        <v>695</v>
      </c>
      <c r="C60" s="726">
        <v>10</v>
      </c>
      <c r="D60" s="727">
        <v>141</v>
      </c>
      <c r="E60" s="728"/>
      <c r="F60" s="727">
        <v>9</v>
      </c>
      <c r="G60" s="728">
        <v>3</v>
      </c>
      <c r="H60" s="727">
        <v>63</v>
      </c>
      <c r="I60" s="728">
        <v>7</v>
      </c>
      <c r="J60" s="729">
        <v>69</v>
      </c>
    </row>
    <row r="61" spans="2:10" ht="13.5">
      <c r="B61" s="628" t="s">
        <v>696</v>
      </c>
      <c r="C61" s="628"/>
      <c r="D61" s="628"/>
      <c r="E61" s="628"/>
      <c r="F61" s="628"/>
      <c r="G61" s="628"/>
      <c r="H61" s="628"/>
      <c r="I61" s="628"/>
      <c r="J61" s="628"/>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Y72"/>
  <sheetViews>
    <sheetView workbookViewId="0" topLeftCell="A1">
      <selection activeCell="A1" sqref="A1"/>
    </sheetView>
  </sheetViews>
  <sheetFormatPr defaultColWidth="9.00390625" defaultRowHeight="13.5"/>
  <cols>
    <col min="1" max="1" width="9.625" style="380" customWidth="1"/>
    <col min="2" max="2" width="6.625" style="380" customWidth="1"/>
    <col min="3" max="3" width="13.625" style="380" customWidth="1"/>
    <col min="4" max="4" width="6.625" style="380" customWidth="1"/>
    <col min="5" max="5" width="13.625" style="380" customWidth="1"/>
    <col min="6" max="6" width="6.125" style="380" customWidth="1"/>
    <col min="7" max="7" width="12.875" style="380" customWidth="1"/>
    <col min="8" max="8" width="4.625" style="380" customWidth="1"/>
    <col min="9" max="9" width="9.625" style="380" customWidth="1"/>
    <col min="10" max="10" width="4.625" style="380" customWidth="1"/>
    <col min="11" max="11" width="8.625" style="380" customWidth="1"/>
    <col min="12" max="12" width="5.625" style="380" customWidth="1"/>
    <col min="13" max="13" width="10.125" style="380" customWidth="1"/>
    <col min="14" max="14" width="5.625" style="380" customWidth="1"/>
    <col min="15" max="15" width="10.125" style="380" customWidth="1"/>
    <col min="16" max="16" width="4.625" style="380" customWidth="1"/>
    <col min="17" max="17" width="10.125" style="380" customWidth="1"/>
    <col min="18" max="18" width="4.625" style="380" customWidth="1"/>
    <col min="19" max="19" width="9.375" style="380" customWidth="1"/>
    <col min="20" max="20" width="4.625" style="380" customWidth="1"/>
    <col min="21" max="21" width="8.625" style="380" customWidth="1"/>
    <col min="22" max="22" width="4.625" style="380" customWidth="1"/>
    <col min="23" max="23" width="7.875" style="380" customWidth="1"/>
    <col min="24" max="24" width="4.625" style="380" customWidth="1"/>
    <col min="25" max="25" width="6.625" style="380" customWidth="1"/>
    <col min="26" max="16384" width="9.00390625" style="380" customWidth="1"/>
  </cols>
  <sheetData>
    <row r="2" ht="14.25">
      <c r="A2" s="162" t="s">
        <v>700</v>
      </c>
    </row>
    <row r="4" spans="1:25" ht="11.25">
      <c r="A4" s="730" t="s">
        <v>701</v>
      </c>
      <c r="B4" s="730"/>
      <c r="C4" s="730"/>
      <c r="D4" s="730"/>
      <c r="E4" s="730"/>
      <c r="F4" s="730"/>
      <c r="G4" s="730"/>
      <c r="H4" s="730"/>
      <c r="I4" s="730"/>
      <c r="J4" s="730"/>
      <c r="K4" s="730"/>
      <c r="L4" s="730"/>
      <c r="M4" s="730"/>
      <c r="N4" s="730"/>
      <c r="O4" s="730"/>
      <c r="P4" s="730"/>
      <c r="Q4" s="730"/>
      <c r="R4" s="730"/>
      <c r="S4" s="730"/>
      <c r="T4" s="730"/>
      <c r="U4" s="730"/>
      <c r="V4" s="730"/>
      <c r="W4" s="730"/>
      <c r="Y4" s="164" t="s">
        <v>598</v>
      </c>
    </row>
    <row r="5" spans="1:25" ht="11.25">
      <c r="A5" s="186" t="s">
        <v>702</v>
      </c>
      <c r="B5" s="731" t="s">
        <v>703</v>
      </c>
      <c r="C5" s="731"/>
      <c r="D5" s="731"/>
      <c r="E5" s="731"/>
      <c r="F5" s="731"/>
      <c r="G5" s="732"/>
      <c r="H5" s="731"/>
      <c r="I5" s="732"/>
      <c r="J5" s="731"/>
      <c r="K5" s="732"/>
      <c r="L5" s="731" t="s">
        <v>704</v>
      </c>
      <c r="M5" s="731"/>
      <c r="N5" s="731"/>
      <c r="O5" s="731"/>
      <c r="P5" s="731"/>
      <c r="Q5" s="731"/>
      <c r="R5" s="731"/>
      <c r="S5" s="731"/>
      <c r="T5" s="733" t="s">
        <v>705</v>
      </c>
      <c r="U5" s="732"/>
      <c r="V5" s="731" t="s">
        <v>706</v>
      </c>
      <c r="W5" s="732"/>
      <c r="X5" s="734" t="s">
        <v>707</v>
      </c>
      <c r="Y5" s="735"/>
    </row>
    <row r="6" spans="1:25" ht="11.25">
      <c r="A6" s="186" t="s">
        <v>708</v>
      </c>
      <c r="B6" s="731" t="s">
        <v>709</v>
      </c>
      <c r="C6" s="732"/>
      <c r="D6" s="731" t="s">
        <v>710</v>
      </c>
      <c r="E6" s="732"/>
      <c r="F6" s="731" t="s">
        <v>711</v>
      </c>
      <c r="G6" s="732"/>
      <c r="H6" s="731" t="s">
        <v>712</v>
      </c>
      <c r="I6" s="732"/>
      <c r="J6" s="731" t="s">
        <v>713</v>
      </c>
      <c r="K6" s="732"/>
      <c r="L6" s="731" t="s">
        <v>47</v>
      </c>
      <c r="M6" s="732"/>
      <c r="N6" s="731" t="s">
        <v>714</v>
      </c>
      <c r="O6" s="732"/>
      <c r="P6" s="731" t="s">
        <v>711</v>
      </c>
      <c r="Q6" s="732"/>
      <c r="R6" s="731" t="s">
        <v>715</v>
      </c>
      <c r="S6" s="732"/>
      <c r="T6" s="736"/>
      <c r="U6" s="737"/>
      <c r="V6" s="738"/>
      <c r="W6" s="738"/>
      <c r="X6" s="738"/>
      <c r="Y6" s="739"/>
    </row>
    <row r="7" spans="1:25" ht="11.25">
      <c r="A7" s="191" t="s">
        <v>716</v>
      </c>
      <c r="B7" s="740" t="s">
        <v>542</v>
      </c>
      <c r="C7" s="740" t="s">
        <v>543</v>
      </c>
      <c r="D7" s="740" t="s">
        <v>542</v>
      </c>
      <c r="E7" s="740" t="s">
        <v>543</v>
      </c>
      <c r="F7" s="740" t="s">
        <v>542</v>
      </c>
      <c r="G7" s="740" t="s">
        <v>543</v>
      </c>
      <c r="H7" s="740" t="s">
        <v>542</v>
      </c>
      <c r="I7" s="740" t="s">
        <v>543</v>
      </c>
      <c r="J7" s="740" t="s">
        <v>542</v>
      </c>
      <c r="K7" s="740" t="s">
        <v>543</v>
      </c>
      <c r="L7" s="740" t="s">
        <v>542</v>
      </c>
      <c r="M7" s="740" t="s">
        <v>543</v>
      </c>
      <c r="N7" s="740" t="s">
        <v>542</v>
      </c>
      <c r="O7" s="740" t="s">
        <v>543</v>
      </c>
      <c r="P7" s="740" t="s">
        <v>542</v>
      </c>
      <c r="Q7" s="740" t="s">
        <v>543</v>
      </c>
      <c r="R7" s="740" t="s">
        <v>542</v>
      </c>
      <c r="S7" s="740" t="s">
        <v>543</v>
      </c>
      <c r="T7" s="740" t="s">
        <v>542</v>
      </c>
      <c r="U7" s="740" t="s">
        <v>543</v>
      </c>
      <c r="V7" s="740" t="s">
        <v>542</v>
      </c>
      <c r="W7" s="740" t="s">
        <v>543</v>
      </c>
      <c r="X7" s="740" t="s">
        <v>542</v>
      </c>
      <c r="Y7" s="741" t="s">
        <v>543</v>
      </c>
    </row>
    <row r="8" spans="1:25" s="424" customFormat="1" ht="15" customHeight="1">
      <c r="A8" s="742" t="s">
        <v>47</v>
      </c>
      <c r="B8" s="743">
        <v>115806</v>
      </c>
      <c r="C8" s="743">
        <v>44763546.5</v>
      </c>
      <c r="D8" s="743">
        <v>112069</v>
      </c>
      <c r="E8" s="743">
        <v>41385948.5</v>
      </c>
      <c r="F8" s="743">
        <v>3687</v>
      </c>
      <c r="G8" s="743">
        <v>3329036.3</v>
      </c>
      <c r="H8" s="744">
        <v>50</v>
      </c>
      <c r="I8" s="744">
        <v>48561.7</v>
      </c>
      <c r="J8" s="744">
        <v>0</v>
      </c>
      <c r="K8" s="744">
        <v>0</v>
      </c>
      <c r="L8" s="745">
        <v>150412</v>
      </c>
      <c r="M8" s="745">
        <v>98796971.9</v>
      </c>
      <c r="N8" s="745">
        <v>131976</v>
      </c>
      <c r="O8" s="745">
        <v>82216866.4</v>
      </c>
      <c r="P8" s="745">
        <v>15307</v>
      </c>
      <c r="Q8" s="745">
        <v>14169221.7</v>
      </c>
      <c r="R8" s="745">
        <v>3129</v>
      </c>
      <c r="S8" s="745">
        <v>2410883.8</v>
      </c>
      <c r="T8" s="746">
        <v>923</v>
      </c>
      <c r="U8" s="746">
        <v>472439.7</v>
      </c>
      <c r="V8" s="746">
        <v>545</v>
      </c>
      <c r="W8" s="746">
        <v>91499</v>
      </c>
      <c r="X8" s="746">
        <v>1</v>
      </c>
      <c r="Y8" s="747">
        <v>409.5</v>
      </c>
    </row>
    <row r="9" spans="1:25" ht="11.25">
      <c r="A9" s="742"/>
      <c r="B9" s="743"/>
      <c r="C9" s="743"/>
      <c r="D9" s="743"/>
      <c r="E9" s="743"/>
      <c r="F9" s="743"/>
      <c r="G9" s="743"/>
      <c r="H9" s="748"/>
      <c r="I9" s="748"/>
      <c r="J9" s="748"/>
      <c r="K9" s="748"/>
      <c r="L9" s="749"/>
      <c r="M9" s="749"/>
      <c r="N9" s="749"/>
      <c r="O9" s="746"/>
      <c r="P9" s="746"/>
      <c r="Q9" s="746"/>
      <c r="R9" s="746"/>
      <c r="S9" s="746"/>
      <c r="T9" s="746"/>
      <c r="U9" s="746"/>
      <c r="V9" s="746"/>
      <c r="W9" s="746"/>
      <c r="X9" s="746"/>
      <c r="Y9" s="747"/>
    </row>
    <row r="10" spans="1:25" s="424" customFormat="1" ht="15" customHeight="1">
      <c r="A10" s="742" t="s">
        <v>717</v>
      </c>
      <c r="B10" s="743">
        <v>73487</v>
      </c>
      <c r="C10" s="743">
        <v>27636678</v>
      </c>
      <c r="D10" s="743">
        <v>71227</v>
      </c>
      <c r="E10" s="743">
        <v>25591218.7</v>
      </c>
      <c r="F10" s="743">
        <v>2223</v>
      </c>
      <c r="G10" s="743">
        <v>2009591.1</v>
      </c>
      <c r="H10" s="748">
        <v>37</v>
      </c>
      <c r="I10" s="748">
        <v>35868.2</v>
      </c>
      <c r="J10" s="748">
        <v>0</v>
      </c>
      <c r="K10" s="748">
        <v>0</v>
      </c>
      <c r="L10" s="749">
        <v>99794</v>
      </c>
      <c r="M10" s="749">
        <v>65938971.9</v>
      </c>
      <c r="N10" s="749">
        <v>87522</v>
      </c>
      <c r="O10" s="746">
        <v>54929788.2</v>
      </c>
      <c r="P10" s="746">
        <v>10059</v>
      </c>
      <c r="Q10" s="746">
        <v>9304594.1</v>
      </c>
      <c r="R10" s="746">
        <v>2213</v>
      </c>
      <c r="S10" s="746">
        <v>1704589.6</v>
      </c>
      <c r="T10" s="746">
        <v>508</v>
      </c>
      <c r="U10" s="746">
        <v>259076.4</v>
      </c>
      <c r="V10" s="746">
        <v>365</v>
      </c>
      <c r="W10" s="746">
        <v>57698</v>
      </c>
      <c r="X10" s="746">
        <v>1</v>
      </c>
      <c r="Y10" s="747">
        <v>409.5</v>
      </c>
    </row>
    <row r="11" spans="1:25" s="424" customFormat="1" ht="15" customHeight="1">
      <c r="A11" s="742" t="s">
        <v>718</v>
      </c>
      <c r="B11" s="743">
        <v>42319</v>
      </c>
      <c r="C11" s="743">
        <v>17126868.5</v>
      </c>
      <c r="D11" s="743">
        <v>40842</v>
      </c>
      <c r="E11" s="743">
        <v>15794729.8</v>
      </c>
      <c r="F11" s="743">
        <v>1464</v>
      </c>
      <c r="G11" s="743">
        <v>1319445.2</v>
      </c>
      <c r="H11" s="743">
        <v>13</v>
      </c>
      <c r="I11" s="748">
        <v>12693.5</v>
      </c>
      <c r="J11" s="748">
        <v>0</v>
      </c>
      <c r="K11" s="748">
        <v>0</v>
      </c>
      <c r="L11" s="749">
        <v>50618</v>
      </c>
      <c r="M11" s="749">
        <v>32858000</v>
      </c>
      <c r="N11" s="746">
        <v>44454</v>
      </c>
      <c r="O11" s="746">
        <v>27287078.2</v>
      </c>
      <c r="P11" s="746">
        <v>5248</v>
      </c>
      <c r="Q11" s="746">
        <v>4864627.6</v>
      </c>
      <c r="R11" s="746">
        <v>916</v>
      </c>
      <c r="S11" s="746">
        <v>706294.2</v>
      </c>
      <c r="T11" s="746">
        <v>415</v>
      </c>
      <c r="U11" s="746">
        <v>213363.3</v>
      </c>
      <c r="V11" s="746">
        <v>180</v>
      </c>
      <c r="W11" s="746">
        <v>33801</v>
      </c>
      <c r="X11" s="746">
        <v>0</v>
      </c>
      <c r="Y11" s="747">
        <v>0</v>
      </c>
    </row>
    <row r="12" spans="1:25" ht="11.25">
      <c r="A12" s="742"/>
      <c r="B12" s="743"/>
      <c r="C12" s="743"/>
      <c r="D12" s="743"/>
      <c r="E12" s="743"/>
      <c r="F12" s="743"/>
      <c r="G12" s="743"/>
      <c r="H12" s="743"/>
      <c r="I12" s="748"/>
      <c r="J12" s="750"/>
      <c r="K12" s="750"/>
      <c r="L12" s="749"/>
      <c r="M12" s="749"/>
      <c r="N12" s="746"/>
      <c r="O12" s="746"/>
      <c r="P12" s="746"/>
      <c r="Q12" s="746"/>
      <c r="R12" s="746"/>
      <c r="S12" s="746"/>
      <c r="T12" s="746"/>
      <c r="U12" s="746"/>
      <c r="V12" s="746"/>
      <c r="W12" s="746"/>
      <c r="X12" s="746"/>
      <c r="Y12" s="747"/>
    </row>
    <row r="13" spans="1:25" s="424" customFormat="1" ht="15" customHeight="1">
      <c r="A13" s="742" t="s">
        <v>28</v>
      </c>
      <c r="B13" s="743">
        <v>28259</v>
      </c>
      <c r="C13" s="743">
        <v>10508732.9</v>
      </c>
      <c r="D13" s="743">
        <v>27470</v>
      </c>
      <c r="E13" s="743">
        <v>9794128.4</v>
      </c>
      <c r="F13" s="743">
        <v>781</v>
      </c>
      <c r="G13" s="743">
        <v>707058.5</v>
      </c>
      <c r="H13" s="743">
        <v>8</v>
      </c>
      <c r="I13" s="748">
        <v>7546</v>
      </c>
      <c r="J13" s="750">
        <v>0</v>
      </c>
      <c r="K13" s="750">
        <v>0</v>
      </c>
      <c r="L13" s="749">
        <v>38309</v>
      </c>
      <c r="M13" s="749">
        <v>25976310.8</v>
      </c>
      <c r="N13" s="746">
        <v>33500</v>
      </c>
      <c r="O13" s="746">
        <v>21619723.7</v>
      </c>
      <c r="P13" s="746">
        <v>4008</v>
      </c>
      <c r="Q13" s="746">
        <v>3725252.6</v>
      </c>
      <c r="R13" s="746">
        <v>801</v>
      </c>
      <c r="S13" s="746">
        <v>631334.5</v>
      </c>
      <c r="T13" s="746">
        <v>171</v>
      </c>
      <c r="U13" s="746">
        <v>87673.4</v>
      </c>
      <c r="V13" s="746">
        <v>127</v>
      </c>
      <c r="W13" s="746">
        <v>19442.5</v>
      </c>
      <c r="X13" s="751">
        <v>0</v>
      </c>
      <c r="Y13" s="752">
        <v>0</v>
      </c>
    </row>
    <row r="14" spans="1:25" ht="11.25">
      <c r="A14" s="186"/>
      <c r="B14" s="336"/>
      <c r="C14" s="336"/>
      <c r="D14" s="336"/>
      <c r="E14" s="336"/>
      <c r="F14" s="336"/>
      <c r="G14" s="337"/>
      <c r="H14" s="337"/>
      <c r="I14" s="337"/>
      <c r="J14" s="753"/>
      <c r="K14" s="753"/>
      <c r="L14" s="754"/>
      <c r="M14" s="754"/>
      <c r="N14" s="754"/>
      <c r="O14" s="755"/>
      <c r="P14" s="755"/>
      <c r="Q14" s="755"/>
      <c r="R14" s="755"/>
      <c r="S14" s="755"/>
      <c r="T14" s="755"/>
      <c r="U14" s="755"/>
      <c r="V14" s="755"/>
      <c r="W14" s="755"/>
      <c r="X14" s="756"/>
      <c r="Y14" s="757"/>
    </row>
    <row r="15" spans="1:25" ht="11.25">
      <c r="A15" s="186" t="s">
        <v>719</v>
      </c>
      <c r="B15" s="758">
        <v>16529</v>
      </c>
      <c r="C15" s="758">
        <v>6015096.9</v>
      </c>
      <c r="D15" s="758">
        <v>16134</v>
      </c>
      <c r="E15" s="758">
        <v>5655365.8</v>
      </c>
      <c r="F15" s="758">
        <v>391</v>
      </c>
      <c r="G15" s="759">
        <v>355843.1</v>
      </c>
      <c r="H15" s="759">
        <v>4</v>
      </c>
      <c r="I15" s="759">
        <v>3888</v>
      </c>
      <c r="J15" s="760">
        <v>0</v>
      </c>
      <c r="K15" s="760">
        <v>0</v>
      </c>
      <c r="L15" s="761">
        <v>23699</v>
      </c>
      <c r="M15" s="761">
        <v>16074116.3</v>
      </c>
      <c r="N15" s="761">
        <v>20696</v>
      </c>
      <c r="O15" s="762">
        <v>13363347.6</v>
      </c>
      <c r="P15" s="762">
        <v>2461</v>
      </c>
      <c r="Q15" s="762">
        <v>2277901</v>
      </c>
      <c r="R15" s="762">
        <v>542</v>
      </c>
      <c r="S15" s="762">
        <v>432867.7</v>
      </c>
      <c r="T15" s="762">
        <v>91</v>
      </c>
      <c r="U15" s="762">
        <v>46309.6</v>
      </c>
      <c r="V15" s="762">
        <v>65</v>
      </c>
      <c r="W15" s="762">
        <v>9742.5</v>
      </c>
      <c r="X15" s="763">
        <v>0</v>
      </c>
      <c r="Y15" s="764">
        <v>0</v>
      </c>
    </row>
    <row r="16" spans="1:25" ht="11.25">
      <c r="A16" s="186" t="s">
        <v>720</v>
      </c>
      <c r="B16" s="758">
        <v>3905</v>
      </c>
      <c r="C16" s="758">
        <v>1529739.2</v>
      </c>
      <c r="D16" s="758">
        <v>3733</v>
      </c>
      <c r="E16" s="758">
        <v>1371575.3</v>
      </c>
      <c r="F16" s="758">
        <v>169</v>
      </c>
      <c r="G16" s="759">
        <v>155305.4</v>
      </c>
      <c r="H16" s="759">
        <v>3</v>
      </c>
      <c r="I16" s="759">
        <v>2858.5</v>
      </c>
      <c r="J16" s="760">
        <v>0</v>
      </c>
      <c r="K16" s="760">
        <v>0</v>
      </c>
      <c r="L16" s="761">
        <v>4777</v>
      </c>
      <c r="M16" s="761">
        <v>3333501</v>
      </c>
      <c r="N16" s="761">
        <v>4092</v>
      </c>
      <c r="O16" s="762">
        <v>2711391.2</v>
      </c>
      <c r="P16" s="762">
        <v>583</v>
      </c>
      <c r="Q16" s="762">
        <v>547809.2</v>
      </c>
      <c r="R16" s="762">
        <v>102</v>
      </c>
      <c r="S16" s="762">
        <v>74300.6</v>
      </c>
      <c r="T16" s="762">
        <v>13</v>
      </c>
      <c r="U16" s="762">
        <v>6461.8</v>
      </c>
      <c r="V16" s="762">
        <v>23</v>
      </c>
      <c r="W16" s="762">
        <v>3402</v>
      </c>
      <c r="X16" s="763">
        <v>0</v>
      </c>
      <c r="Y16" s="764">
        <v>0</v>
      </c>
    </row>
    <row r="17" spans="1:25" ht="11.25">
      <c r="A17" s="186" t="s">
        <v>721</v>
      </c>
      <c r="B17" s="758">
        <v>4855</v>
      </c>
      <c r="C17" s="758">
        <v>1825996.7</v>
      </c>
      <c r="D17" s="758">
        <v>4711</v>
      </c>
      <c r="E17" s="758">
        <v>1698874.7</v>
      </c>
      <c r="F17" s="758">
        <v>143</v>
      </c>
      <c r="G17" s="759">
        <v>126322.5</v>
      </c>
      <c r="H17" s="759">
        <v>1</v>
      </c>
      <c r="I17" s="759">
        <v>799.5</v>
      </c>
      <c r="J17" s="760">
        <v>0</v>
      </c>
      <c r="K17" s="760">
        <v>0</v>
      </c>
      <c r="L17" s="761">
        <v>6506</v>
      </c>
      <c r="M17" s="761">
        <v>4292835.3</v>
      </c>
      <c r="N17" s="761">
        <v>5725</v>
      </c>
      <c r="O17" s="762">
        <v>3578924.2</v>
      </c>
      <c r="P17" s="762">
        <v>662</v>
      </c>
      <c r="Q17" s="762">
        <v>619743.2</v>
      </c>
      <c r="R17" s="762">
        <v>119</v>
      </c>
      <c r="S17" s="762">
        <v>94167.9</v>
      </c>
      <c r="T17" s="762">
        <v>38</v>
      </c>
      <c r="U17" s="762">
        <v>19853.7</v>
      </c>
      <c r="V17" s="762">
        <v>25</v>
      </c>
      <c r="W17" s="762">
        <v>3650.5</v>
      </c>
      <c r="X17" s="763">
        <v>0</v>
      </c>
      <c r="Y17" s="764">
        <v>0</v>
      </c>
    </row>
    <row r="18" spans="1:25" ht="11.25">
      <c r="A18" s="186" t="s">
        <v>722</v>
      </c>
      <c r="B18" s="758">
        <v>1612</v>
      </c>
      <c r="C18" s="758">
        <v>613919.9</v>
      </c>
      <c r="D18" s="758">
        <v>1566</v>
      </c>
      <c r="E18" s="758">
        <v>572315.2</v>
      </c>
      <c r="F18" s="758">
        <v>46</v>
      </c>
      <c r="G18" s="759">
        <v>41604.7</v>
      </c>
      <c r="H18" s="760">
        <v>0</v>
      </c>
      <c r="I18" s="760">
        <v>0</v>
      </c>
      <c r="J18" s="760">
        <v>0</v>
      </c>
      <c r="K18" s="760">
        <v>0</v>
      </c>
      <c r="L18" s="761">
        <v>1837</v>
      </c>
      <c r="M18" s="761">
        <v>1276025.3</v>
      </c>
      <c r="N18" s="761">
        <v>1627</v>
      </c>
      <c r="O18" s="762">
        <v>1084878.8</v>
      </c>
      <c r="P18" s="762">
        <v>193</v>
      </c>
      <c r="Q18" s="762">
        <v>178113.2</v>
      </c>
      <c r="R18" s="762">
        <v>17</v>
      </c>
      <c r="S18" s="762">
        <v>13033.3</v>
      </c>
      <c r="T18" s="762">
        <v>17</v>
      </c>
      <c r="U18" s="762">
        <v>9036.4</v>
      </c>
      <c r="V18" s="762">
        <v>5</v>
      </c>
      <c r="W18" s="762">
        <v>867</v>
      </c>
      <c r="X18" s="763">
        <v>0</v>
      </c>
      <c r="Y18" s="764">
        <v>0</v>
      </c>
    </row>
    <row r="19" spans="1:25" ht="11.25">
      <c r="A19" s="186" t="s">
        <v>723</v>
      </c>
      <c r="B19" s="758">
        <v>1358</v>
      </c>
      <c r="C19" s="758">
        <v>523980.2</v>
      </c>
      <c r="D19" s="758">
        <v>1326</v>
      </c>
      <c r="E19" s="758">
        <v>495997.4</v>
      </c>
      <c r="F19" s="758">
        <v>32</v>
      </c>
      <c r="G19" s="759">
        <v>27982.8</v>
      </c>
      <c r="H19" s="760">
        <v>0</v>
      </c>
      <c r="I19" s="760">
        <v>0</v>
      </c>
      <c r="J19" s="760">
        <v>0</v>
      </c>
      <c r="K19" s="760">
        <v>0</v>
      </c>
      <c r="L19" s="761">
        <v>1490</v>
      </c>
      <c r="M19" s="761">
        <v>999832.9</v>
      </c>
      <c r="N19" s="761">
        <v>1360</v>
      </c>
      <c r="O19" s="762">
        <v>881181.9</v>
      </c>
      <c r="P19" s="762">
        <v>109</v>
      </c>
      <c r="Q19" s="762">
        <v>101686</v>
      </c>
      <c r="R19" s="762">
        <v>21</v>
      </c>
      <c r="S19" s="762">
        <v>16965</v>
      </c>
      <c r="T19" s="762">
        <v>12</v>
      </c>
      <c r="U19" s="762">
        <v>6011.9</v>
      </c>
      <c r="V19" s="762">
        <v>9</v>
      </c>
      <c r="W19" s="762">
        <v>1780.5</v>
      </c>
      <c r="X19" s="763">
        <v>0</v>
      </c>
      <c r="Y19" s="764">
        <v>0</v>
      </c>
    </row>
    <row r="20" spans="1:25" ht="11.25">
      <c r="A20" s="186"/>
      <c r="B20" s="336"/>
      <c r="C20" s="336"/>
      <c r="D20" s="336"/>
      <c r="E20" s="336"/>
      <c r="F20" s="336"/>
      <c r="G20" s="337"/>
      <c r="H20" s="337"/>
      <c r="I20" s="337"/>
      <c r="J20" s="337"/>
      <c r="K20" s="337"/>
      <c r="L20" s="754"/>
      <c r="M20" s="754"/>
      <c r="N20" s="754"/>
      <c r="O20" s="755"/>
      <c r="P20" s="755"/>
      <c r="Q20" s="755"/>
      <c r="R20" s="755"/>
      <c r="S20" s="755"/>
      <c r="T20" s="755"/>
      <c r="U20" s="755"/>
      <c r="V20" s="755"/>
      <c r="W20" s="755"/>
      <c r="X20" s="755"/>
      <c r="Y20" s="765"/>
    </row>
    <row r="21" spans="1:25" s="424" customFormat="1" ht="15" customHeight="1">
      <c r="A21" s="742" t="s">
        <v>35</v>
      </c>
      <c r="B21" s="743">
        <v>18628</v>
      </c>
      <c r="C21" s="743">
        <v>7289693.7</v>
      </c>
      <c r="D21" s="743">
        <v>18009</v>
      </c>
      <c r="E21" s="743">
        <v>6733442.4</v>
      </c>
      <c r="F21" s="743">
        <v>612</v>
      </c>
      <c r="G21" s="748">
        <v>548814.8</v>
      </c>
      <c r="H21" s="748">
        <v>7</v>
      </c>
      <c r="I21" s="748">
        <v>7436.5</v>
      </c>
      <c r="J21" s="750">
        <v>0</v>
      </c>
      <c r="K21" s="750">
        <v>0</v>
      </c>
      <c r="L21" s="749">
        <v>21950</v>
      </c>
      <c r="M21" s="749">
        <v>14638368.7</v>
      </c>
      <c r="N21" s="749">
        <v>19663</v>
      </c>
      <c r="O21" s="746">
        <v>12586950.6</v>
      </c>
      <c r="P21" s="746">
        <v>1858</v>
      </c>
      <c r="Q21" s="746">
        <v>1724579</v>
      </c>
      <c r="R21" s="746">
        <v>429</v>
      </c>
      <c r="S21" s="746">
        <v>326839.1</v>
      </c>
      <c r="T21" s="746">
        <v>147</v>
      </c>
      <c r="U21" s="746">
        <v>74500.6</v>
      </c>
      <c r="V21" s="746">
        <v>83</v>
      </c>
      <c r="W21" s="746">
        <v>14547.5</v>
      </c>
      <c r="X21" s="746">
        <v>0</v>
      </c>
      <c r="Y21" s="747">
        <v>0</v>
      </c>
    </row>
    <row r="22" spans="1:25" ht="11.25">
      <c r="A22" s="186"/>
      <c r="B22" s="336"/>
      <c r="C22" s="336"/>
      <c r="D22" s="336"/>
      <c r="E22" s="336"/>
      <c r="F22" s="336"/>
      <c r="G22" s="337"/>
      <c r="H22" s="337"/>
      <c r="I22" s="337"/>
      <c r="J22" s="753"/>
      <c r="K22" s="753"/>
      <c r="L22" s="754"/>
      <c r="M22" s="754"/>
      <c r="N22" s="754"/>
      <c r="O22" s="755"/>
      <c r="P22" s="755"/>
      <c r="Q22" s="755"/>
      <c r="R22" s="755"/>
      <c r="S22" s="755"/>
      <c r="T22" s="755"/>
      <c r="U22" s="755"/>
      <c r="V22" s="755"/>
      <c r="W22" s="755"/>
      <c r="X22" s="755"/>
      <c r="Y22" s="765"/>
    </row>
    <row r="23" spans="1:25" ht="11.25">
      <c r="A23" s="186" t="s">
        <v>724</v>
      </c>
      <c r="B23" s="758">
        <v>4189</v>
      </c>
      <c r="C23" s="758">
        <v>1601072.6</v>
      </c>
      <c r="D23" s="758">
        <v>4058</v>
      </c>
      <c r="E23" s="758">
        <v>1483933.5</v>
      </c>
      <c r="F23" s="758">
        <v>128</v>
      </c>
      <c r="G23" s="759">
        <v>113590.6</v>
      </c>
      <c r="H23" s="759">
        <v>3</v>
      </c>
      <c r="I23" s="759">
        <v>3548.5</v>
      </c>
      <c r="J23" s="760">
        <v>0</v>
      </c>
      <c r="K23" s="760">
        <v>0</v>
      </c>
      <c r="L23" s="761">
        <v>5167</v>
      </c>
      <c r="M23" s="761">
        <v>3505575.2</v>
      </c>
      <c r="N23" s="761">
        <v>4620</v>
      </c>
      <c r="O23" s="762">
        <v>3018638.5</v>
      </c>
      <c r="P23" s="762">
        <v>424</v>
      </c>
      <c r="Q23" s="762">
        <v>389975.6</v>
      </c>
      <c r="R23" s="762">
        <v>123</v>
      </c>
      <c r="S23" s="762">
        <v>96961.1</v>
      </c>
      <c r="T23" s="762">
        <v>30</v>
      </c>
      <c r="U23" s="762">
        <v>15105</v>
      </c>
      <c r="V23" s="762">
        <v>19</v>
      </c>
      <c r="W23" s="762">
        <v>2955.5</v>
      </c>
      <c r="X23" s="763">
        <v>0</v>
      </c>
      <c r="Y23" s="764">
        <v>0</v>
      </c>
    </row>
    <row r="24" spans="1:25" ht="11.25">
      <c r="A24" s="186" t="s">
        <v>725</v>
      </c>
      <c r="B24" s="758">
        <v>3687</v>
      </c>
      <c r="C24" s="758">
        <v>1448055.1</v>
      </c>
      <c r="D24" s="758">
        <v>3544</v>
      </c>
      <c r="E24" s="758">
        <v>1318504.1</v>
      </c>
      <c r="F24" s="758">
        <v>142</v>
      </c>
      <c r="G24" s="759">
        <v>128521.5</v>
      </c>
      <c r="H24" s="759">
        <v>1</v>
      </c>
      <c r="I24" s="759">
        <v>1029.5</v>
      </c>
      <c r="J24" s="760">
        <v>0</v>
      </c>
      <c r="K24" s="760">
        <v>0</v>
      </c>
      <c r="L24" s="761">
        <v>4556</v>
      </c>
      <c r="M24" s="761">
        <v>2960946.1</v>
      </c>
      <c r="N24" s="761">
        <v>4106</v>
      </c>
      <c r="O24" s="762">
        <v>2561604.7</v>
      </c>
      <c r="P24" s="762">
        <v>347</v>
      </c>
      <c r="Q24" s="762">
        <v>325829.1</v>
      </c>
      <c r="R24" s="762">
        <v>103</v>
      </c>
      <c r="S24" s="762">
        <v>73512.3</v>
      </c>
      <c r="T24" s="762">
        <v>31</v>
      </c>
      <c r="U24" s="762">
        <v>15733.9</v>
      </c>
      <c r="V24" s="762">
        <v>21</v>
      </c>
      <c r="W24" s="762">
        <v>3320.5</v>
      </c>
      <c r="X24" s="763">
        <v>0</v>
      </c>
      <c r="Y24" s="764">
        <v>0</v>
      </c>
    </row>
    <row r="25" spans="1:25" ht="11.25">
      <c r="A25" s="186" t="s">
        <v>726</v>
      </c>
      <c r="B25" s="758">
        <v>3855</v>
      </c>
      <c r="C25" s="758">
        <v>1462975.9</v>
      </c>
      <c r="D25" s="758">
        <v>3753</v>
      </c>
      <c r="E25" s="758">
        <v>1370971.9</v>
      </c>
      <c r="F25" s="758">
        <v>99</v>
      </c>
      <c r="G25" s="759">
        <v>89145.5</v>
      </c>
      <c r="H25" s="759">
        <v>3</v>
      </c>
      <c r="I25" s="759">
        <v>2858.5</v>
      </c>
      <c r="J25" s="760">
        <v>0</v>
      </c>
      <c r="K25" s="760">
        <v>0</v>
      </c>
      <c r="L25" s="761">
        <v>5309</v>
      </c>
      <c r="M25" s="761">
        <v>3357689.1</v>
      </c>
      <c r="N25" s="761">
        <v>4820</v>
      </c>
      <c r="O25" s="762">
        <v>2918901.6</v>
      </c>
      <c r="P25" s="762">
        <v>390</v>
      </c>
      <c r="Q25" s="762">
        <v>363392.3</v>
      </c>
      <c r="R25" s="762">
        <v>99</v>
      </c>
      <c r="S25" s="762">
        <v>75395.2</v>
      </c>
      <c r="T25" s="762">
        <v>43</v>
      </c>
      <c r="U25" s="762">
        <v>21336.3</v>
      </c>
      <c r="V25" s="762">
        <v>16</v>
      </c>
      <c r="W25" s="762">
        <v>2846</v>
      </c>
      <c r="X25" s="763">
        <v>0</v>
      </c>
      <c r="Y25" s="764">
        <v>0</v>
      </c>
    </row>
    <row r="26" spans="1:25" ht="11.25">
      <c r="A26" s="186" t="s">
        <v>727</v>
      </c>
      <c r="B26" s="758">
        <v>2721</v>
      </c>
      <c r="C26" s="758">
        <v>1041394</v>
      </c>
      <c r="D26" s="758">
        <v>2614</v>
      </c>
      <c r="E26" s="758">
        <v>944592.9</v>
      </c>
      <c r="F26" s="758">
        <v>107</v>
      </c>
      <c r="G26" s="759">
        <v>96801.1</v>
      </c>
      <c r="H26" s="759">
        <v>0</v>
      </c>
      <c r="I26" s="759">
        <v>0</v>
      </c>
      <c r="J26" s="760">
        <v>0</v>
      </c>
      <c r="K26" s="760">
        <v>0</v>
      </c>
      <c r="L26" s="761">
        <v>2932</v>
      </c>
      <c r="M26" s="761">
        <v>1977919.7</v>
      </c>
      <c r="N26" s="761">
        <v>2573</v>
      </c>
      <c r="O26" s="762">
        <v>1654656.2</v>
      </c>
      <c r="P26" s="762">
        <v>311</v>
      </c>
      <c r="Q26" s="762">
        <v>286814.1</v>
      </c>
      <c r="R26" s="762">
        <v>48</v>
      </c>
      <c r="S26" s="762">
        <v>36449.4</v>
      </c>
      <c r="T26" s="762">
        <v>19</v>
      </c>
      <c r="U26" s="762">
        <v>9414.4</v>
      </c>
      <c r="V26" s="762">
        <v>14</v>
      </c>
      <c r="W26" s="762">
        <v>2689.5</v>
      </c>
      <c r="X26" s="763">
        <v>0</v>
      </c>
      <c r="Y26" s="764">
        <v>0</v>
      </c>
    </row>
    <row r="27" spans="1:25" ht="11.25">
      <c r="A27" s="186" t="s">
        <v>728</v>
      </c>
      <c r="B27" s="758">
        <v>1133</v>
      </c>
      <c r="C27" s="758">
        <v>441229</v>
      </c>
      <c r="D27" s="758">
        <v>1100</v>
      </c>
      <c r="E27" s="758">
        <v>413216.2</v>
      </c>
      <c r="F27" s="758">
        <v>33</v>
      </c>
      <c r="G27" s="759">
        <v>28012.8</v>
      </c>
      <c r="H27" s="760">
        <v>0</v>
      </c>
      <c r="I27" s="760">
        <v>0</v>
      </c>
      <c r="J27" s="760">
        <v>0</v>
      </c>
      <c r="K27" s="760">
        <v>0</v>
      </c>
      <c r="L27" s="761">
        <v>1115</v>
      </c>
      <c r="M27" s="761">
        <v>798107.3</v>
      </c>
      <c r="N27" s="761">
        <v>1016</v>
      </c>
      <c r="O27" s="762">
        <v>709446.4</v>
      </c>
      <c r="P27" s="762">
        <v>83</v>
      </c>
      <c r="Q27" s="762">
        <v>75814</v>
      </c>
      <c r="R27" s="762">
        <v>16</v>
      </c>
      <c r="S27" s="762">
        <v>12846.9</v>
      </c>
      <c r="T27" s="762">
        <v>3</v>
      </c>
      <c r="U27" s="762">
        <v>1492.5</v>
      </c>
      <c r="V27" s="762">
        <v>4</v>
      </c>
      <c r="W27" s="762">
        <v>880</v>
      </c>
      <c r="X27" s="763">
        <v>0</v>
      </c>
      <c r="Y27" s="764">
        <v>0</v>
      </c>
    </row>
    <row r="28" spans="1:25" ht="11.25">
      <c r="A28" s="186" t="s">
        <v>729</v>
      </c>
      <c r="B28" s="758">
        <v>1559</v>
      </c>
      <c r="C28" s="758">
        <v>705466.6</v>
      </c>
      <c r="D28" s="758">
        <v>1499</v>
      </c>
      <c r="E28" s="758">
        <v>651899.4</v>
      </c>
      <c r="F28" s="758">
        <v>60</v>
      </c>
      <c r="G28" s="759">
        <v>53567.2</v>
      </c>
      <c r="H28" s="760">
        <v>0</v>
      </c>
      <c r="I28" s="760">
        <v>0</v>
      </c>
      <c r="J28" s="760">
        <v>0</v>
      </c>
      <c r="K28" s="760">
        <v>0</v>
      </c>
      <c r="L28" s="761">
        <v>1447</v>
      </c>
      <c r="M28" s="761">
        <v>1043696.9</v>
      </c>
      <c r="N28" s="761">
        <v>1266</v>
      </c>
      <c r="O28" s="762">
        <v>877888.4</v>
      </c>
      <c r="P28" s="762">
        <v>161</v>
      </c>
      <c r="Q28" s="762">
        <v>149347.3</v>
      </c>
      <c r="R28" s="762">
        <v>20</v>
      </c>
      <c r="S28" s="762">
        <v>16461.2</v>
      </c>
      <c r="T28" s="762">
        <v>13</v>
      </c>
      <c r="U28" s="762">
        <v>7075.5</v>
      </c>
      <c r="V28" s="762">
        <v>4</v>
      </c>
      <c r="W28" s="762">
        <v>864</v>
      </c>
      <c r="X28" s="763">
        <v>0</v>
      </c>
      <c r="Y28" s="764">
        <v>0</v>
      </c>
    </row>
    <row r="29" spans="1:25" ht="11.25">
      <c r="A29" s="186" t="s">
        <v>730</v>
      </c>
      <c r="B29" s="758">
        <v>1484</v>
      </c>
      <c r="C29" s="758">
        <v>589500.5</v>
      </c>
      <c r="D29" s="758">
        <v>1441</v>
      </c>
      <c r="E29" s="758">
        <v>550324.4</v>
      </c>
      <c r="F29" s="758">
        <v>43</v>
      </c>
      <c r="G29" s="759">
        <v>39176.1</v>
      </c>
      <c r="H29" s="760">
        <v>0</v>
      </c>
      <c r="I29" s="760">
        <v>0</v>
      </c>
      <c r="J29" s="760">
        <v>0</v>
      </c>
      <c r="K29" s="760">
        <v>0</v>
      </c>
      <c r="L29" s="761">
        <v>1424</v>
      </c>
      <c r="M29" s="761">
        <v>994434.4</v>
      </c>
      <c r="N29" s="761">
        <v>1262</v>
      </c>
      <c r="O29" s="762">
        <v>845814.8</v>
      </c>
      <c r="P29" s="762">
        <v>142</v>
      </c>
      <c r="Q29" s="762">
        <v>133406.6</v>
      </c>
      <c r="R29" s="762">
        <v>20</v>
      </c>
      <c r="S29" s="762">
        <v>15213</v>
      </c>
      <c r="T29" s="762">
        <v>8</v>
      </c>
      <c r="U29" s="762">
        <v>4343</v>
      </c>
      <c r="V29" s="762">
        <v>5</v>
      </c>
      <c r="W29" s="762">
        <v>992</v>
      </c>
      <c r="X29" s="763">
        <v>0</v>
      </c>
      <c r="Y29" s="764">
        <v>0</v>
      </c>
    </row>
    <row r="30" spans="1:25" ht="11.25">
      <c r="A30" s="186"/>
      <c r="B30" s="336"/>
      <c r="C30" s="336"/>
      <c r="D30" s="336"/>
      <c r="E30" s="336"/>
      <c r="F30" s="336"/>
      <c r="G30" s="337"/>
      <c r="H30" s="337"/>
      <c r="I30" s="337"/>
      <c r="J30" s="337"/>
      <c r="K30" s="337"/>
      <c r="L30" s="754"/>
      <c r="M30" s="754"/>
      <c r="N30" s="754"/>
      <c r="O30" s="755"/>
      <c r="P30" s="755"/>
      <c r="Q30" s="755"/>
      <c r="R30" s="755"/>
      <c r="S30" s="755"/>
      <c r="T30" s="755"/>
      <c r="U30" s="755"/>
      <c r="V30" s="755"/>
      <c r="W30" s="755"/>
      <c r="X30" s="755"/>
      <c r="Y30" s="765"/>
    </row>
    <row r="31" spans="1:25" s="424" customFormat="1" ht="15" customHeight="1">
      <c r="A31" s="742" t="s">
        <v>32</v>
      </c>
      <c r="B31" s="743">
        <v>14163</v>
      </c>
      <c r="C31" s="743">
        <v>5703151.9</v>
      </c>
      <c r="D31" s="743">
        <v>13443</v>
      </c>
      <c r="E31" s="743">
        <v>5053190.5</v>
      </c>
      <c r="F31" s="743">
        <v>712</v>
      </c>
      <c r="G31" s="748">
        <v>641955.4</v>
      </c>
      <c r="H31" s="748">
        <v>8</v>
      </c>
      <c r="I31" s="748">
        <v>8006</v>
      </c>
      <c r="J31" s="750">
        <v>0</v>
      </c>
      <c r="K31" s="750">
        <v>0</v>
      </c>
      <c r="L31" s="749">
        <v>19477</v>
      </c>
      <c r="M31" s="749">
        <v>11662006.1</v>
      </c>
      <c r="N31" s="749">
        <v>17017</v>
      </c>
      <c r="O31" s="749">
        <v>9434018.6</v>
      </c>
      <c r="P31" s="749">
        <v>2086</v>
      </c>
      <c r="Q31" s="749">
        <v>1940029.1</v>
      </c>
      <c r="R31" s="749">
        <v>374</v>
      </c>
      <c r="S31" s="749">
        <v>287958.4</v>
      </c>
      <c r="T31" s="746">
        <v>147</v>
      </c>
      <c r="U31" s="746">
        <v>76251.8</v>
      </c>
      <c r="V31" s="746">
        <v>54</v>
      </c>
      <c r="W31" s="746">
        <v>9731.5</v>
      </c>
      <c r="X31" s="751">
        <v>0</v>
      </c>
      <c r="Y31" s="752">
        <v>0</v>
      </c>
    </row>
    <row r="32" spans="1:25" ht="11.25">
      <c r="A32" s="186"/>
      <c r="B32" s="336"/>
      <c r="C32" s="336"/>
      <c r="D32" s="336"/>
      <c r="E32" s="336"/>
      <c r="F32" s="336"/>
      <c r="G32" s="337"/>
      <c r="H32" s="337"/>
      <c r="I32" s="337"/>
      <c r="J32" s="337"/>
      <c r="K32" s="337"/>
      <c r="L32" s="754"/>
      <c r="M32" s="754"/>
      <c r="N32" s="754"/>
      <c r="O32" s="755"/>
      <c r="P32" s="755"/>
      <c r="Q32" s="755"/>
      <c r="R32" s="755"/>
      <c r="S32" s="755"/>
      <c r="T32" s="755"/>
      <c r="U32" s="755"/>
      <c r="V32" s="755"/>
      <c r="W32" s="755"/>
      <c r="X32" s="756"/>
      <c r="Y32" s="757"/>
    </row>
    <row r="33" spans="1:25" ht="11.25">
      <c r="A33" s="186" t="s">
        <v>731</v>
      </c>
      <c r="B33" s="758">
        <v>3454</v>
      </c>
      <c r="C33" s="758">
        <v>1295978</v>
      </c>
      <c r="D33" s="758">
        <v>3279</v>
      </c>
      <c r="E33" s="758">
        <v>1135018.6</v>
      </c>
      <c r="F33" s="758">
        <v>173</v>
      </c>
      <c r="G33" s="759">
        <v>158900.4</v>
      </c>
      <c r="H33" s="759">
        <v>2</v>
      </c>
      <c r="I33" s="759">
        <v>2059</v>
      </c>
      <c r="J33" s="760">
        <v>0</v>
      </c>
      <c r="K33" s="760">
        <v>0</v>
      </c>
      <c r="L33" s="761">
        <v>5230</v>
      </c>
      <c r="M33" s="761">
        <v>3144055.3</v>
      </c>
      <c r="N33" s="761">
        <v>4584</v>
      </c>
      <c r="O33" s="762">
        <v>2574615.4</v>
      </c>
      <c r="P33" s="762">
        <v>497</v>
      </c>
      <c r="Q33" s="762">
        <v>455360.1</v>
      </c>
      <c r="R33" s="762">
        <v>149</v>
      </c>
      <c r="S33" s="762">
        <v>114079.8</v>
      </c>
      <c r="T33" s="762">
        <v>36</v>
      </c>
      <c r="U33" s="762">
        <v>18898.4</v>
      </c>
      <c r="V33" s="762">
        <v>20</v>
      </c>
      <c r="W33" s="762">
        <v>2975</v>
      </c>
      <c r="X33" s="763">
        <v>0</v>
      </c>
      <c r="Y33" s="764">
        <v>0</v>
      </c>
    </row>
    <row r="34" spans="1:25" ht="11.25">
      <c r="A34" s="186" t="s">
        <v>732</v>
      </c>
      <c r="B34" s="758">
        <v>2882</v>
      </c>
      <c r="C34" s="758">
        <v>1224174.6</v>
      </c>
      <c r="D34" s="758">
        <v>2700</v>
      </c>
      <c r="E34" s="758">
        <v>1066271.8</v>
      </c>
      <c r="F34" s="758">
        <v>182</v>
      </c>
      <c r="G34" s="759">
        <v>157902.8</v>
      </c>
      <c r="H34" s="760">
        <v>0</v>
      </c>
      <c r="I34" s="760">
        <v>0</v>
      </c>
      <c r="J34" s="760">
        <v>0</v>
      </c>
      <c r="K34" s="760">
        <v>0</v>
      </c>
      <c r="L34" s="761">
        <v>3731</v>
      </c>
      <c r="M34" s="761">
        <v>2260556.7</v>
      </c>
      <c r="N34" s="761">
        <v>3316</v>
      </c>
      <c r="O34" s="762">
        <v>1877921</v>
      </c>
      <c r="P34" s="762">
        <v>382</v>
      </c>
      <c r="Q34" s="762">
        <v>356525.5</v>
      </c>
      <c r="R34" s="762">
        <v>33</v>
      </c>
      <c r="S34" s="762">
        <v>26110.2</v>
      </c>
      <c r="T34" s="762">
        <v>26</v>
      </c>
      <c r="U34" s="762">
        <v>13490.5</v>
      </c>
      <c r="V34" s="762">
        <v>5</v>
      </c>
      <c r="W34" s="762">
        <v>833.5</v>
      </c>
      <c r="X34" s="763">
        <v>0</v>
      </c>
      <c r="Y34" s="764">
        <v>0</v>
      </c>
    </row>
    <row r="35" spans="1:25" ht="11.25">
      <c r="A35" s="186" t="s">
        <v>733</v>
      </c>
      <c r="B35" s="758">
        <v>1226</v>
      </c>
      <c r="C35" s="758">
        <v>520004.2</v>
      </c>
      <c r="D35" s="758">
        <v>1183</v>
      </c>
      <c r="E35" s="758">
        <v>481767.4</v>
      </c>
      <c r="F35" s="758">
        <v>42</v>
      </c>
      <c r="G35" s="759">
        <v>37207.3</v>
      </c>
      <c r="H35" s="759">
        <v>1</v>
      </c>
      <c r="I35" s="759">
        <v>1029.5</v>
      </c>
      <c r="J35" s="760">
        <v>0</v>
      </c>
      <c r="K35" s="760">
        <v>0</v>
      </c>
      <c r="L35" s="761">
        <v>1532</v>
      </c>
      <c r="M35" s="761">
        <v>994810.9</v>
      </c>
      <c r="N35" s="761">
        <v>1316</v>
      </c>
      <c r="O35" s="762">
        <v>798508.5</v>
      </c>
      <c r="P35" s="762">
        <v>200</v>
      </c>
      <c r="Q35" s="762">
        <v>184528.6</v>
      </c>
      <c r="R35" s="762">
        <v>16</v>
      </c>
      <c r="S35" s="762">
        <v>11773.8</v>
      </c>
      <c r="T35" s="762">
        <v>19</v>
      </c>
      <c r="U35" s="762">
        <v>10132.4</v>
      </c>
      <c r="V35" s="762">
        <v>3</v>
      </c>
      <c r="W35" s="762">
        <v>718.5</v>
      </c>
      <c r="X35" s="763">
        <v>0</v>
      </c>
      <c r="Y35" s="764">
        <v>0</v>
      </c>
    </row>
    <row r="36" spans="1:25" ht="11.25">
      <c r="A36" s="186" t="s">
        <v>734</v>
      </c>
      <c r="B36" s="758">
        <v>912</v>
      </c>
      <c r="C36" s="758">
        <v>373062.6</v>
      </c>
      <c r="D36" s="758">
        <v>862</v>
      </c>
      <c r="E36" s="758">
        <v>327860.1</v>
      </c>
      <c r="F36" s="758">
        <v>49</v>
      </c>
      <c r="G36" s="759">
        <v>44173</v>
      </c>
      <c r="H36" s="759">
        <v>1</v>
      </c>
      <c r="I36" s="759">
        <v>1029.5</v>
      </c>
      <c r="J36" s="760">
        <v>0</v>
      </c>
      <c r="K36" s="760">
        <v>0</v>
      </c>
      <c r="L36" s="761">
        <v>1169</v>
      </c>
      <c r="M36" s="761">
        <v>680849.7</v>
      </c>
      <c r="N36" s="761">
        <v>1017</v>
      </c>
      <c r="O36" s="762">
        <v>545414.2</v>
      </c>
      <c r="P36" s="762">
        <v>118</v>
      </c>
      <c r="Q36" s="762">
        <v>108974.6</v>
      </c>
      <c r="R36" s="762">
        <v>34</v>
      </c>
      <c r="S36" s="762">
        <v>26460.9</v>
      </c>
      <c r="T36" s="762">
        <v>6</v>
      </c>
      <c r="U36" s="762">
        <v>3080.1</v>
      </c>
      <c r="V36" s="762">
        <v>2</v>
      </c>
      <c r="W36" s="762">
        <v>348.5</v>
      </c>
      <c r="X36" s="763">
        <v>0</v>
      </c>
      <c r="Y36" s="764">
        <v>0</v>
      </c>
    </row>
    <row r="37" spans="1:25" ht="11.25">
      <c r="A37" s="186" t="s">
        <v>735</v>
      </c>
      <c r="B37" s="758">
        <v>1393</v>
      </c>
      <c r="C37" s="758">
        <v>540477.8</v>
      </c>
      <c r="D37" s="758">
        <v>1349</v>
      </c>
      <c r="E37" s="758">
        <v>500641.9</v>
      </c>
      <c r="F37" s="758">
        <v>43</v>
      </c>
      <c r="G37" s="759">
        <v>38806.4</v>
      </c>
      <c r="H37" s="759">
        <v>1</v>
      </c>
      <c r="I37" s="759">
        <v>1029.5</v>
      </c>
      <c r="J37" s="760">
        <v>0</v>
      </c>
      <c r="K37" s="760">
        <v>0</v>
      </c>
      <c r="L37" s="761">
        <v>1911</v>
      </c>
      <c r="M37" s="761">
        <v>1112226.4</v>
      </c>
      <c r="N37" s="761">
        <v>1669</v>
      </c>
      <c r="O37" s="762">
        <v>889668.5</v>
      </c>
      <c r="P37" s="762">
        <v>222</v>
      </c>
      <c r="Q37" s="762">
        <v>206545.5</v>
      </c>
      <c r="R37" s="762">
        <v>20</v>
      </c>
      <c r="S37" s="762">
        <v>16012.4</v>
      </c>
      <c r="T37" s="762">
        <v>17</v>
      </c>
      <c r="U37" s="762">
        <v>8979.8</v>
      </c>
      <c r="V37" s="762">
        <v>9</v>
      </c>
      <c r="W37" s="762">
        <v>1989</v>
      </c>
      <c r="X37" s="763">
        <v>0</v>
      </c>
      <c r="Y37" s="764">
        <v>0</v>
      </c>
    </row>
    <row r="38" spans="1:25" ht="11.25">
      <c r="A38" s="186" t="s">
        <v>736</v>
      </c>
      <c r="B38" s="758">
        <v>883</v>
      </c>
      <c r="C38" s="758">
        <v>347234.5</v>
      </c>
      <c r="D38" s="758">
        <v>842</v>
      </c>
      <c r="E38" s="758">
        <v>309197.4</v>
      </c>
      <c r="F38" s="758">
        <v>38</v>
      </c>
      <c r="G38" s="759">
        <v>35178.6</v>
      </c>
      <c r="H38" s="759">
        <v>3</v>
      </c>
      <c r="I38" s="759">
        <v>2858.5</v>
      </c>
      <c r="J38" s="760">
        <v>0</v>
      </c>
      <c r="K38" s="760">
        <v>0</v>
      </c>
      <c r="L38" s="761">
        <v>1140</v>
      </c>
      <c r="M38" s="761">
        <v>716023.7</v>
      </c>
      <c r="N38" s="761">
        <v>965</v>
      </c>
      <c r="O38" s="762">
        <v>552292.4</v>
      </c>
      <c r="P38" s="762">
        <v>149</v>
      </c>
      <c r="Q38" s="762">
        <v>145200</v>
      </c>
      <c r="R38" s="762">
        <v>26</v>
      </c>
      <c r="S38" s="762">
        <v>18531.3</v>
      </c>
      <c r="T38" s="762">
        <v>6</v>
      </c>
      <c r="U38" s="762">
        <v>3022.9</v>
      </c>
      <c r="V38" s="762">
        <v>3</v>
      </c>
      <c r="W38" s="762">
        <v>518.5</v>
      </c>
      <c r="X38" s="763">
        <v>0</v>
      </c>
      <c r="Y38" s="764">
        <v>0</v>
      </c>
    </row>
    <row r="39" spans="1:25" ht="11.25">
      <c r="A39" s="186" t="s">
        <v>737</v>
      </c>
      <c r="B39" s="758">
        <v>1210</v>
      </c>
      <c r="C39" s="758">
        <v>481052.8</v>
      </c>
      <c r="D39" s="758">
        <v>1140</v>
      </c>
      <c r="E39" s="758">
        <v>417291.7</v>
      </c>
      <c r="F39" s="758">
        <v>70</v>
      </c>
      <c r="G39" s="759">
        <v>63761.1</v>
      </c>
      <c r="H39" s="760">
        <v>0</v>
      </c>
      <c r="I39" s="760">
        <v>0</v>
      </c>
      <c r="J39" s="760">
        <v>0</v>
      </c>
      <c r="K39" s="760">
        <v>0</v>
      </c>
      <c r="L39" s="761">
        <v>1837</v>
      </c>
      <c r="M39" s="761">
        <v>1053712.8</v>
      </c>
      <c r="N39" s="761">
        <v>1631</v>
      </c>
      <c r="O39" s="762">
        <v>867117</v>
      </c>
      <c r="P39" s="762">
        <v>170</v>
      </c>
      <c r="Q39" s="762">
        <v>158689.5</v>
      </c>
      <c r="R39" s="762">
        <v>36</v>
      </c>
      <c r="S39" s="762">
        <v>27906.3</v>
      </c>
      <c r="T39" s="762">
        <v>15</v>
      </c>
      <c r="U39" s="762">
        <v>7721.3</v>
      </c>
      <c r="V39" s="762">
        <v>7</v>
      </c>
      <c r="W39" s="762">
        <v>1423.5</v>
      </c>
      <c r="X39" s="763">
        <v>0</v>
      </c>
      <c r="Y39" s="764">
        <v>0</v>
      </c>
    </row>
    <row r="40" spans="1:25" ht="11.25">
      <c r="A40" s="186" t="s">
        <v>738</v>
      </c>
      <c r="B40" s="758">
        <v>632</v>
      </c>
      <c r="C40" s="758">
        <v>260486.3</v>
      </c>
      <c r="D40" s="758">
        <v>608</v>
      </c>
      <c r="E40" s="758">
        <v>238699.6</v>
      </c>
      <c r="F40" s="758">
        <v>24</v>
      </c>
      <c r="G40" s="759">
        <v>21786.7</v>
      </c>
      <c r="H40" s="760">
        <v>0</v>
      </c>
      <c r="I40" s="760">
        <v>0</v>
      </c>
      <c r="J40" s="760">
        <v>0</v>
      </c>
      <c r="K40" s="760">
        <v>0</v>
      </c>
      <c r="L40" s="761">
        <v>758</v>
      </c>
      <c r="M40" s="761">
        <v>442003.6</v>
      </c>
      <c r="N40" s="761">
        <v>664</v>
      </c>
      <c r="O40" s="762">
        <v>357266</v>
      </c>
      <c r="P40" s="762">
        <v>78</v>
      </c>
      <c r="Q40" s="762">
        <v>73106.2</v>
      </c>
      <c r="R40" s="762">
        <v>16</v>
      </c>
      <c r="S40" s="762">
        <v>11631.4</v>
      </c>
      <c r="T40" s="762">
        <v>7</v>
      </c>
      <c r="U40" s="762">
        <v>3756.5</v>
      </c>
      <c r="V40" s="763">
        <v>0</v>
      </c>
      <c r="W40" s="763">
        <v>0</v>
      </c>
      <c r="X40" s="763">
        <v>0</v>
      </c>
      <c r="Y40" s="764">
        <v>0</v>
      </c>
    </row>
    <row r="41" spans="1:25" ht="11.25">
      <c r="A41" s="186" t="s">
        <v>739</v>
      </c>
      <c r="B41" s="758">
        <v>720</v>
      </c>
      <c r="C41" s="758">
        <v>297707.7</v>
      </c>
      <c r="D41" s="758">
        <v>678</v>
      </c>
      <c r="E41" s="758">
        <v>259470.8</v>
      </c>
      <c r="F41" s="758">
        <v>42</v>
      </c>
      <c r="G41" s="759">
        <v>38236.9</v>
      </c>
      <c r="H41" s="760">
        <v>0</v>
      </c>
      <c r="I41" s="760">
        <v>0</v>
      </c>
      <c r="J41" s="760">
        <v>0</v>
      </c>
      <c r="K41" s="760">
        <v>0</v>
      </c>
      <c r="L41" s="761">
        <v>1008</v>
      </c>
      <c r="M41" s="761">
        <v>561599.9</v>
      </c>
      <c r="N41" s="761">
        <v>893</v>
      </c>
      <c r="O41" s="762">
        <v>457293.7</v>
      </c>
      <c r="P41" s="762">
        <v>96</v>
      </c>
      <c r="Q41" s="762">
        <v>89476.9</v>
      </c>
      <c r="R41" s="762">
        <v>19</v>
      </c>
      <c r="S41" s="762">
        <v>14829.3</v>
      </c>
      <c r="T41" s="762">
        <v>7</v>
      </c>
      <c r="U41" s="762">
        <v>3315.9</v>
      </c>
      <c r="V41" s="762">
        <v>3</v>
      </c>
      <c r="W41" s="762">
        <v>435</v>
      </c>
      <c r="X41" s="763">
        <v>0</v>
      </c>
      <c r="Y41" s="764">
        <v>0</v>
      </c>
    </row>
    <row r="42" spans="1:25" ht="11.25">
      <c r="A42" s="186" t="s">
        <v>740</v>
      </c>
      <c r="B42" s="758">
        <v>851</v>
      </c>
      <c r="C42" s="758">
        <v>362973.4</v>
      </c>
      <c r="D42" s="758">
        <v>802</v>
      </c>
      <c r="E42" s="758">
        <v>316971.2</v>
      </c>
      <c r="F42" s="758">
        <v>49</v>
      </c>
      <c r="G42" s="759">
        <v>46002.2</v>
      </c>
      <c r="H42" s="760">
        <v>0</v>
      </c>
      <c r="I42" s="760">
        <v>0</v>
      </c>
      <c r="J42" s="760">
        <v>0</v>
      </c>
      <c r="K42" s="760">
        <v>0</v>
      </c>
      <c r="L42" s="761">
        <v>1154</v>
      </c>
      <c r="M42" s="761">
        <v>692955.6</v>
      </c>
      <c r="N42" s="761">
        <v>955</v>
      </c>
      <c r="O42" s="762">
        <v>510710.4</v>
      </c>
      <c r="P42" s="762">
        <v>174</v>
      </c>
      <c r="Q42" s="762">
        <v>161622.2</v>
      </c>
      <c r="R42" s="762">
        <v>25</v>
      </c>
      <c r="S42" s="762">
        <v>20623</v>
      </c>
      <c r="T42" s="762">
        <v>8</v>
      </c>
      <c r="U42" s="762">
        <v>3854</v>
      </c>
      <c r="V42" s="762">
        <v>2</v>
      </c>
      <c r="W42" s="762">
        <v>490</v>
      </c>
      <c r="X42" s="763">
        <v>0</v>
      </c>
      <c r="Y42" s="764">
        <v>0</v>
      </c>
    </row>
    <row r="43" spans="1:25" ht="11.25">
      <c r="A43" s="186"/>
      <c r="B43" s="336"/>
      <c r="C43" s="336"/>
      <c r="D43" s="336"/>
      <c r="E43" s="336"/>
      <c r="F43" s="336"/>
      <c r="G43" s="337"/>
      <c r="H43" s="337"/>
      <c r="I43" s="337"/>
      <c r="J43" s="337"/>
      <c r="K43" s="337"/>
      <c r="L43" s="754"/>
      <c r="M43" s="754"/>
      <c r="N43" s="754"/>
      <c r="O43" s="755"/>
      <c r="P43" s="755"/>
      <c r="Q43" s="755"/>
      <c r="R43" s="755"/>
      <c r="S43" s="755"/>
      <c r="T43" s="755"/>
      <c r="U43" s="755"/>
      <c r="V43" s="755"/>
      <c r="W43" s="755"/>
      <c r="X43" s="755"/>
      <c r="Y43" s="765"/>
    </row>
    <row r="44" spans="1:25" s="424" customFormat="1" ht="15" customHeight="1">
      <c r="A44" s="742" t="s">
        <v>29</v>
      </c>
      <c r="B44" s="743">
        <v>24404</v>
      </c>
      <c r="C44" s="743">
        <v>9120625.1</v>
      </c>
      <c r="D44" s="743">
        <v>23618</v>
      </c>
      <c r="E44" s="743">
        <v>8410467.5</v>
      </c>
      <c r="F44" s="743">
        <v>776</v>
      </c>
      <c r="G44" s="748">
        <v>700782.6</v>
      </c>
      <c r="H44" s="748">
        <v>10</v>
      </c>
      <c r="I44" s="748">
        <v>9375</v>
      </c>
      <c r="J44" s="750">
        <v>0</v>
      </c>
      <c r="K44" s="750">
        <v>0</v>
      </c>
      <c r="L44" s="749">
        <v>30441</v>
      </c>
      <c r="M44" s="749">
        <v>19953195.2</v>
      </c>
      <c r="N44" s="749">
        <v>26388</v>
      </c>
      <c r="O44" s="749">
        <v>16304604.5</v>
      </c>
      <c r="P44" s="749">
        <v>3391</v>
      </c>
      <c r="Q44" s="749">
        <v>3147343.1</v>
      </c>
      <c r="R44" s="749">
        <v>662</v>
      </c>
      <c r="S44" s="749">
        <v>501247.6</v>
      </c>
      <c r="T44" s="746">
        <v>163</v>
      </c>
      <c r="U44" s="746">
        <v>83025.3</v>
      </c>
      <c r="V44" s="746">
        <v>121</v>
      </c>
      <c r="W44" s="746">
        <v>19871.5</v>
      </c>
      <c r="X44" s="746">
        <v>0</v>
      </c>
      <c r="Y44" s="747">
        <v>0</v>
      </c>
    </row>
    <row r="45" spans="1:25" ht="11.25">
      <c r="A45" s="186"/>
      <c r="B45" s="336"/>
      <c r="C45" s="336"/>
      <c r="D45" s="336"/>
      <c r="E45" s="336"/>
      <c r="F45" s="336"/>
      <c r="G45" s="337"/>
      <c r="H45" s="337"/>
      <c r="I45" s="337"/>
      <c r="J45" s="753"/>
      <c r="K45" s="753"/>
      <c r="L45" s="754"/>
      <c r="M45" s="754"/>
      <c r="N45" s="754"/>
      <c r="O45" s="755"/>
      <c r="P45" s="755"/>
      <c r="Q45" s="755"/>
      <c r="R45" s="755"/>
      <c r="S45" s="755"/>
      <c r="T45" s="755"/>
      <c r="U45" s="755"/>
      <c r="V45" s="755"/>
      <c r="W45" s="755"/>
      <c r="X45" s="755"/>
      <c r="Y45" s="765"/>
    </row>
    <row r="46" spans="1:25" ht="11.25">
      <c r="A46" s="186" t="s">
        <v>741</v>
      </c>
      <c r="B46" s="758">
        <v>7245</v>
      </c>
      <c r="C46" s="758">
        <v>2526949.4</v>
      </c>
      <c r="D46" s="758">
        <v>7041</v>
      </c>
      <c r="E46" s="758">
        <v>2342371.8</v>
      </c>
      <c r="F46" s="758">
        <v>202</v>
      </c>
      <c r="G46" s="759">
        <v>182978.6</v>
      </c>
      <c r="H46" s="759">
        <v>2</v>
      </c>
      <c r="I46" s="759">
        <v>1599</v>
      </c>
      <c r="J46" s="760">
        <v>0</v>
      </c>
      <c r="K46" s="760">
        <v>0</v>
      </c>
      <c r="L46" s="761">
        <v>9671</v>
      </c>
      <c r="M46" s="761">
        <v>6539283.8</v>
      </c>
      <c r="N46" s="761">
        <v>8244</v>
      </c>
      <c r="O46" s="762">
        <v>5265163.2</v>
      </c>
      <c r="P46" s="762">
        <v>1193</v>
      </c>
      <c r="Q46" s="762">
        <v>1105433</v>
      </c>
      <c r="R46" s="762">
        <v>234</v>
      </c>
      <c r="S46" s="762">
        <v>168687.6</v>
      </c>
      <c r="T46" s="762">
        <v>39</v>
      </c>
      <c r="U46" s="762">
        <v>19368.2</v>
      </c>
      <c r="V46" s="762">
        <v>40</v>
      </c>
      <c r="W46" s="762">
        <v>6200.5</v>
      </c>
      <c r="X46" s="762">
        <v>0</v>
      </c>
      <c r="Y46" s="766">
        <v>0</v>
      </c>
    </row>
    <row r="47" spans="1:25" ht="11.25">
      <c r="A47" s="186" t="s">
        <v>742</v>
      </c>
      <c r="B47" s="758">
        <v>3434</v>
      </c>
      <c r="C47" s="758">
        <v>1299156.4</v>
      </c>
      <c r="D47" s="758">
        <v>3316</v>
      </c>
      <c r="E47" s="758">
        <v>1191901.4</v>
      </c>
      <c r="F47" s="758">
        <v>115</v>
      </c>
      <c r="G47" s="759">
        <v>104396.5</v>
      </c>
      <c r="H47" s="759">
        <v>3</v>
      </c>
      <c r="I47" s="759">
        <v>2858.5</v>
      </c>
      <c r="J47" s="760">
        <v>0</v>
      </c>
      <c r="K47" s="760">
        <v>0</v>
      </c>
      <c r="L47" s="761">
        <v>3998</v>
      </c>
      <c r="M47" s="761">
        <v>2629873.2</v>
      </c>
      <c r="N47" s="761">
        <v>3522</v>
      </c>
      <c r="O47" s="762">
        <v>2194332</v>
      </c>
      <c r="P47" s="762">
        <v>410</v>
      </c>
      <c r="Q47" s="762">
        <v>383043.6</v>
      </c>
      <c r="R47" s="762">
        <v>66</v>
      </c>
      <c r="S47" s="762">
        <v>52497.6</v>
      </c>
      <c r="T47" s="762">
        <v>9</v>
      </c>
      <c r="U47" s="762">
        <v>4536.6</v>
      </c>
      <c r="V47" s="762">
        <v>16</v>
      </c>
      <c r="W47" s="762">
        <v>2520</v>
      </c>
      <c r="X47" s="763">
        <v>0</v>
      </c>
      <c r="Y47" s="764">
        <v>0</v>
      </c>
    </row>
    <row r="48" spans="1:25" ht="11.25">
      <c r="A48" s="186" t="s">
        <v>743</v>
      </c>
      <c r="B48" s="758">
        <v>3794</v>
      </c>
      <c r="C48" s="758">
        <v>1439102.5</v>
      </c>
      <c r="D48" s="758">
        <v>3677</v>
      </c>
      <c r="E48" s="758">
        <v>1332107.5</v>
      </c>
      <c r="F48" s="758">
        <v>115</v>
      </c>
      <c r="G48" s="759">
        <v>104936</v>
      </c>
      <c r="H48" s="759">
        <v>2</v>
      </c>
      <c r="I48" s="759">
        <v>2059</v>
      </c>
      <c r="J48" s="760">
        <v>0</v>
      </c>
      <c r="K48" s="760">
        <v>0</v>
      </c>
      <c r="L48" s="761">
        <v>4499</v>
      </c>
      <c r="M48" s="761">
        <v>2872229.8</v>
      </c>
      <c r="N48" s="761">
        <v>4025</v>
      </c>
      <c r="O48" s="762">
        <v>2452355.7</v>
      </c>
      <c r="P48" s="762">
        <v>354</v>
      </c>
      <c r="Q48" s="762">
        <v>327019.8</v>
      </c>
      <c r="R48" s="762">
        <v>120</v>
      </c>
      <c r="S48" s="762">
        <v>92854.3</v>
      </c>
      <c r="T48" s="762">
        <v>31</v>
      </c>
      <c r="U48" s="762">
        <v>16554.1</v>
      </c>
      <c r="V48" s="762">
        <v>20</v>
      </c>
      <c r="W48" s="762">
        <v>3950</v>
      </c>
      <c r="X48" s="763">
        <v>0</v>
      </c>
      <c r="Y48" s="764">
        <v>0</v>
      </c>
    </row>
    <row r="49" spans="1:25" ht="11.25">
      <c r="A49" s="186" t="s">
        <v>744</v>
      </c>
      <c r="B49" s="758">
        <v>2835</v>
      </c>
      <c r="C49" s="758">
        <v>1091163.1</v>
      </c>
      <c r="D49" s="758">
        <v>2742</v>
      </c>
      <c r="E49" s="758">
        <v>1008383.7</v>
      </c>
      <c r="F49" s="758">
        <v>92</v>
      </c>
      <c r="G49" s="759">
        <v>81749.9</v>
      </c>
      <c r="H49" s="759">
        <v>1</v>
      </c>
      <c r="I49" s="759">
        <v>1029.5</v>
      </c>
      <c r="J49" s="760">
        <v>0</v>
      </c>
      <c r="K49" s="760">
        <v>0</v>
      </c>
      <c r="L49" s="761">
        <v>3339</v>
      </c>
      <c r="M49" s="761">
        <v>2075077.7</v>
      </c>
      <c r="N49" s="761">
        <v>3005</v>
      </c>
      <c r="O49" s="762">
        <v>1783329.4</v>
      </c>
      <c r="P49" s="762">
        <v>262</v>
      </c>
      <c r="Q49" s="762">
        <v>237950.3</v>
      </c>
      <c r="R49" s="762">
        <v>72</v>
      </c>
      <c r="S49" s="762">
        <v>53798</v>
      </c>
      <c r="T49" s="762">
        <v>31</v>
      </c>
      <c r="U49" s="762">
        <v>15640.4</v>
      </c>
      <c r="V49" s="762">
        <v>11</v>
      </c>
      <c r="W49" s="762">
        <v>1995.5</v>
      </c>
      <c r="X49" s="763">
        <v>0</v>
      </c>
      <c r="Y49" s="764">
        <v>0</v>
      </c>
    </row>
    <row r="50" spans="1:25" ht="11.25">
      <c r="A50" s="186" t="s">
        <v>745</v>
      </c>
      <c r="B50" s="758">
        <v>2319</v>
      </c>
      <c r="C50" s="758">
        <v>891298.5</v>
      </c>
      <c r="D50" s="758">
        <v>2236</v>
      </c>
      <c r="E50" s="758">
        <v>815714.5</v>
      </c>
      <c r="F50" s="758">
        <v>83</v>
      </c>
      <c r="G50" s="759">
        <v>75584</v>
      </c>
      <c r="H50" s="760">
        <v>0</v>
      </c>
      <c r="I50" s="760">
        <v>0</v>
      </c>
      <c r="J50" s="760">
        <v>0</v>
      </c>
      <c r="K50" s="760">
        <v>0</v>
      </c>
      <c r="L50" s="761">
        <v>3480</v>
      </c>
      <c r="M50" s="761">
        <v>2276708.5</v>
      </c>
      <c r="N50" s="761">
        <v>2735</v>
      </c>
      <c r="O50" s="762">
        <v>1583696.7</v>
      </c>
      <c r="P50" s="762">
        <v>699</v>
      </c>
      <c r="Q50" s="762">
        <v>655653.8</v>
      </c>
      <c r="R50" s="762">
        <v>46</v>
      </c>
      <c r="S50" s="762">
        <v>37358</v>
      </c>
      <c r="T50" s="762">
        <v>25</v>
      </c>
      <c r="U50" s="762">
        <v>11846.8</v>
      </c>
      <c r="V50" s="762">
        <v>12</v>
      </c>
      <c r="W50" s="762">
        <v>1832</v>
      </c>
      <c r="X50" s="763">
        <v>0</v>
      </c>
      <c r="Y50" s="764">
        <v>0</v>
      </c>
    </row>
    <row r="51" spans="1:25" ht="11.25">
      <c r="A51" s="186" t="s">
        <v>746</v>
      </c>
      <c r="B51" s="758">
        <v>1151</v>
      </c>
      <c r="C51" s="758">
        <v>426544.3</v>
      </c>
      <c r="D51" s="758">
        <v>1106</v>
      </c>
      <c r="E51" s="758">
        <v>386968.6</v>
      </c>
      <c r="F51" s="758">
        <v>44</v>
      </c>
      <c r="G51" s="759">
        <v>38776.2</v>
      </c>
      <c r="H51" s="759">
        <v>1</v>
      </c>
      <c r="I51" s="759">
        <v>799.5</v>
      </c>
      <c r="J51" s="760">
        <v>0</v>
      </c>
      <c r="K51" s="760">
        <v>0</v>
      </c>
      <c r="L51" s="761">
        <v>1500</v>
      </c>
      <c r="M51" s="761">
        <v>955256.4</v>
      </c>
      <c r="N51" s="761">
        <v>1355</v>
      </c>
      <c r="O51" s="762">
        <v>825272.2</v>
      </c>
      <c r="P51" s="762">
        <v>106</v>
      </c>
      <c r="Q51" s="762">
        <v>99350.5</v>
      </c>
      <c r="R51" s="762">
        <v>39</v>
      </c>
      <c r="S51" s="762">
        <v>30633.7</v>
      </c>
      <c r="T51" s="762">
        <v>6</v>
      </c>
      <c r="U51" s="762">
        <v>3254.8</v>
      </c>
      <c r="V51" s="762">
        <v>5</v>
      </c>
      <c r="W51" s="762">
        <v>600</v>
      </c>
      <c r="X51" s="763">
        <v>0</v>
      </c>
      <c r="Y51" s="764">
        <v>0</v>
      </c>
    </row>
    <row r="52" spans="1:25" ht="11.25">
      <c r="A52" s="186" t="s">
        <v>747</v>
      </c>
      <c r="B52" s="758">
        <v>2353</v>
      </c>
      <c r="C52" s="758">
        <v>949147.3</v>
      </c>
      <c r="D52" s="758">
        <v>2283</v>
      </c>
      <c r="E52" s="758">
        <v>886725.3</v>
      </c>
      <c r="F52" s="758">
        <v>69</v>
      </c>
      <c r="G52" s="759">
        <v>61392.5</v>
      </c>
      <c r="H52" s="759">
        <v>1</v>
      </c>
      <c r="I52" s="759">
        <v>1029.5</v>
      </c>
      <c r="J52" s="760">
        <v>0</v>
      </c>
      <c r="K52" s="760">
        <v>0</v>
      </c>
      <c r="L52" s="761">
        <v>2489</v>
      </c>
      <c r="M52" s="761">
        <v>1722387.9</v>
      </c>
      <c r="N52" s="761">
        <v>2180</v>
      </c>
      <c r="O52" s="762">
        <v>1442695.8</v>
      </c>
      <c r="P52" s="762">
        <v>260</v>
      </c>
      <c r="Q52" s="762">
        <v>240552</v>
      </c>
      <c r="R52" s="762">
        <v>49</v>
      </c>
      <c r="S52" s="762">
        <v>39140.1</v>
      </c>
      <c r="T52" s="762">
        <v>12</v>
      </c>
      <c r="U52" s="762">
        <v>6206.5</v>
      </c>
      <c r="V52" s="762">
        <v>15</v>
      </c>
      <c r="W52" s="762">
        <v>2375</v>
      </c>
      <c r="X52" s="763">
        <v>0</v>
      </c>
      <c r="Y52" s="764">
        <v>0</v>
      </c>
    </row>
    <row r="53" spans="1:25" ht="11.25">
      <c r="A53" s="186" t="s">
        <v>748</v>
      </c>
      <c r="B53" s="758">
        <v>1273</v>
      </c>
      <c r="C53" s="758">
        <v>497263.6</v>
      </c>
      <c r="D53" s="758">
        <v>1217</v>
      </c>
      <c r="E53" s="758">
        <v>446294.7</v>
      </c>
      <c r="F53" s="758">
        <v>56</v>
      </c>
      <c r="G53" s="759">
        <v>50968.9</v>
      </c>
      <c r="H53" s="760">
        <v>0</v>
      </c>
      <c r="I53" s="760">
        <v>0</v>
      </c>
      <c r="J53" s="760">
        <v>0</v>
      </c>
      <c r="K53" s="760">
        <v>0</v>
      </c>
      <c r="L53" s="761">
        <v>1464</v>
      </c>
      <c r="M53" s="761">
        <v>881378.5</v>
      </c>
      <c r="N53" s="761">
        <v>1322</v>
      </c>
      <c r="O53" s="762">
        <v>757759.5</v>
      </c>
      <c r="P53" s="762">
        <v>106</v>
      </c>
      <c r="Q53" s="762">
        <v>97340.7</v>
      </c>
      <c r="R53" s="762">
        <v>36</v>
      </c>
      <c r="S53" s="762">
        <v>26278.3</v>
      </c>
      <c r="T53" s="762">
        <v>10</v>
      </c>
      <c r="U53" s="762">
        <v>5617.9</v>
      </c>
      <c r="V53" s="762">
        <v>2</v>
      </c>
      <c r="W53" s="762">
        <v>398.5</v>
      </c>
      <c r="X53" s="763">
        <v>0</v>
      </c>
      <c r="Y53" s="764">
        <v>0</v>
      </c>
    </row>
    <row r="54" spans="1:25" ht="11.25">
      <c r="A54" s="186"/>
      <c r="B54" s="336"/>
      <c r="C54" s="336"/>
      <c r="D54" s="336"/>
      <c r="E54" s="336"/>
      <c r="F54" s="336"/>
      <c r="G54" s="337"/>
      <c r="H54" s="337"/>
      <c r="I54" s="337"/>
      <c r="J54" s="337"/>
      <c r="K54" s="337"/>
      <c r="L54" s="754"/>
      <c r="M54" s="754"/>
      <c r="N54" s="754"/>
      <c r="O54" s="755"/>
      <c r="P54" s="755"/>
      <c r="Q54" s="755"/>
      <c r="R54" s="755"/>
      <c r="S54" s="755"/>
      <c r="T54" s="755"/>
      <c r="U54" s="755"/>
      <c r="V54" s="755"/>
      <c r="W54" s="755"/>
      <c r="X54" s="755"/>
      <c r="Y54" s="765"/>
    </row>
    <row r="55" spans="1:25" s="424" customFormat="1" ht="15" customHeight="1">
      <c r="A55" s="742" t="s">
        <v>31</v>
      </c>
      <c r="B55" s="743">
        <v>30352</v>
      </c>
      <c r="C55" s="743">
        <v>12141342.9</v>
      </c>
      <c r="D55" s="743">
        <v>29529</v>
      </c>
      <c r="E55" s="743">
        <v>11394719.7</v>
      </c>
      <c r="F55" s="743">
        <v>806</v>
      </c>
      <c r="G55" s="748">
        <v>730425</v>
      </c>
      <c r="H55" s="748">
        <v>17</v>
      </c>
      <c r="I55" s="748">
        <v>16198.2</v>
      </c>
      <c r="J55" s="750">
        <v>0</v>
      </c>
      <c r="K55" s="750">
        <v>0</v>
      </c>
      <c r="L55" s="749">
        <v>40235</v>
      </c>
      <c r="M55" s="749">
        <v>26567091.1</v>
      </c>
      <c r="N55" s="749">
        <v>35408</v>
      </c>
      <c r="O55" s="746">
        <v>22271569</v>
      </c>
      <c r="P55" s="746">
        <v>3964</v>
      </c>
      <c r="Q55" s="746">
        <v>3632017.9</v>
      </c>
      <c r="R55" s="746">
        <v>863</v>
      </c>
      <c r="S55" s="746">
        <v>663504.2</v>
      </c>
      <c r="T55" s="746">
        <v>295</v>
      </c>
      <c r="U55" s="746">
        <v>150988.6</v>
      </c>
      <c r="V55" s="746">
        <v>160</v>
      </c>
      <c r="W55" s="746">
        <v>27906</v>
      </c>
      <c r="X55" s="746">
        <v>1</v>
      </c>
      <c r="Y55" s="747">
        <v>409.5</v>
      </c>
    </row>
    <row r="56" spans="1:25" ht="11.25">
      <c r="A56" s="186"/>
      <c r="B56" s="336"/>
      <c r="C56" s="336"/>
      <c r="D56" s="336"/>
      <c r="E56" s="336"/>
      <c r="F56" s="336"/>
      <c r="G56" s="337"/>
      <c r="H56" s="337"/>
      <c r="I56" s="337"/>
      <c r="J56" s="337"/>
      <c r="K56" s="337"/>
      <c r="L56" s="754"/>
      <c r="M56" s="754"/>
      <c r="N56" s="754"/>
      <c r="O56" s="755"/>
      <c r="P56" s="767"/>
      <c r="Q56" s="755"/>
      <c r="R56" s="755"/>
      <c r="S56" s="755"/>
      <c r="T56" s="755"/>
      <c r="U56" s="755"/>
      <c r="V56" s="755"/>
      <c r="W56" s="755"/>
      <c r="X56" s="755"/>
      <c r="Y56" s="765"/>
    </row>
    <row r="57" spans="1:25" ht="11.25">
      <c r="A57" s="186" t="s">
        <v>749</v>
      </c>
      <c r="B57" s="758">
        <v>8160</v>
      </c>
      <c r="C57" s="758">
        <v>3146146</v>
      </c>
      <c r="D57" s="758">
        <v>7970</v>
      </c>
      <c r="E57" s="758">
        <v>2974133.4</v>
      </c>
      <c r="F57" s="758">
        <v>180</v>
      </c>
      <c r="G57" s="759">
        <v>162790.9</v>
      </c>
      <c r="H57" s="759">
        <v>10</v>
      </c>
      <c r="I57" s="759">
        <v>9221.7</v>
      </c>
      <c r="J57" s="760">
        <v>0</v>
      </c>
      <c r="K57" s="760">
        <v>0</v>
      </c>
      <c r="L57" s="761">
        <v>11398</v>
      </c>
      <c r="M57" s="761">
        <v>7674297.9</v>
      </c>
      <c r="N57" s="761">
        <v>9819</v>
      </c>
      <c r="O57" s="762">
        <v>6289534.2</v>
      </c>
      <c r="P57" s="762">
        <v>1292</v>
      </c>
      <c r="Q57" s="762">
        <v>1166023.4</v>
      </c>
      <c r="R57" s="762">
        <v>287</v>
      </c>
      <c r="S57" s="762">
        <v>218740.3</v>
      </c>
      <c r="T57" s="762">
        <v>60</v>
      </c>
      <c r="U57" s="762">
        <v>30576</v>
      </c>
      <c r="V57" s="762">
        <v>43</v>
      </c>
      <c r="W57" s="762">
        <v>7036.5</v>
      </c>
      <c r="X57" s="763">
        <v>0</v>
      </c>
      <c r="Y57" s="764">
        <v>0</v>
      </c>
    </row>
    <row r="58" spans="1:25" ht="11.25">
      <c r="A58" s="186" t="s">
        <v>750</v>
      </c>
      <c r="B58" s="758">
        <v>7498</v>
      </c>
      <c r="C58" s="758">
        <v>2822234.7</v>
      </c>
      <c r="D58" s="758">
        <v>7311</v>
      </c>
      <c r="E58" s="758">
        <v>2650188.9</v>
      </c>
      <c r="F58" s="758">
        <v>184</v>
      </c>
      <c r="G58" s="759">
        <v>168957.3</v>
      </c>
      <c r="H58" s="759">
        <v>3</v>
      </c>
      <c r="I58" s="759">
        <v>3088.5</v>
      </c>
      <c r="J58" s="760">
        <v>0</v>
      </c>
      <c r="K58" s="760">
        <v>0</v>
      </c>
      <c r="L58" s="761">
        <v>11245</v>
      </c>
      <c r="M58" s="761">
        <v>7289801.3</v>
      </c>
      <c r="N58" s="761">
        <v>9946</v>
      </c>
      <c r="O58" s="762">
        <v>6119847.4</v>
      </c>
      <c r="P58" s="762">
        <v>1063</v>
      </c>
      <c r="Q58" s="762">
        <v>985538.9</v>
      </c>
      <c r="R58" s="762">
        <v>236</v>
      </c>
      <c r="S58" s="762">
        <v>184415</v>
      </c>
      <c r="T58" s="762">
        <v>61</v>
      </c>
      <c r="U58" s="762">
        <v>30852.3</v>
      </c>
      <c r="V58" s="762">
        <v>52</v>
      </c>
      <c r="W58" s="762">
        <v>8265.5</v>
      </c>
      <c r="X58" s="762">
        <v>1</v>
      </c>
      <c r="Y58" s="766">
        <v>409.5</v>
      </c>
    </row>
    <row r="59" spans="1:25" ht="11.25">
      <c r="A59" s="186" t="s">
        <v>751</v>
      </c>
      <c r="B59" s="758">
        <v>932</v>
      </c>
      <c r="C59" s="758">
        <v>387547.5</v>
      </c>
      <c r="D59" s="758">
        <v>903</v>
      </c>
      <c r="E59" s="758">
        <v>361763.3</v>
      </c>
      <c r="F59" s="758">
        <v>29</v>
      </c>
      <c r="G59" s="759">
        <v>25784.2</v>
      </c>
      <c r="H59" s="760">
        <v>0</v>
      </c>
      <c r="I59" s="760">
        <v>0</v>
      </c>
      <c r="J59" s="760">
        <v>0</v>
      </c>
      <c r="K59" s="760">
        <v>0</v>
      </c>
      <c r="L59" s="761">
        <v>1053</v>
      </c>
      <c r="M59" s="761">
        <v>701515.5</v>
      </c>
      <c r="N59" s="761">
        <v>949</v>
      </c>
      <c r="O59" s="762">
        <v>608599.4</v>
      </c>
      <c r="P59" s="762">
        <v>88</v>
      </c>
      <c r="Q59" s="762">
        <v>80101.7</v>
      </c>
      <c r="R59" s="762">
        <v>16</v>
      </c>
      <c r="S59" s="762">
        <v>12814.4</v>
      </c>
      <c r="T59" s="762">
        <v>10</v>
      </c>
      <c r="U59" s="762">
        <v>5214.5</v>
      </c>
      <c r="V59" s="762">
        <v>5</v>
      </c>
      <c r="W59" s="762">
        <v>1275.5</v>
      </c>
      <c r="X59" s="763">
        <v>0</v>
      </c>
      <c r="Y59" s="764">
        <v>0</v>
      </c>
    </row>
    <row r="60" spans="1:25" ht="11.25">
      <c r="A60" s="186" t="s">
        <v>752</v>
      </c>
      <c r="B60" s="758">
        <v>1842</v>
      </c>
      <c r="C60" s="758">
        <v>728262.2</v>
      </c>
      <c r="D60" s="758">
        <v>1787</v>
      </c>
      <c r="E60" s="758">
        <v>677233</v>
      </c>
      <c r="F60" s="758">
        <v>55</v>
      </c>
      <c r="G60" s="759">
        <v>51029.2</v>
      </c>
      <c r="H60" s="760">
        <v>0</v>
      </c>
      <c r="I60" s="760">
        <v>0</v>
      </c>
      <c r="J60" s="760">
        <v>0</v>
      </c>
      <c r="K60" s="760">
        <v>0</v>
      </c>
      <c r="L60" s="761">
        <v>2570</v>
      </c>
      <c r="M60" s="761">
        <v>1631755.2</v>
      </c>
      <c r="N60" s="761">
        <v>2295</v>
      </c>
      <c r="O60" s="762">
        <v>1390359.7</v>
      </c>
      <c r="P60" s="762">
        <v>211</v>
      </c>
      <c r="Q60" s="762">
        <v>192898.4</v>
      </c>
      <c r="R60" s="762">
        <v>64</v>
      </c>
      <c r="S60" s="762">
        <v>48497.1</v>
      </c>
      <c r="T60" s="762">
        <v>25</v>
      </c>
      <c r="U60" s="762">
        <v>12944.5</v>
      </c>
      <c r="V60" s="762">
        <v>8</v>
      </c>
      <c r="W60" s="762">
        <v>1560.5</v>
      </c>
      <c r="X60" s="763">
        <v>0</v>
      </c>
      <c r="Y60" s="764">
        <v>0</v>
      </c>
    </row>
    <row r="61" spans="1:25" ht="11.25">
      <c r="A61" s="186" t="s">
        <v>753</v>
      </c>
      <c r="B61" s="758">
        <v>1491</v>
      </c>
      <c r="C61" s="758">
        <v>622999.9</v>
      </c>
      <c r="D61" s="758">
        <v>1444</v>
      </c>
      <c r="E61" s="758">
        <v>580625.8</v>
      </c>
      <c r="F61" s="758">
        <v>47</v>
      </c>
      <c r="G61" s="759">
        <v>42374.1</v>
      </c>
      <c r="H61" s="760">
        <v>0</v>
      </c>
      <c r="I61" s="760">
        <v>0</v>
      </c>
      <c r="J61" s="760">
        <v>0</v>
      </c>
      <c r="K61" s="760">
        <v>0</v>
      </c>
      <c r="L61" s="761">
        <v>1705</v>
      </c>
      <c r="M61" s="761">
        <v>1112079.6</v>
      </c>
      <c r="N61" s="761">
        <v>1541</v>
      </c>
      <c r="O61" s="762">
        <v>970289.7</v>
      </c>
      <c r="P61" s="762">
        <v>136</v>
      </c>
      <c r="Q61" s="762">
        <v>122382.6</v>
      </c>
      <c r="R61" s="762">
        <v>28</v>
      </c>
      <c r="S61" s="762">
        <v>19407.3</v>
      </c>
      <c r="T61" s="762">
        <v>20</v>
      </c>
      <c r="U61" s="762">
        <v>10162.8</v>
      </c>
      <c r="V61" s="762">
        <v>9</v>
      </c>
      <c r="W61" s="762">
        <v>1730.5</v>
      </c>
      <c r="X61" s="763">
        <v>0</v>
      </c>
      <c r="Y61" s="764">
        <v>0</v>
      </c>
    </row>
    <row r="62" spans="1:25" ht="11.25">
      <c r="A62" s="186" t="s">
        <v>754</v>
      </c>
      <c r="B62" s="758">
        <v>1248</v>
      </c>
      <c r="C62" s="758">
        <v>541074.6</v>
      </c>
      <c r="D62" s="758">
        <v>1212</v>
      </c>
      <c r="E62" s="758">
        <v>507864.7</v>
      </c>
      <c r="F62" s="758">
        <v>36</v>
      </c>
      <c r="G62" s="759">
        <v>33209.9</v>
      </c>
      <c r="H62" s="759">
        <v>0</v>
      </c>
      <c r="I62" s="759">
        <v>0</v>
      </c>
      <c r="J62" s="760">
        <v>0</v>
      </c>
      <c r="K62" s="760">
        <v>0</v>
      </c>
      <c r="L62" s="761">
        <v>1452</v>
      </c>
      <c r="M62" s="761">
        <v>924067.3</v>
      </c>
      <c r="N62" s="761">
        <v>1318</v>
      </c>
      <c r="O62" s="762">
        <v>804939.8</v>
      </c>
      <c r="P62" s="762">
        <v>110</v>
      </c>
      <c r="Q62" s="762">
        <v>100026.5</v>
      </c>
      <c r="R62" s="762">
        <v>24</v>
      </c>
      <c r="S62" s="762">
        <v>19101</v>
      </c>
      <c r="T62" s="762">
        <v>11</v>
      </c>
      <c r="U62" s="762">
        <v>5235.7</v>
      </c>
      <c r="V62" s="762">
        <v>4</v>
      </c>
      <c r="W62" s="762">
        <v>697</v>
      </c>
      <c r="X62" s="763">
        <v>0</v>
      </c>
      <c r="Y62" s="764">
        <v>0</v>
      </c>
    </row>
    <row r="63" spans="1:25" ht="11.25">
      <c r="A63" s="186" t="s">
        <v>755</v>
      </c>
      <c r="B63" s="758">
        <v>980</v>
      </c>
      <c r="C63" s="758">
        <v>441963</v>
      </c>
      <c r="D63" s="758">
        <v>942</v>
      </c>
      <c r="E63" s="758">
        <v>408583.5</v>
      </c>
      <c r="F63" s="758">
        <v>38</v>
      </c>
      <c r="G63" s="759">
        <v>33379.5</v>
      </c>
      <c r="H63" s="760">
        <v>0</v>
      </c>
      <c r="I63" s="760">
        <v>0</v>
      </c>
      <c r="J63" s="760">
        <v>0</v>
      </c>
      <c r="K63" s="760">
        <v>0</v>
      </c>
      <c r="L63" s="761">
        <v>1246</v>
      </c>
      <c r="M63" s="761">
        <v>805097.2</v>
      </c>
      <c r="N63" s="761">
        <v>1126</v>
      </c>
      <c r="O63" s="762">
        <v>697425.4</v>
      </c>
      <c r="P63" s="762">
        <v>94</v>
      </c>
      <c r="Q63" s="762">
        <v>86851.2</v>
      </c>
      <c r="R63" s="762">
        <v>26</v>
      </c>
      <c r="S63" s="762">
        <v>20820.6</v>
      </c>
      <c r="T63" s="762">
        <v>15</v>
      </c>
      <c r="U63" s="762">
        <v>8060.2</v>
      </c>
      <c r="V63" s="762">
        <v>4</v>
      </c>
      <c r="W63" s="762">
        <v>805.5</v>
      </c>
      <c r="X63" s="763">
        <v>0</v>
      </c>
      <c r="Y63" s="764">
        <v>0</v>
      </c>
    </row>
    <row r="64" spans="1:25" ht="11.25">
      <c r="A64" s="186" t="s">
        <v>756</v>
      </c>
      <c r="B64" s="758">
        <v>1035</v>
      </c>
      <c r="C64" s="758">
        <v>453182</v>
      </c>
      <c r="D64" s="758">
        <v>999</v>
      </c>
      <c r="E64" s="758">
        <v>421541.2</v>
      </c>
      <c r="F64" s="758">
        <v>34</v>
      </c>
      <c r="G64" s="759">
        <v>29581.8</v>
      </c>
      <c r="H64" s="759">
        <v>2</v>
      </c>
      <c r="I64" s="759">
        <v>2059</v>
      </c>
      <c r="J64" s="760">
        <v>0</v>
      </c>
      <c r="K64" s="760">
        <v>0</v>
      </c>
      <c r="L64" s="761">
        <v>1110</v>
      </c>
      <c r="M64" s="761">
        <v>749856.5</v>
      </c>
      <c r="N64" s="761">
        <v>1007</v>
      </c>
      <c r="O64" s="762">
        <v>661970.2</v>
      </c>
      <c r="P64" s="762">
        <v>73</v>
      </c>
      <c r="Q64" s="762">
        <v>65620.1</v>
      </c>
      <c r="R64" s="762">
        <v>30</v>
      </c>
      <c r="S64" s="762">
        <v>22266.2</v>
      </c>
      <c r="T64" s="762">
        <v>7</v>
      </c>
      <c r="U64" s="762">
        <v>3859.5</v>
      </c>
      <c r="V64" s="762">
        <v>8</v>
      </c>
      <c r="W64" s="762">
        <v>1410.5</v>
      </c>
      <c r="X64" s="763">
        <v>0</v>
      </c>
      <c r="Y64" s="764">
        <v>0</v>
      </c>
    </row>
    <row r="65" spans="1:25" ht="11.25">
      <c r="A65" s="186" t="s">
        <v>757</v>
      </c>
      <c r="B65" s="758">
        <v>813</v>
      </c>
      <c r="C65" s="758">
        <v>345843</v>
      </c>
      <c r="D65" s="758">
        <v>785</v>
      </c>
      <c r="E65" s="758">
        <v>322057.7</v>
      </c>
      <c r="F65" s="758">
        <v>28</v>
      </c>
      <c r="G65" s="758">
        <v>23785.3</v>
      </c>
      <c r="H65" s="768">
        <v>0</v>
      </c>
      <c r="I65" s="760">
        <v>0</v>
      </c>
      <c r="J65" s="760">
        <v>0</v>
      </c>
      <c r="K65" s="760">
        <v>0</v>
      </c>
      <c r="L65" s="761">
        <v>939</v>
      </c>
      <c r="M65" s="761">
        <v>609150.4</v>
      </c>
      <c r="N65" s="762">
        <v>844</v>
      </c>
      <c r="O65" s="762">
        <v>524747.2</v>
      </c>
      <c r="P65" s="762">
        <v>84</v>
      </c>
      <c r="Q65" s="762">
        <v>76013.8</v>
      </c>
      <c r="R65" s="762">
        <v>11</v>
      </c>
      <c r="S65" s="762">
        <v>8389.4</v>
      </c>
      <c r="T65" s="762">
        <v>8</v>
      </c>
      <c r="U65" s="762">
        <v>4402.9</v>
      </c>
      <c r="V65" s="762">
        <v>1</v>
      </c>
      <c r="W65" s="762">
        <v>170</v>
      </c>
      <c r="X65" s="763">
        <v>0</v>
      </c>
      <c r="Y65" s="764">
        <v>0</v>
      </c>
    </row>
    <row r="66" spans="1:25" ht="11.25">
      <c r="A66" s="186" t="s">
        <v>758</v>
      </c>
      <c r="B66" s="758">
        <v>1604</v>
      </c>
      <c r="C66" s="758">
        <v>685735.9</v>
      </c>
      <c r="D66" s="758">
        <v>1556</v>
      </c>
      <c r="E66" s="758">
        <v>641502.6</v>
      </c>
      <c r="F66" s="758">
        <v>47</v>
      </c>
      <c r="G66" s="758">
        <v>43203.8</v>
      </c>
      <c r="H66" s="758">
        <v>1</v>
      </c>
      <c r="I66" s="759">
        <v>1029.5</v>
      </c>
      <c r="J66" s="760">
        <v>0</v>
      </c>
      <c r="K66" s="760">
        <v>0</v>
      </c>
      <c r="L66" s="761">
        <v>1651</v>
      </c>
      <c r="M66" s="761">
        <v>1137208.1</v>
      </c>
      <c r="N66" s="762">
        <v>1484</v>
      </c>
      <c r="O66" s="762">
        <v>985568.8</v>
      </c>
      <c r="P66" s="762">
        <v>152</v>
      </c>
      <c r="Q66" s="762">
        <v>139975</v>
      </c>
      <c r="R66" s="762">
        <v>15</v>
      </c>
      <c r="S66" s="762">
        <v>11664.3</v>
      </c>
      <c r="T66" s="762">
        <v>24</v>
      </c>
      <c r="U66" s="762">
        <v>12155.6</v>
      </c>
      <c r="V66" s="762">
        <v>7</v>
      </c>
      <c r="W66" s="762">
        <v>1298.5</v>
      </c>
      <c r="X66" s="763">
        <v>0</v>
      </c>
      <c r="Y66" s="764">
        <v>0</v>
      </c>
    </row>
    <row r="67" spans="1:25" ht="11.25">
      <c r="A67" s="186" t="s">
        <v>759</v>
      </c>
      <c r="B67" s="758">
        <v>2183</v>
      </c>
      <c r="C67" s="758">
        <v>905529.5</v>
      </c>
      <c r="D67" s="758">
        <v>2140</v>
      </c>
      <c r="E67" s="758">
        <v>865753.7</v>
      </c>
      <c r="F67" s="758">
        <v>42</v>
      </c>
      <c r="G67" s="758">
        <v>38976.3</v>
      </c>
      <c r="H67" s="758">
        <v>1</v>
      </c>
      <c r="I67" s="759">
        <v>799.5</v>
      </c>
      <c r="J67" s="760">
        <v>0</v>
      </c>
      <c r="K67" s="760">
        <v>0</v>
      </c>
      <c r="L67" s="761">
        <v>2798</v>
      </c>
      <c r="M67" s="761">
        <v>1864886.2</v>
      </c>
      <c r="N67" s="762">
        <v>2408</v>
      </c>
      <c r="O67" s="762">
        <v>1511875.9</v>
      </c>
      <c r="P67" s="762">
        <v>328</v>
      </c>
      <c r="Q67" s="762">
        <v>305236.1</v>
      </c>
      <c r="R67" s="762">
        <v>62</v>
      </c>
      <c r="S67" s="762">
        <v>47774.2</v>
      </c>
      <c r="T67" s="762">
        <v>35</v>
      </c>
      <c r="U67" s="762">
        <v>17949.3</v>
      </c>
      <c r="V67" s="762">
        <v>10</v>
      </c>
      <c r="W67" s="762">
        <v>1784</v>
      </c>
      <c r="X67" s="763">
        <v>0</v>
      </c>
      <c r="Y67" s="764">
        <v>0</v>
      </c>
    </row>
    <row r="68" spans="1:25" ht="11.25">
      <c r="A68" s="186" t="s">
        <v>760</v>
      </c>
      <c r="B68" s="758">
        <v>954</v>
      </c>
      <c r="C68" s="758">
        <v>382910.8</v>
      </c>
      <c r="D68" s="758">
        <v>925</v>
      </c>
      <c r="E68" s="758">
        <v>356726.8</v>
      </c>
      <c r="F68" s="758">
        <v>29</v>
      </c>
      <c r="G68" s="758">
        <v>26184</v>
      </c>
      <c r="H68" s="758">
        <v>0</v>
      </c>
      <c r="I68" s="759">
        <v>0</v>
      </c>
      <c r="J68" s="760">
        <v>0</v>
      </c>
      <c r="K68" s="760">
        <v>0</v>
      </c>
      <c r="L68" s="761">
        <v>1134</v>
      </c>
      <c r="M68" s="761">
        <v>747748.2</v>
      </c>
      <c r="N68" s="762">
        <v>1007</v>
      </c>
      <c r="O68" s="762">
        <v>631158.7</v>
      </c>
      <c r="P68" s="762">
        <v>110</v>
      </c>
      <c r="Q68" s="762">
        <v>103435.6</v>
      </c>
      <c r="R68" s="762">
        <v>17</v>
      </c>
      <c r="S68" s="762">
        <v>13153.9</v>
      </c>
      <c r="T68" s="762">
        <v>9</v>
      </c>
      <c r="U68" s="762">
        <v>4226.5</v>
      </c>
      <c r="V68" s="762">
        <v>1</v>
      </c>
      <c r="W68" s="762">
        <v>145</v>
      </c>
      <c r="X68" s="763">
        <v>0</v>
      </c>
      <c r="Y68" s="764">
        <v>0</v>
      </c>
    </row>
    <row r="69" spans="1:25" ht="11.25">
      <c r="A69" s="186" t="s">
        <v>761</v>
      </c>
      <c r="B69" s="758">
        <v>688</v>
      </c>
      <c r="C69" s="758">
        <v>298683.9</v>
      </c>
      <c r="D69" s="758">
        <v>656</v>
      </c>
      <c r="E69" s="758">
        <v>269901.5</v>
      </c>
      <c r="F69" s="758">
        <v>32</v>
      </c>
      <c r="G69" s="758">
        <v>28782.4</v>
      </c>
      <c r="H69" s="758">
        <v>0</v>
      </c>
      <c r="I69" s="759">
        <v>0</v>
      </c>
      <c r="J69" s="760">
        <v>0</v>
      </c>
      <c r="K69" s="760">
        <v>0</v>
      </c>
      <c r="L69" s="761">
        <v>891</v>
      </c>
      <c r="M69" s="761">
        <v>624259.1</v>
      </c>
      <c r="N69" s="762">
        <v>732</v>
      </c>
      <c r="O69" s="762">
        <v>479281.4</v>
      </c>
      <c r="P69" s="762">
        <v>144</v>
      </c>
      <c r="Q69" s="762">
        <v>133839.1</v>
      </c>
      <c r="R69" s="762">
        <v>15</v>
      </c>
      <c r="S69" s="762">
        <v>11138.6</v>
      </c>
      <c r="T69" s="762">
        <v>4</v>
      </c>
      <c r="U69" s="762">
        <v>2242.7</v>
      </c>
      <c r="V69" s="762">
        <v>2</v>
      </c>
      <c r="W69" s="762">
        <v>448.5</v>
      </c>
      <c r="X69" s="763">
        <v>0</v>
      </c>
      <c r="Y69" s="764">
        <v>0</v>
      </c>
    </row>
    <row r="70" spans="1:25" ht="11.25">
      <c r="A70" s="191" t="s">
        <v>762</v>
      </c>
      <c r="B70" s="769">
        <v>924</v>
      </c>
      <c r="C70" s="769">
        <v>379229.9</v>
      </c>
      <c r="D70" s="769">
        <v>899</v>
      </c>
      <c r="E70" s="769">
        <v>356843.6</v>
      </c>
      <c r="F70" s="769">
        <v>25</v>
      </c>
      <c r="G70" s="769">
        <v>22386.3</v>
      </c>
      <c r="H70" s="770">
        <v>0</v>
      </c>
      <c r="I70" s="771">
        <v>0</v>
      </c>
      <c r="J70" s="771">
        <v>0</v>
      </c>
      <c r="K70" s="771">
        <v>0</v>
      </c>
      <c r="L70" s="772">
        <v>1043</v>
      </c>
      <c r="M70" s="772">
        <v>695368.6</v>
      </c>
      <c r="N70" s="773">
        <v>932</v>
      </c>
      <c r="O70" s="773">
        <v>595971.2</v>
      </c>
      <c r="P70" s="773">
        <v>79</v>
      </c>
      <c r="Q70" s="773">
        <v>74075.5</v>
      </c>
      <c r="R70" s="773">
        <v>32</v>
      </c>
      <c r="S70" s="773">
        <v>25321.9</v>
      </c>
      <c r="T70" s="773">
        <v>6</v>
      </c>
      <c r="U70" s="773">
        <v>3106.1</v>
      </c>
      <c r="V70" s="773">
        <v>6</v>
      </c>
      <c r="W70" s="773">
        <v>1278.5</v>
      </c>
      <c r="X70" s="774">
        <v>0</v>
      </c>
      <c r="Y70" s="775">
        <v>0</v>
      </c>
    </row>
    <row r="71" ht="11.25">
      <c r="A71" s="380" t="s">
        <v>763</v>
      </c>
    </row>
    <row r="72" spans="1:3" ht="11.25">
      <c r="A72" s="380" t="s">
        <v>764</v>
      </c>
      <c r="C72" s="380" t="s">
        <v>765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3.5"/>
  <cols>
    <col min="1" max="1" width="2.875" style="0" customWidth="1"/>
  </cols>
  <sheetData>
    <row r="1" spans="1:12" ht="13.5">
      <c r="A1" s="41"/>
      <c r="B1" s="41"/>
      <c r="C1" s="41"/>
      <c r="D1" s="41"/>
      <c r="E1" s="41"/>
      <c r="F1" s="41"/>
      <c r="G1" s="41"/>
      <c r="H1" s="41"/>
      <c r="I1" s="41"/>
      <c r="J1" s="41"/>
      <c r="K1" s="41"/>
      <c r="L1" s="41"/>
    </row>
    <row r="2" spans="1:12" ht="14.25">
      <c r="A2" s="1"/>
      <c r="B2" s="2" t="s">
        <v>38</v>
      </c>
      <c r="C2" s="1"/>
      <c r="D2" s="1"/>
      <c r="E2" s="1"/>
      <c r="F2" s="1"/>
      <c r="G2" s="1"/>
      <c r="H2" s="1"/>
      <c r="I2" s="1"/>
      <c r="J2" s="1"/>
      <c r="K2" s="1"/>
      <c r="L2" s="1"/>
    </row>
    <row r="3" spans="1:12" ht="13.5">
      <c r="A3" s="1"/>
      <c r="B3" s="3"/>
      <c r="C3" s="3"/>
      <c r="D3" s="3"/>
      <c r="E3" s="3"/>
      <c r="F3" s="3"/>
      <c r="G3" s="3"/>
      <c r="H3" s="3"/>
      <c r="I3" s="3"/>
      <c r="J3" s="3"/>
      <c r="K3" s="3"/>
      <c r="L3" s="4" t="s">
        <v>0</v>
      </c>
    </row>
    <row r="4" spans="1:12" ht="48">
      <c r="A4" s="5"/>
      <c r="B4" s="6" t="s">
        <v>1</v>
      </c>
      <c r="C4" s="7" t="s">
        <v>2</v>
      </c>
      <c r="D4" s="8" t="s">
        <v>3</v>
      </c>
      <c r="E4" s="8" t="s">
        <v>4</v>
      </c>
      <c r="F4" s="8" t="s">
        <v>5</v>
      </c>
      <c r="G4" s="8" t="s">
        <v>6</v>
      </c>
      <c r="H4" s="8" t="s">
        <v>7</v>
      </c>
      <c r="I4" s="8" t="s">
        <v>8</v>
      </c>
      <c r="J4" s="8" t="s">
        <v>9</v>
      </c>
      <c r="K4" s="8" t="s">
        <v>10</v>
      </c>
      <c r="L4" s="9" t="s">
        <v>11</v>
      </c>
    </row>
    <row r="5" spans="1:12" ht="13.5">
      <c r="A5" s="5"/>
      <c r="B5" s="5"/>
      <c r="C5" s="10"/>
      <c r="D5" s="10"/>
      <c r="E5" s="10"/>
      <c r="F5" s="10"/>
      <c r="G5" s="10"/>
      <c r="H5" s="10"/>
      <c r="I5" s="10"/>
      <c r="J5" s="10"/>
      <c r="K5" s="10"/>
      <c r="L5" s="11"/>
    </row>
    <row r="6" spans="1:12" ht="22.5">
      <c r="A6" s="5"/>
      <c r="B6" s="12" t="s">
        <v>12</v>
      </c>
      <c r="C6" s="13">
        <v>4790</v>
      </c>
      <c r="D6" s="13">
        <v>18272</v>
      </c>
      <c r="E6" s="13">
        <v>6677</v>
      </c>
      <c r="F6" s="13">
        <v>17837</v>
      </c>
      <c r="G6" s="13">
        <v>1453</v>
      </c>
      <c r="H6" s="13">
        <v>1360</v>
      </c>
      <c r="I6" s="14">
        <v>1.39</v>
      </c>
      <c r="J6" s="14">
        <v>0.98</v>
      </c>
      <c r="K6" s="14">
        <v>7.95</v>
      </c>
      <c r="L6" s="15">
        <v>7.62</v>
      </c>
    </row>
    <row r="7" spans="1:12" ht="22.5">
      <c r="A7" s="5"/>
      <c r="B7" s="12" t="s">
        <v>13</v>
      </c>
      <c r="C7" s="13">
        <v>5096</v>
      </c>
      <c r="D7" s="13">
        <v>19514</v>
      </c>
      <c r="E7" s="13">
        <v>6829</v>
      </c>
      <c r="F7" s="13">
        <v>18235</v>
      </c>
      <c r="G7" s="13">
        <v>1556</v>
      </c>
      <c r="H7" s="13">
        <v>1473</v>
      </c>
      <c r="I7" s="14">
        <v>1.34</v>
      </c>
      <c r="J7" s="14">
        <v>0.93</v>
      </c>
      <c r="K7" s="14">
        <v>7.97</v>
      </c>
      <c r="L7" s="15">
        <v>8.08</v>
      </c>
    </row>
    <row r="8" spans="1:12" ht="22.5">
      <c r="A8" s="5"/>
      <c r="B8" s="12" t="s">
        <v>14</v>
      </c>
      <c r="C8" s="13">
        <v>5189</v>
      </c>
      <c r="D8" s="13">
        <v>20035</v>
      </c>
      <c r="E8" s="13">
        <v>8167</v>
      </c>
      <c r="F8" s="13">
        <v>21699</v>
      </c>
      <c r="G8" s="13">
        <v>1735</v>
      </c>
      <c r="H8" s="13">
        <v>1668</v>
      </c>
      <c r="I8" s="14">
        <v>1.5739063403353246</v>
      </c>
      <c r="J8" s="14">
        <v>1.083054654354879</v>
      </c>
      <c r="K8" s="14">
        <v>8.66</v>
      </c>
      <c r="L8" s="15">
        <v>7.69</v>
      </c>
    </row>
    <row r="9" spans="1:12" ht="22.5">
      <c r="A9" s="5"/>
      <c r="B9" s="12" t="s">
        <v>15</v>
      </c>
      <c r="C9" s="13">
        <v>5351.083333333333</v>
      </c>
      <c r="D9" s="13">
        <v>20369.083333333332</v>
      </c>
      <c r="E9" s="13">
        <v>8544.583333333334</v>
      </c>
      <c r="F9" s="13">
        <v>23003.666666666668</v>
      </c>
      <c r="G9" s="13">
        <v>1804.75</v>
      </c>
      <c r="H9" s="13">
        <v>1728.75</v>
      </c>
      <c r="I9" s="14">
        <v>1.5967950415024996</v>
      </c>
      <c r="J9" s="14">
        <v>1.1293422629884344</v>
      </c>
      <c r="K9" s="14">
        <v>8.86</v>
      </c>
      <c r="L9" s="15">
        <v>7.52</v>
      </c>
    </row>
    <row r="10" spans="1:12" ht="22.5">
      <c r="A10" s="5"/>
      <c r="B10" s="16" t="s">
        <v>39</v>
      </c>
      <c r="C10" s="17">
        <v>6106.333333333333</v>
      </c>
      <c r="D10" s="17">
        <v>24521.833333333332</v>
      </c>
      <c r="E10" s="17">
        <v>6633</v>
      </c>
      <c r="F10" s="17">
        <v>16747.416666666668</v>
      </c>
      <c r="G10" s="17">
        <v>1912.25</v>
      </c>
      <c r="H10" s="17">
        <v>1843</v>
      </c>
      <c r="I10" s="18">
        <v>1.0862492494131777</v>
      </c>
      <c r="J10" s="18">
        <v>0.6829594035247502</v>
      </c>
      <c r="K10" s="18">
        <v>7.8</v>
      </c>
      <c r="L10" s="19">
        <v>11</v>
      </c>
    </row>
    <row r="11" spans="1:12" ht="13.5">
      <c r="A11" s="5"/>
      <c r="B11" s="20"/>
      <c r="C11" s="21"/>
      <c r="D11" s="21"/>
      <c r="E11" s="21"/>
      <c r="F11" s="21"/>
      <c r="G11" s="21"/>
      <c r="H11" s="21"/>
      <c r="I11" s="21"/>
      <c r="J11" s="21"/>
      <c r="K11" s="21"/>
      <c r="L11" s="5"/>
    </row>
    <row r="12" spans="1:12" ht="13.5">
      <c r="A12" s="5"/>
      <c r="B12" s="22" t="s">
        <v>40</v>
      </c>
      <c r="C12" s="13">
        <v>9794</v>
      </c>
      <c r="D12" s="13">
        <v>23550</v>
      </c>
      <c r="E12" s="13">
        <v>9309</v>
      </c>
      <c r="F12" s="13">
        <v>23555</v>
      </c>
      <c r="G12" s="23">
        <v>2126</v>
      </c>
      <c r="H12" s="23">
        <v>2062</v>
      </c>
      <c r="I12" s="14">
        <v>0.950479885644272</v>
      </c>
      <c r="J12" s="14">
        <v>1.000212314225053</v>
      </c>
      <c r="K12" s="24">
        <v>9.0276008492569</v>
      </c>
      <c r="L12" s="15">
        <v>8.753980046699214</v>
      </c>
    </row>
    <row r="13" spans="1:12" ht="13.5">
      <c r="A13" s="5"/>
      <c r="B13" s="22" t="s">
        <v>16</v>
      </c>
      <c r="C13" s="13">
        <v>6098</v>
      </c>
      <c r="D13" s="13">
        <v>23951</v>
      </c>
      <c r="E13" s="13">
        <v>8774</v>
      </c>
      <c r="F13" s="13">
        <v>23335</v>
      </c>
      <c r="G13" s="13">
        <v>1954</v>
      </c>
      <c r="H13" s="13">
        <v>1891</v>
      </c>
      <c r="I13" s="14">
        <v>1.4388324040669072</v>
      </c>
      <c r="J13" s="14">
        <v>0.9742808233476682</v>
      </c>
      <c r="K13" s="24">
        <v>8.15832324328838</v>
      </c>
      <c r="L13" s="15">
        <v>8.103706878080137</v>
      </c>
    </row>
    <row r="14" spans="1:12" ht="13.5">
      <c r="A14" s="5"/>
      <c r="B14" s="22" t="s">
        <v>17</v>
      </c>
      <c r="C14" s="13">
        <v>5146</v>
      </c>
      <c r="D14" s="13">
        <v>22716</v>
      </c>
      <c r="E14" s="13">
        <v>8005</v>
      </c>
      <c r="F14" s="13">
        <v>22861</v>
      </c>
      <c r="G14" s="13">
        <v>1842</v>
      </c>
      <c r="H14" s="13">
        <v>1782</v>
      </c>
      <c r="I14" s="14">
        <v>1.5555771472988729</v>
      </c>
      <c r="J14" s="14">
        <v>1.006383166050361</v>
      </c>
      <c r="K14" s="24">
        <v>8.108821975699946</v>
      </c>
      <c r="L14" s="15">
        <v>7.7949346047854435</v>
      </c>
    </row>
    <row r="15" spans="1:12" ht="13.5">
      <c r="A15" s="5"/>
      <c r="B15" s="22" t="s">
        <v>18</v>
      </c>
      <c r="C15" s="13">
        <v>4037</v>
      </c>
      <c r="D15" s="13">
        <v>18721</v>
      </c>
      <c r="E15" s="13">
        <v>9043</v>
      </c>
      <c r="F15" s="13">
        <v>22972</v>
      </c>
      <c r="G15" s="13">
        <v>1673</v>
      </c>
      <c r="H15" s="13">
        <v>1631</v>
      </c>
      <c r="I15" s="14">
        <v>2.240029725043349</v>
      </c>
      <c r="J15" s="14">
        <v>1.2270712034613536</v>
      </c>
      <c r="K15" s="24">
        <v>8.936488435446824</v>
      </c>
      <c r="L15" s="15">
        <v>7.09994776249347</v>
      </c>
    </row>
    <row r="16" spans="1:12" ht="13.5">
      <c r="A16" s="5"/>
      <c r="B16" s="22" t="s">
        <v>19</v>
      </c>
      <c r="C16" s="13">
        <v>3901</v>
      </c>
      <c r="D16" s="13">
        <v>18004</v>
      </c>
      <c r="E16" s="13">
        <v>9379</v>
      </c>
      <c r="F16" s="13">
        <v>23774</v>
      </c>
      <c r="G16" s="13">
        <v>1476</v>
      </c>
      <c r="H16" s="13">
        <v>1432</v>
      </c>
      <c r="I16" s="14">
        <v>2.404255319148936</v>
      </c>
      <c r="J16" s="14">
        <v>1.3204843368140413</v>
      </c>
      <c r="K16" s="24">
        <v>8.198178182626084</v>
      </c>
      <c r="L16" s="15">
        <v>6.023386893244721</v>
      </c>
    </row>
    <row r="17" spans="1:12" ht="13.5">
      <c r="A17" s="5"/>
      <c r="B17" s="22" t="s">
        <v>20</v>
      </c>
      <c r="C17" s="13">
        <v>4629</v>
      </c>
      <c r="D17" s="13">
        <v>18839</v>
      </c>
      <c r="E17" s="13">
        <v>9048</v>
      </c>
      <c r="F17" s="13">
        <v>25038</v>
      </c>
      <c r="G17" s="13">
        <v>1990</v>
      </c>
      <c r="H17" s="13">
        <v>1926</v>
      </c>
      <c r="I17" s="14">
        <v>1.9546338302009074</v>
      </c>
      <c r="J17" s="14">
        <v>1.3290514358511598</v>
      </c>
      <c r="K17" s="24">
        <v>10.563193375444555</v>
      </c>
      <c r="L17" s="15">
        <v>7.6923076923076925</v>
      </c>
    </row>
    <row r="18" spans="1:12" ht="13.5">
      <c r="A18" s="5"/>
      <c r="B18" s="22" t="s">
        <v>21</v>
      </c>
      <c r="C18" s="13">
        <v>4645</v>
      </c>
      <c r="D18" s="13">
        <v>19020</v>
      </c>
      <c r="E18" s="13">
        <v>9690</v>
      </c>
      <c r="F18" s="13">
        <v>25390</v>
      </c>
      <c r="G18" s="13">
        <v>2085</v>
      </c>
      <c r="H18" s="13">
        <v>2011</v>
      </c>
      <c r="I18" s="14">
        <v>2.086114101184069</v>
      </c>
      <c r="J18" s="14">
        <v>1.3349106203995793</v>
      </c>
      <c r="K18" s="24">
        <v>10.962145110410095</v>
      </c>
      <c r="L18" s="15">
        <v>7.92044111855061</v>
      </c>
    </row>
    <row r="19" spans="1:12" ht="13.5">
      <c r="A19" s="5"/>
      <c r="B19" s="22" t="s">
        <v>22</v>
      </c>
      <c r="C19" s="13">
        <v>3922</v>
      </c>
      <c r="D19" s="13">
        <v>18224</v>
      </c>
      <c r="E19" s="13">
        <v>8607</v>
      </c>
      <c r="F19" s="13">
        <v>24074</v>
      </c>
      <c r="G19" s="13">
        <v>1770</v>
      </c>
      <c r="H19" s="13">
        <v>1567</v>
      </c>
      <c r="I19" s="14">
        <v>2.1945436002039775</v>
      </c>
      <c r="J19" s="14">
        <v>1.3210052677787534</v>
      </c>
      <c r="K19" s="24">
        <v>9.712467076382792</v>
      </c>
      <c r="L19" s="15">
        <v>6.509096951067542</v>
      </c>
    </row>
    <row r="20" spans="1:12" ht="13.5">
      <c r="A20" s="5"/>
      <c r="B20" s="22" t="s">
        <v>23</v>
      </c>
      <c r="C20" s="13">
        <v>4644</v>
      </c>
      <c r="D20" s="13">
        <v>18581</v>
      </c>
      <c r="E20" s="13">
        <v>7136</v>
      </c>
      <c r="F20" s="13">
        <v>22596</v>
      </c>
      <c r="G20" s="13">
        <v>1486</v>
      </c>
      <c r="H20" s="13">
        <v>1353</v>
      </c>
      <c r="I20" s="14">
        <v>1.536606373815676</v>
      </c>
      <c r="J20" s="14">
        <v>1.2160809428986599</v>
      </c>
      <c r="K20" s="24">
        <v>7.997416716000215</v>
      </c>
      <c r="L20" s="15">
        <v>5.987785448751992</v>
      </c>
    </row>
    <row r="21" spans="1:12" ht="13.5">
      <c r="A21" s="5"/>
      <c r="B21" s="22" t="s">
        <v>27</v>
      </c>
      <c r="C21" s="13">
        <v>6538</v>
      </c>
      <c r="D21" s="13">
        <v>20688</v>
      </c>
      <c r="E21" s="13">
        <v>7865</v>
      </c>
      <c r="F21" s="13">
        <v>21056</v>
      </c>
      <c r="G21" s="13">
        <v>1399</v>
      </c>
      <c r="H21" s="13">
        <v>1346</v>
      </c>
      <c r="I21" s="14">
        <v>1.2029672682777608</v>
      </c>
      <c r="J21" s="14">
        <v>1.0177880897138438</v>
      </c>
      <c r="K21" s="24">
        <v>6.762374323279195</v>
      </c>
      <c r="L21" s="15">
        <v>6.392477203647416</v>
      </c>
    </row>
    <row r="22" spans="1:12" ht="13.5">
      <c r="A22" s="5"/>
      <c r="B22" s="22" t="s">
        <v>24</v>
      </c>
      <c r="C22" s="13">
        <v>4896</v>
      </c>
      <c r="D22" s="13">
        <v>20714</v>
      </c>
      <c r="E22" s="13">
        <v>7947</v>
      </c>
      <c r="F22" s="13">
        <v>20548</v>
      </c>
      <c r="G22" s="13">
        <v>1594</v>
      </c>
      <c r="H22" s="13">
        <v>1548</v>
      </c>
      <c r="I22" s="14">
        <v>1.6231617647058822</v>
      </c>
      <c r="J22" s="14">
        <v>0.9919860963599498</v>
      </c>
      <c r="K22" s="24">
        <v>7.695278555566283</v>
      </c>
      <c r="L22" s="15">
        <v>7.533579910453573</v>
      </c>
    </row>
    <row r="23" spans="1:12" ht="13.5">
      <c r="A23" s="5"/>
      <c r="B23" s="25" t="s">
        <v>25</v>
      </c>
      <c r="C23" s="26">
        <v>5963</v>
      </c>
      <c r="D23" s="27">
        <v>21421</v>
      </c>
      <c r="E23" s="27">
        <v>7732</v>
      </c>
      <c r="F23" s="27">
        <v>20845</v>
      </c>
      <c r="G23" s="27">
        <v>2262</v>
      </c>
      <c r="H23" s="27">
        <v>2196</v>
      </c>
      <c r="I23" s="28">
        <v>1.2966627536474928</v>
      </c>
      <c r="J23" s="28">
        <v>0.9731104990429952</v>
      </c>
      <c r="K23" s="29">
        <v>10.55973110499043</v>
      </c>
      <c r="L23" s="30">
        <v>10.534900455744783</v>
      </c>
    </row>
    <row r="24" spans="1:12" ht="13.5">
      <c r="A24" s="5"/>
      <c r="B24" s="22" t="s">
        <v>26</v>
      </c>
      <c r="C24" s="13">
        <v>10415</v>
      </c>
      <c r="D24" s="13">
        <v>26308</v>
      </c>
      <c r="E24" s="13">
        <v>7847</v>
      </c>
      <c r="F24" s="13">
        <v>19940</v>
      </c>
      <c r="G24" s="23">
        <v>2087</v>
      </c>
      <c r="H24" s="23">
        <v>2042</v>
      </c>
      <c r="I24" s="14">
        <v>0.7534325492078733</v>
      </c>
      <c r="J24" s="14">
        <v>0.7579443515280523</v>
      </c>
      <c r="K24" s="24">
        <v>7.932948152653186</v>
      </c>
      <c r="L24" s="15">
        <v>10.240722166499499</v>
      </c>
    </row>
    <row r="25" spans="1:12" ht="13.5">
      <c r="A25" s="5"/>
      <c r="B25" s="22" t="s">
        <v>16</v>
      </c>
      <c r="C25" s="13">
        <v>7032</v>
      </c>
      <c r="D25" s="13">
        <v>27891</v>
      </c>
      <c r="E25" s="13">
        <v>7396</v>
      </c>
      <c r="F25" s="13">
        <v>19086</v>
      </c>
      <c r="G25" s="13">
        <v>1867</v>
      </c>
      <c r="H25" s="13">
        <v>1814</v>
      </c>
      <c r="I25" s="14">
        <v>1.0517633674630262</v>
      </c>
      <c r="J25" s="14">
        <v>0.6843067656233194</v>
      </c>
      <c r="K25" s="24">
        <v>6.693915600014341</v>
      </c>
      <c r="L25" s="15">
        <v>9.504348737294352</v>
      </c>
    </row>
    <row r="26" spans="1:12" ht="13.5">
      <c r="A26" s="5"/>
      <c r="B26" s="22" t="s">
        <v>17</v>
      </c>
      <c r="C26" s="13">
        <v>5390</v>
      </c>
      <c r="D26" s="13">
        <v>24923</v>
      </c>
      <c r="E26" s="13">
        <v>6504</v>
      </c>
      <c r="F26" s="13">
        <v>18239</v>
      </c>
      <c r="G26" s="13">
        <v>1961</v>
      </c>
      <c r="H26" s="13">
        <v>1919</v>
      </c>
      <c r="I26" s="14">
        <v>1.2066790352504637</v>
      </c>
      <c r="J26" s="14">
        <v>0.7318139870802071</v>
      </c>
      <c r="K26" s="24">
        <v>7.868234161216547</v>
      </c>
      <c r="L26" s="15">
        <v>10.521410165030979</v>
      </c>
    </row>
    <row r="27" spans="1:12" ht="13.5">
      <c r="A27" s="5"/>
      <c r="B27" s="22" t="s">
        <v>18</v>
      </c>
      <c r="C27" s="13">
        <v>5136</v>
      </c>
      <c r="D27" s="13">
        <v>23141</v>
      </c>
      <c r="E27" s="13">
        <v>6931</v>
      </c>
      <c r="F27" s="13">
        <v>17546</v>
      </c>
      <c r="G27" s="13">
        <v>1861</v>
      </c>
      <c r="H27" s="13">
        <v>1837</v>
      </c>
      <c r="I27" s="14">
        <v>1.349493769470405</v>
      </c>
      <c r="J27" s="14">
        <v>0.7582213387494058</v>
      </c>
      <c r="K27" s="24">
        <v>8.042003370640854</v>
      </c>
      <c r="L27" s="15">
        <v>10.469622706029865</v>
      </c>
    </row>
    <row r="28" spans="1:12" ht="13.5">
      <c r="A28" s="5"/>
      <c r="B28" s="22" t="s">
        <v>19</v>
      </c>
      <c r="C28" s="13">
        <v>4880</v>
      </c>
      <c r="D28" s="13">
        <v>22776</v>
      </c>
      <c r="E28" s="13">
        <v>6485</v>
      </c>
      <c r="F28" s="13">
        <v>16678</v>
      </c>
      <c r="G28" s="13">
        <v>1626</v>
      </c>
      <c r="H28" s="13">
        <v>1590</v>
      </c>
      <c r="I28" s="14">
        <v>1.3288934426229508</v>
      </c>
      <c r="J28" s="14">
        <v>0.7322620302072357</v>
      </c>
      <c r="K28" s="24">
        <v>7.1390937829293994</v>
      </c>
      <c r="L28" s="15">
        <v>9.533517208298358</v>
      </c>
    </row>
    <row r="29" spans="1:12" ht="13.5">
      <c r="A29" s="5"/>
      <c r="B29" s="22" t="s">
        <v>20</v>
      </c>
      <c r="C29" s="13">
        <v>5711</v>
      </c>
      <c r="D29" s="13">
        <v>23647</v>
      </c>
      <c r="E29" s="13">
        <v>6637</v>
      </c>
      <c r="F29" s="13">
        <v>16968</v>
      </c>
      <c r="G29" s="13">
        <v>2148</v>
      </c>
      <c r="H29" s="13">
        <v>2061</v>
      </c>
      <c r="I29" s="14">
        <v>1.1621432323586063</v>
      </c>
      <c r="J29" s="14">
        <v>0.7175540237662282</v>
      </c>
      <c r="K29" s="24">
        <v>9.083604685583795</v>
      </c>
      <c r="L29" s="15">
        <v>12.146393210749647</v>
      </c>
    </row>
    <row r="30" spans="1:12" ht="13.5">
      <c r="A30" s="5"/>
      <c r="B30" s="22" t="s">
        <v>21</v>
      </c>
      <c r="C30" s="13">
        <v>5697</v>
      </c>
      <c r="D30" s="13">
        <v>23967</v>
      </c>
      <c r="E30" s="13">
        <v>6744</v>
      </c>
      <c r="F30" s="13">
        <v>16628</v>
      </c>
      <c r="G30" s="13">
        <v>2254</v>
      </c>
      <c r="H30" s="13">
        <v>2089</v>
      </c>
      <c r="I30" s="14">
        <v>1.1837809373354398</v>
      </c>
      <c r="J30" s="14">
        <v>0.6937872908582634</v>
      </c>
      <c r="K30" s="24">
        <v>9.404597988901406</v>
      </c>
      <c r="L30" s="15">
        <v>12.563146499879721</v>
      </c>
    </row>
    <row r="31" spans="1:12" ht="13.5">
      <c r="A31" s="5"/>
      <c r="B31" s="22" t="s">
        <v>22</v>
      </c>
      <c r="C31" s="13">
        <v>4976</v>
      </c>
      <c r="D31" s="13">
        <v>23469</v>
      </c>
      <c r="E31" s="13">
        <v>5642</v>
      </c>
      <c r="F31" s="13">
        <v>15407</v>
      </c>
      <c r="G31" s="13">
        <v>1928</v>
      </c>
      <c r="H31" s="13">
        <v>1755</v>
      </c>
      <c r="I31" s="14">
        <v>1.1338424437299035</v>
      </c>
      <c r="J31" s="14">
        <v>0.656483020154246</v>
      </c>
      <c r="K31" s="24">
        <v>8.215092249350207</v>
      </c>
      <c r="L31" s="15">
        <v>11.390926202375544</v>
      </c>
    </row>
    <row r="32" spans="1:12" ht="13.5">
      <c r="A32" s="5"/>
      <c r="B32" s="22" t="s">
        <v>23</v>
      </c>
      <c r="C32" s="13">
        <v>5540</v>
      </c>
      <c r="D32" s="13">
        <v>23582</v>
      </c>
      <c r="E32" s="13">
        <v>5546</v>
      </c>
      <c r="F32" s="13">
        <v>14333</v>
      </c>
      <c r="G32" s="13">
        <v>1674</v>
      </c>
      <c r="H32" s="13">
        <v>1599</v>
      </c>
      <c r="I32" s="14">
        <v>1.0010830324909747</v>
      </c>
      <c r="J32" s="14">
        <v>0.6077940802306844</v>
      </c>
      <c r="K32" s="24">
        <v>7.0986345517767795</v>
      </c>
      <c r="L32" s="15">
        <v>11.156073397055746</v>
      </c>
    </row>
    <row r="33" spans="1:12" ht="13.5">
      <c r="A33" s="5"/>
      <c r="B33" s="22" t="s">
        <v>41</v>
      </c>
      <c r="C33" s="13">
        <v>6759</v>
      </c>
      <c r="D33" s="13">
        <v>24878</v>
      </c>
      <c r="E33" s="13">
        <v>6120</v>
      </c>
      <c r="F33" s="13">
        <v>14095</v>
      </c>
      <c r="G33" s="13">
        <v>1459</v>
      </c>
      <c r="H33" s="13">
        <v>1418</v>
      </c>
      <c r="I33" s="14">
        <v>0.9054593874833555</v>
      </c>
      <c r="J33" s="14">
        <v>0.56656483640164</v>
      </c>
      <c r="K33" s="24">
        <v>5.864619342390867</v>
      </c>
      <c r="L33" s="15">
        <v>10.060305072720823</v>
      </c>
    </row>
    <row r="34" spans="1:12" ht="13.5">
      <c r="A34" s="5"/>
      <c r="B34" s="22" t="s">
        <v>24</v>
      </c>
      <c r="C34" s="13">
        <v>5171</v>
      </c>
      <c r="D34" s="13">
        <v>24460</v>
      </c>
      <c r="E34" s="13">
        <v>6357</v>
      </c>
      <c r="F34" s="13">
        <v>15086</v>
      </c>
      <c r="G34" s="13">
        <v>1633</v>
      </c>
      <c r="H34" s="13">
        <v>1594</v>
      </c>
      <c r="I34" s="14">
        <v>1.2293560239798877</v>
      </c>
      <c r="J34" s="14">
        <v>0.6167620605069501</v>
      </c>
      <c r="K34" s="24">
        <v>6.676206050695012</v>
      </c>
      <c r="L34" s="15">
        <v>10.566087763489328</v>
      </c>
    </row>
    <row r="35" spans="1:12" ht="13.5">
      <c r="A35" s="5"/>
      <c r="B35" s="22" t="s">
        <v>25</v>
      </c>
      <c r="C35" s="13">
        <v>6569</v>
      </c>
      <c r="D35" s="13">
        <v>25220</v>
      </c>
      <c r="E35" s="13">
        <v>7387</v>
      </c>
      <c r="F35" s="13">
        <v>16963</v>
      </c>
      <c r="G35" s="13">
        <v>2449</v>
      </c>
      <c r="H35" s="13">
        <v>2398</v>
      </c>
      <c r="I35" s="14">
        <v>1.1245242807124372</v>
      </c>
      <c r="J35" s="14">
        <v>0.6726011102299763</v>
      </c>
      <c r="K35" s="24">
        <v>9.71054718477399</v>
      </c>
      <c r="L35" s="15">
        <v>14.13665035665861</v>
      </c>
    </row>
    <row r="36" spans="1:12" ht="13.5">
      <c r="A36" s="5"/>
      <c r="B36" s="25"/>
      <c r="C36" s="27"/>
      <c r="D36" s="27"/>
      <c r="E36" s="27"/>
      <c r="F36" s="27"/>
      <c r="G36" s="27"/>
      <c r="H36" s="27"/>
      <c r="I36" s="27"/>
      <c r="J36" s="27"/>
      <c r="K36" s="28"/>
      <c r="L36" s="30"/>
    </row>
    <row r="37" spans="1:12" ht="13.5">
      <c r="A37" s="5"/>
      <c r="B37" s="31"/>
      <c r="C37" s="32"/>
      <c r="D37" s="32"/>
      <c r="E37" s="32"/>
      <c r="F37" s="32"/>
      <c r="G37" s="33"/>
      <c r="H37" s="33"/>
      <c r="I37" s="32"/>
      <c r="J37" s="32"/>
      <c r="K37" s="34"/>
      <c r="L37" s="35"/>
    </row>
    <row r="38" spans="1:12" ht="13.5">
      <c r="A38" s="5"/>
      <c r="B38" s="12" t="s">
        <v>28</v>
      </c>
      <c r="C38" s="13">
        <v>19446</v>
      </c>
      <c r="D38" s="13">
        <v>80804</v>
      </c>
      <c r="E38" s="13">
        <v>24408</v>
      </c>
      <c r="F38" s="13">
        <v>60674</v>
      </c>
      <c r="G38" s="13">
        <v>6693</v>
      </c>
      <c r="H38" s="13">
        <v>6988</v>
      </c>
      <c r="I38" s="14">
        <v>1.2551681579759333</v>
      </c>
      <c r="J38" s="14">
        <v>0.7508786693728033</v>
      </c>
      <c r="K38" s="24">
        <v>8.283005791792487</v>
      </c>
      <c r="L38" s="15">
        <v>11.517289118897715</v>
      </c>
    </row>
    <row r="39" spans="1:12" ht="13.5">
      <c r="A39" s="5"/>
      <c r="B39" s="12" t="s">
        <v>29</v>
      </c>
      <c r="C39" s="13">
        <v>10190</v>
      </c>
      <c r="D39" s="13">
        <v>41472</v>
      </c>
      <c r="E39" s="13">
        <v>11623</v>
      </c>
      <c r="F39" s="13">
        <v>30290</v>
      </c>
      <c r="G39" s="13">
        <v>3413</v>
      </c>
      <c r="H39" s="13">
        <v>3341</v>
      </c>
      <c r="I39" s="14">
        <v>1.1406280667320903</v>
      </c>
      <c r="J39" s="14">
        <v>0.7303722993827161</v>
      </c>
      <c r="K39" s="24">
        <v>8.229648919753087</v>
      </c>
      <c r="L39" s="15">
        <v>11.030042918454935</v>
      </c>
    </row>
    <row r="40" spans="1:12" ht="13.5">
      <c r="A40" s="5"/>
      <c r="B40" s="12" t="s">
        <v>30</v>
      </c>
      <c r="C40" s="13">
        <v>10604</v>
      </c>
      <c r="D40" s="13">
        <v>44496</v>
      </c>
      <c r="E40" s="13">
        <v>8509</v>
      </c>
      <c r="F40" s="13">
        <v>20314</v>
      </c>
      <c r="G40" s="13">
        <v>3168</v>
      </c>
      <c r="H40" s="13">
        <v>3023</v>
      </c>
      <c r="I40" s="14">
        <v>0.802433044134289</v>
      </c>
      <c r="J40" s="14">
        <v>0.4565354189140597</v>
      </c>
      <c r="K40" s="24">
        <v>7.119741100323624</v>
      </c>
      <c r="L40" s="15">
        <v>14.881362607069015</v>
      </c>
    </row>
    <row r="41" spans="1:12" ht="13.5">
      <c r="A41" s="5"/>
      <c r="B41" s="12" t="s">
        <v>31</v>
      </c>
      <c r="C41" s="13">
        <v>10256</v>
      </c>
      <c r="D41" s="13">
        <v>42256</v>
      </c>
      <c r="E41" s="13">
        <v>11087</v>
      </c>
      <c r="F41" s="13">
        <v>27072</v>
      </c>
      <c r="G41" s="13">
        <v>2887</v>
      </c>
      <c r="H41" s="13">
        <v>2720</v>
      </c>
      <c r="I41" s="14">
        <v>1.081025741029641</v>
      </c>
      <c r="J41" s="14">
        <v>0.6406664142370314</v>
      </c>
      <c r="K41" s="24">
        <v>6.832165846270352</v>
      </c>
      <c r="L41" s="15">
        <v>10.047281323877069</v>
      </c>
    </row>
    <row r="42" spans="1:12" ht="13.5">
      <c r="A42" s="5"/>
      <c r="B42" s="12" t="s">
        <v>32</v>
      </c>
      <c r="C42" s="13">
        <v>8262</v>
      </c>
      <c r="D42" s="13">
        <v>27346</v>
      </c>
      <c r="E42" s="13">
        <v>6824</v>
      </c>
      <c r="F42" s="13">
        <v>17080</v>
      </c>
      <c r="G42" s="13">
        <v>2111</v>
      </c>
      <c r="H42" s="13">
        <v>1879</v>
      </c>
      <c r="I42" s="14">
        <v>0.8259501331396756</v>
      </c>
      <c r="J42" s="14">
        <v>0.6245886052804798</v>
      </c>
      <c r="K42" s="24">
        <v>7.719593359175017</v>
      </c>
      <c r="L42" s="15">
        <v>11.001170960187354</v>
      </c>
    </row>
    <row r="43" spans="1:12" ht="13.5">
      <c r="A43" s="5"/>
      <c r="B43" s="12" t="s">
        <v>33</v>
      </c>
      <c r="C43" s="13">
        <v>3859</v>
      </c>
      <c r="D43" s="13">
        <v>16795</v>
      </c>
      <c r="E43" s="13">
        <v>4869</v>
      </c>
      <c r="F43" s="13">
        <v>13407</v>
      </c>
      <c r="G43" s="13">
        <v>1332</v>
      </c>
      <c r="H43" s="13">
        <v>1148</v>
      </c>
      <c r="I43" s="14">
        <v>1.2617258357087329</v>
      </c>
      <c r="J43" s="14">
        <v>0.7982732956236975</v>
      </c>
      <c r="K43" s="24">
        <v>7.930931824947901</v>
      </c>
      <c r="L43" s="15">
        <v>8.56269113149847</v>
      </c>
    </row>
    <row r="44" spans="1:12" ht="13.5">
      <c r="A44" s="5"/>
      <c r="B44" s="12" t="s">
        <v>34</v>
      </c>
      <c r="C44" s="13">
        <v>6270</v>
      </c>
      <c r="D44" s="13">
        <v>22791</v>
      </c>
      <c r="E44" s="13">
        <v>6699</v>
      </c>
      <c r="F44" s="13">
        <v>17309</v>
      </c>
      <c r="G44" s="13">
        <v>1842</v>
      </c>
      <c r="H44" s="13">
        <v>1611</v>
      </c>
      <c r="I44" s="14">
        <v>1.068421052631579</v>
      </c>
      <c r="J44" s="14">
        <v>0.7594664560572155</v>
      </c>
      <c r="K44" s="24">
        <v>8.082137685928656</v>
      </c>
      <c r="L44" s="15">
        <v>9.307296782020915</v>
      </c>
    </row>
    <row r="45" spans="1:12" ht="13.5">
      <c r="A45" s="5"/>
      <c r="B45" s="36" t="s">
        <v>35</v>
      </c>
      <c r="C45" s="37">
        <v>4389</v>
      </c>
      <c r="D45" s="37">
        <v>18302</v>
      </c>
      <c r="E45" s="37">
        <v>5577</v>
      </c>
      <c r="F45" s="37">
        <v>14823</v>
      </c>
      <c r="G45" s="37">
        <v>1501</v>
      </c>
      <c r="H45" s="37">
        <v>1406</v>
      </c>
      <c r="I45" s="38">
        <v>1.2706766917293233</v>
      </c>
      <c r="J45" s="38">
        <v>0.8099114850835974</v>
      </c>
      <c r="K45" s="39">
        <v>8.20128947655994</v>
      </c>
      <c r="L45" s="40">
        <v>9.485259394184713</v>
      </c>
    </row>
    <row r="46" spans="1:12" ht="13.5">
      <c r="A46" s="41"/>
      <c r="B46" s="43" t="s">
        <v>42</v>
      </c>
      <c r="C46" s="44">
        <v>73276</v>
      </c>
      <c r="D46" s="45">
        <v>294262</v>
      </c>
      <c r="E46" s="45">
        <v>79596</v>
      </c>
      <c r="F46" s="45">
        <v>200969</v>
      </c>
      <c r="G46" s="45">
        <v>22947</v>
      </c>
      <c r="H46" s="45">
        <v>22116</v>
      </c>
      <c r="I46" s="46">
        <v>1.0862492494131775</v>
      </c>
      <c r="J46" s="46">
        <v>0.68295940352475</v>
      </c>
      <c r="K46" s="46">
        <v>7.798152666671197</v>
      </c>
      <c r="L46" s="47">
        <v>11.004682314187761</v>
      </c>
    </row>
    <row r="47" spans="1:12" ht="13.5">
      <c r="A47" s="41"/>
      <c r="B47" s="42" t="s">
        <v>36</v>
      </c>
      <c r="C47" s="41"/>
      <c r="D47" s="41"/>
      <c r="E47" s="41"/>
      <c r="F47" s="41"/>
      <c r="G47" s="41"/>
      <c r="H47" s="41"/>
      <c r="I47" s="41"/>
      <c r="J47" s="41"/>
      <c r="K47" s="41"/>
      <c r="L47" s="41"/>
    </row>
    <row r="48" spans="1:12" ht="13.5">
      <c r="A48" s="1"/>
      <c r="B48" s="42" t="s">
        <v>37</v>
      </c>
      <c r="C48" s="1"/>
      <c r="D48" s="1"/>
      <c r="E48" s="1"/>
      <c r="F48" s="1"/>
      <c r="G48" s="1"/>
      <c r="H48" s="1"/>
      <c r="I48" s="1"/>
      <c r="J48" s="1"/>
      <c r="K48" s="1"/>
      <c r="L48" s="1"/>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N33"/>
  <sheetViews>
    <sheetView workbookViewId="0" topLeftCell="A1">
      <selection activeCell="A1" sqref="A1"/>
    </sheetView>
  </sheetViews>
  <sheetFormatPr defaultColWidth="9.00390625" defaultRowHeight="13.5"/>
  <cols>
    <col min="1" max="1" width="2.625" style="161" customWidth="1"/>
    <col min="2" max="2" width="18.125" style="161" customWidth="1"/>
    <col min="3" max="3" width="8.125" style="161" customWidth="1"/>
    <col min="4" max="4" width="9.75390625" style="161" bestFit="1" customWidth="1"/>
    <col min="5" max="5" width="10.625" style="161" customWidth="1"/>
    <col min="6" max="6" width="8.125" style="161" customWidth="1"/>
    <col min="7" max="7" width="9.75390625" style="161" bestFit="1" customWidth="1"/>
    <col min="8" max="8" width="10.625" style="161" customWidth="1"/>
    <col min="9" max="9" width="7.625" style="161" customWidth="1"/>
    <col min="10" max="10" width="6.625" style="161" customWidth="1"/>
    <col min="11" max="11" width="8.625" style="161" customWidth="1"/>
    <col min="12" max="13" width="9.75390625" style="161" bestFit="1" customWidth="1"/>
    <col min="14" max="14" width="9.125" style="161" customWidth="1"/>
    <col min="15" max="16384" width="9.00390625" style="161" customWidth="1"/>
  </cols>
  <sheetData>
    <row r="1" ht="17.25" customHeight="1">
      <c r="B1" s="162" t="s">
        <v>766</v>
      </c>
    </row>
    <row r="2" spans="2:14" ht="13.5" customHeight="1">
      <c r="B2" s="163"/>
      <c r="C2" s="163"/>
      <c r="D2" s="163"/>
      <c r="E2" s="163"/>
      <c r="F2" s="163"/>
      <c r="G2" s="163"/>
      <c r="H2" s="163"/>
      <c r="I2" s="163"/>
      <c r="J2" s="163"/>
      <c r="L2" s="263"/>
      <c r="M2" s="776"/>
      <c r="N2" s="164" t="s">
        <v>598</v>
      </c>
    </row>
    <row r="3" spans="1:14" ht="13.5" customHeight="1">
      <c r="A3" s="68"/>
      <c r="B3" s="1096" t="s">
        <v>767</v>
      </c>
      <c r="C3" s="1128" t="s">
        <v>633</v>
      </c>
      <c r="D3" s="1117"/>
      <c r="E3" s="1117"/>
      <c r="F3" s="777"/>
      <c r="G3" s="777"/>
      <c r="H3" s="777"/>
      <c r="I3" s="777"/>
      <c r="J3" s="777"/>
      <c r="K3" s="778"/>
      <c r="L3" s="1116" t="s">
        <v>768</v>
      </c>
      <c r="M3" s="1117"/>
      <c r="N3" s="1118"/>
    </row>
    <row r="4" spans="1:14" ht="13.5" customHeight="1">
      <c r="A4" s="68"/>
      <c r="B4" s="1108"/>
      <c r="C4" s="1129"/>
      <c r="D4" s="1120"/>
      <c r="E4" s="1120"/>
      <c r="F4" s="1122" t="s">
        <v>769</v>
      </c>
      <c r="G4" s="1123"/>
      <c r="H4" s="1124"/>
      <c r="I4" s="1122" t="s">
        <v>770</v>
      </c>
      <c r="J4" s="1123"/>
      <c r="K4" s="1124"/>
      <c r="L4" s="1119"/>
      <c r="M4" s="1120"/>
      <c r="N4" s="1121"/>
    </row>
    <row r="5" spans="1:14" ht="13.5" customHeight="1">
      <c r="A5" s="68"/>
      <c r="B5" s="1100"/>
      <c r="C5" s="411" t="s">
        <v>771</v>
      </c>
      <c r="D5" s="411" t="s">
        <v>772</v>
      </c>
      <c r="E5" s="411" t="s">
        <v>628</v>
      </c>
      <c r="F5" s="411" t="s">
        <v>771</v>
      </c>
      <c r="G5" s="411" t="s">
        <v>772</v>
      </c>
      <c r="H5" s="411" t="s">
        <v>628</v>
      </c>
      <c r="I5" s="411" t="s">
        <v>771</v>
      </c>
      <c r="J5" s="411" t="s">
        <v>772</v>
      </c>
      <c r="K5" s="411" t="s">
        <v>628</v>
      </c>
      <c r="L5" s="411" t="s">
        <v>773</v>
      </c>
      <c r="M5" s="411" t="s">
        <v>774</v>
      </c>
      <c r="N5" s="412" t="s">
        <v>775</v>
      </c>
    </row>
    <row r="6" spans="2:14" ht="13.5" customHeight="1">
      <c r="B6" s="556" t="s">
        <v>776</v>
      </c>
      <c r="C6" s="779">
        <v>47</v>
      </c>
      <c r="D6" s="779">
        <v>198821</v>
      </c>
      <c r="E6" s="779">
        <v>455100</v>
      </c>
      <c r="F6" s="779">
        <v>44</v>
      </c>
      <c r="G6" s="779">
        <v>184636</v>
      </c>
      <c r="H6" s="779">
        <v>416863</v>
      </c>
      <c r="I6" s="779">
        <v>3</v>
      </c>
      <c r="J6" s="779">
        <v>14185</v>
      </c>
      <c r="K6" s="779">
        <v>38237</v>
      </c>
      <c r="L6" s="779">
        <v>84524408</v>
      </c>
      <c r="M6" s="779">
        <v>79034245</v>
      </c>
      <c r="N6" s="780">
        <v>5490163</v>
      </c>
    </row>
    <row r="7" spans="2:14" ht="6" customHeight="1">
      <c r="B7" s="556"/>
      <c r="C7" s="779"/>
      <c r="D7" s="779"/>
      <c r="E7" s="779"/>
      <c r="F7" s="779"/>
      <c r="G7" s="779"/>
      <c r="H7" s="779"/>
      <c r="I7" s="779"/>
      <c r="J7" s="779"/>
      <c r="K7" s="779"/>
      <c r="L7" s="779"/>
      <c r="M7" s="779"/>
      <c r="N7" s="780"/>
    </row>
    <row r="8" spans="2:14" ht="13.5" customHeight="1">
      <c r="B8" s="781" t="s">
        <v>777</v>
      </c>
      <c r="C8" s="782">
        <v>47</v>
      </c>
      <c r="D8" s="782">
        <v>204976</v>
      </c>
      <c r="E8" s="782">
        <v>463450</v>
      </c>
      <c r="F8" s="782">
        <v>44</v>
      </c>
      <c r="G8" s="782">
        <v>190500</v>
      </c>
      <c r="H8" s="782">
        <v>425726</v>
      </c>
      <c r="I8" s="782">
        <v>3</v>
      </c>
      <c r="J8" s="782">
        <v>14476</v>
      </c>
      <c r="K8" s="782">
        <v>37724</v>
      </c>
      <c r="L8" s="782">
        <v>86607736</v>
      </c>
      <c r="M8" s="782">
        <v>81204144</v>
      </c>
      <c r="N8" s="783">
        <v>5403592</v>
      </c>
    </row>
    <row r="9" spans="10:12" ht="6" customHeight="1">
      <c r="J9" s="263"/>
      <c r="K9" s="263"/>
      <c r="L9" s="263"/>
    </row>
    <row r="10" spans="2:12" ht="18" customHeight="1">
      <c r="B10" s="1096" t="s">
        <v>778</v>
      </c>
      <c r="C10" s="1125" t="s">
        <v>779</v>
      </c>
      <c r="D10" s="1126"/>
      <c r="E10" s="1127"/>
      <c r="F10" s="1125" t="s">
        <v>780</v>
      </c>
      <c r="G10" s="1126"/>
      <c r="H10" s="1127"/>
      <c r="J10" s="263"/>
      <c r="K10" s="263"/>
      <c r="L10" s="263"/>
    </row>
    <row r="11" spans="2:8" ht="18" customHeight="1">
      <c r="B11" s="1100"/>
      <c r="C11" s="557" t="s">
        <v>542</v>
      </c>
      <c r="D11" s="557" t="s">
        <v>781</v>
      </c>
      <c r="E11" s="784" t="s">
        <v>782</v>
      </c>
      <c r="F11" s="557" t="s">
        <v>542</v>
      </c>
      <c r="G11" s="557" t="s">
        <v>781</v>
      </c>
      <c r="H11" s="784" t="s">
        <v>782</v>
      </c>
    </row>
    <row r="12" spans="2:8" ht="15" customHeight="1">
      <c r="B12" s="560" t="s">
        <v>47</v>
      </c>
      <c r="C12" s="785">
        <v>3439705</v>
      </c>
      <c r="D12" s="785">
        <v>68546865</v>
      </c>
      <c r="E12" s="786">
        <v>54367155</v>
      </c>
      <c r="F12" s="787">
        <f>SUM(F14,F21,F25:F29)</f>
        <v>3588282</v>
      </c>
      <c r="G12" s="788">
        <f>SUM(G14,G21,G25:G29)</f>
        <v>69247329</v>
      </c>
      <c r="H12" s="789">
        <f>SUM(H14,H21,H25:H29)-1</f>
        <v>54802727</v>
      </c>
    </row>
    <row r="13" spans="1:8" ht="6" customHeight="1">
      <c r="A13" s="68"/>
      <c r="B13" s="790"/>
      <c r="C13" s="791"/>
      <c r="D13" s="791"/>
      <c r="E13" s="792"/>
      <c r="F13" s="791"/>
      <c r="G13" s="791"/>
      <c r="H13" s="792"/>
    </row>
    <row r="14" spans="2:8" ht="15" customHeight="1">
      <c r="B14" s="563" t="s">
        <v>783</v>
      </c>
      <c r="C14" s="793">
        <v>3280520</v>
      </c>
      <c r="D14" s="793">
        <v>66797035</v>
      </c>
      <c r="E14" s="794">
        <v>48110294</v>
      </c>
      <c r="F14" s="793">
        <f>SUM(F15:F18,F20)</f>
        <v>3430725</v>
      </c>
      <c r="G14" s="793">
        <f>SUM(G15:G20)-1</f>
        <v>67439412</v>
      </c>
      <c r="H14" s="794">
        <v>48251305</v>
      </c>
    </row>
    <row r="15" spans="2:8" ht="15" customHeight="1">
      <c r="B15" s="795" t="s">
        <v>784</v>
      </c>
      <c r="C15" s="791">
        <v>71440</v>
      </c>
      <c r="D15" s="791">
        <v>24981185</v>
      </c>
      <c r="E15" s="796" t="s">
        <v>62</v>
      </c>
      <c r="F15" s="791">
        <v>71115</v>
      </c>
      <c r="G15" s="791">
        <v>25408867</v>
      </c>
      <c r="H15" s="796" t="s">
        <v>62</v>
      </c>
    </row>
    <row r="16" spans="2:8" ht="15" customHeight="1">
      <c r="B16" s="795" t="s">
        <v>785</v>
      </c>
      <c r="C16" s="791">
        <v>2346421</v>
      </c>
      <c r="D16" s="791">
        <v>29705126</v>
      </c>
      <c r="E16" s="796" t="s">
        <v>62</v>
      </c>
      <c r="F16" s="791">
        <v>2362793</v>
      </c>
      <c r="G16" s="791">
        <v>28712755</v>
      </c>
      <c r="H16" s="796" t="s">
        <v>62</v>
      </c>
    </row>
    <row r="17" spans="2:8" ht="15" customHeight="1">
      <c r="B17" s="795" t="s">
        <v>786</v>
      </c>
      <c r="C17" s="791">
        <v>400504</v>
      </c>
      <c r="D17" s="791">
        <v>5783224</v>
      </c>
      <c r="E17" s="796" t="s">
        <v>62</v>
      </c>
      <c r="F17" s="791">
        <v>407991</v>
      </c>
      <c r="G17" s="791">
        <v>5920460</v>
      </c>
      <c r="H17" s="796" t="s">
        <v>62</v>
      </c>
    </row>
    <row r="18" spans="2:8" ht="15" customHeight="1">
      <c r="B18" s="795" t="s">
        <v>787</v>
      </c>
      <c r="C18" s="791">
        <v>461760</v>
      </c>
      <c r="D18" s="791">
        <v>3675165</v>
      </c>
      <c r="E18" s="796" t="s">
        <v>62</v>
      </c>
      <c r="F18" s="791">
        <v>588114</v>
      </c>
      <c r="G18" s="791">
        <v>4772880</v>
      </c>
      <c r="H18" s="796" t="s">
        <v>62</v>
      </c>
    </row>
    <row r="19" spans="2:8" ht="15" customHeight="1">
      <c r="B19" s="795" t="s">
        <v>788</v>
      </c>
      <c r="C19" s="797">
        <v>-68008</v>
      </c>
      <c r="D19" s="791">
        <v>2635837</v>
      </c>
      <c r="E19" s="796" t="s">
        <v>62</v>
      </c>
      <c r="F19" s="797">
        <v>-67502</v>
      </c>
      <c r="G19" s="791">
        <v>2593277</v>
      </c>
      <c r="H19" s="796" t="s">
        <v>62</v>
      </c>
    </row>
    <row r="20" spans="2:8" ht="15" customHeight="1">
      <c r="B20" s="795" t="s">
        <v>789</v>
      </c>
      <c r="C20" s="791">
        <v>395</v>
      </c>
      <c r="D20" s="791">
        <v>16498</v>
      </c>
      <c r="E20" s="796" t="s">
        <v>62</v>
      </c>
      <c r="F20" s="791">
        <v>712</v>
      </c>
      <c r="G20" s="791">
        <v>31174</v>
      </c>
      <c r="H20" s="796" t="s">
        <v>62</v>
      </c>
    </row>
    <row r="21" spans="2:8" ht="15" customHeight="1">
      <c r="B21" s="563" t="s">
        <v>790</v>
      </c>
      <c r="C21" s="793">
        <v>94357</v>
      </c>
      <c r="D21" s="793">
        <v>775068</v>
      </c>
      <c r="E21" s="794">
        <v>584445</v>
      </c>
      <c r="F21" s="793">
        <f>SUM(F22:F24)</f>
        <v>91799</v>
      </c>
      <c r="G21" s="793">
        <f>SUM(G22:G24)</f>
        <v>779740</v>
      </c>
      <c r="H21" s="794">
        <f>SUM(H22:H24)</f>
        <v>591800</v>
      </c>
    </row>
    <row r="22" spans="2:8" ht="15" customHeight="1">
      <c r="B22" s="795" t="s">
        <v>791</v>
      </c>
      <c r="C22" s="791">
        <v>93364</v>
      </c>
      <c r="D22" s="791">
        <v>774950</v>
      </c>
      <c r="E22" s="792">
        <v>579388</v>
      </c>
      <c r="F22" s="791">
        <v>90963</v>
      </c>
      <c r="G22" s="791">
        <v>779674</v>
      </c>
      <c r="H22" s="792">
        <v>587962</v>
      </c>
    </row>
    <row r="23" spans="2:8" ht="15" customHeight="1">
      <c r="B23" s="795" t="s">
        <v>792</v>
      </c>
      <c r="C23" s="791">
        <v>2</v>
      </c>
      <c r="D23" s="791">
        <v>118</v>
      </c>
      <c r="E23" s="792">
        <v>118</v>
      </c>
      <c r="F23" s="791">
        <v>2</v>
      </c>
      <c r="G23" s="791">
        <v>66</v>
      </c>
      <c r="H23" s="792">
        <v>66</v>
      </c>
    </row>
    <row r="24" spans="2:8" ht="15" customHeight="1">
      <c r="B24" s="795" t="s">
        <v>793</v>
      </c>
      <c r="C24" s="791">
        <v>991</v>
      </c>
      <c r="D24" s="798" t="s">
        <v>62</v>
      </c>
      <c r="E24" s="792">
        <v>4939</v>
      </c>
      <c r="F24" s="791">
        <v>834</v>
      </c>
      <c r="G24" s="798" t="s">
        <v>62</v>
      </c>
      <c r="H24" s="792">
        <v>3772</v>
      </c>
    </row>
    <row r="25" spans="2:8" ht="15" customHeight="1">
      <c r="B25" s="563" t="s">
        <v>794</v>
      </c>
      <c r="C25" s="791">
        <v>55429</v>
      </c>
      <c r="D25" s="798" t="s">
        <v>62</v>
      </c>
      <c r="E25" s="792">
        <v>4697654</v>
      </c>
      <c r="F25" s="791">
        <v>56096</v>
      </c>
      <c r="G25" s="798" t="s">
        <v>62</v>
      </c>
      <c r="H25" s="792">
        <v>4931446</v>
      </c>
    </row>
    <row r="26" spans="2:8" ht="15" customHeight="1">
      <c r="B26" s="563" t="s">
        <v>795</v>
      </c>
      <c r="C26" s="791">
        <v>1459</v>
      </c>
      <c r="D26" s="791">
        <v>439400</v>
      </c>
      <c r="E26" s="792">
        <v>439400</v>
      </c>
      <c r="F26" s="791">
        <v>1524</v>
      </c>
      <c r="G26" s="791">
        <v>459550</v>
      </c>
      <c r="H26" s="792">
        <v>459550</v>
      </c>
    </row>
    <row r="27" spans="2:8" ht="15" customHeight="1">
      <c r="B27" s="563" t="s">
        <v>796</v>
      </c>
      <c r="C27" s="791">
        <v>7375</v>
      </c>
      <c r="D27" s="791">
        <v>460493</v>
      </c>
      <c r="E27" s="792">
        <v>460493</v>
      </c>
      <c r="F27" s="791">
        <v>7495</v>
      </c>
      <c r="G27" s="791">
        <v>478502</v>
      </c>
      <c r="H27" s="792">
        <v>478502</v>
      </c>
    </row>
    <row r="28" spans="2:8" ht="15" customHeight="1">
      <c r="B28" s="563" t="s">
        <v>797</v>
      </c>
      <c r="C28" s="791">
        <v>565</v>
      </c>
      <c r="D28" s="791">
        <v>74869</v>
      </c>
      <c r="E28" s="792">
        <v>74869</v>
      </c>
      <c r="F28" s="791">
        <v>643</v>
      </c>
      <c r="G28" s="791">
        <v>90125</v>
      </c>
      <c r="H28" s="792">
        <v>90125</v>
      </c>
    </row>
    <row r="29" spans="2:8" ht="15" customHeight="1">
      <c r="B29" s="799" t="s">
        <v>798</v>
      </c>
      <c r="C29" s="800" t="s">
        <v>62</v>
      </c>
      <c r="D29" s="800" t="s">
        <v>62</v>
      </c>
      <c r="E29" s="801" t="s">
        <v>62</v>
      </c>
      <c r="F29" s="800" t="s">
        <v>62</v>
      </c>
      <c r="G29" s="800" t="s">
        <v>62</v>
      </c>
      <c r="H29" s="801" t="s">
        <v>62</v>
      </c>
    </row>
    <row r="30" ht="12">
      <c r="B30" s="380" t="s">
        <v>799</v>
      </c>
    </row>
    <row r="31" ht="12">
      <c r="B31" s="380" t="s">
        <v>800</v>
      </c>
    </row>
    <row r="32" ht="12">
      <c r="B32" s="380" t="s">
        <v>801</v>
      </c>
    </row>
    <row r="33" ht="12">
      <c r="B33" s="380" t="s">
        <v>802</v>
      </c>
    </row>
  </sheetData>
  <mergeCells count="8">
    <mergeCell ref="L3:N4"/>
    <mergeCell ref="F4:H4"/>
    <mergeCell ref="I4:K4"/>
    <mergeCell ref="B10:B11"/>
    <mergeCell ref="C10:E10"/>
    <mergeCell ref="F10:H10"/>
    <mergeCell ref="B3:B5"/>
    <mergeCell ref="C3:E4"/>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9.00390625" defaultRowHeight="13.5"/>
  <cols>
    <col min="1" max="1" width="2.625" style="404" customWidth="1"/>
    <col min="2" max="2" width="15.125" style="404" customWidth="1"/>
    <col min="3" max="3" width="11.625" style="404" customWidth="1"/>
    <col min="4" max="4" width="10.125" style="404" customWidth="1"/>
    <col min="5" max="5" width="15.625" style="404" customWidth="1"/>
    <col min="6" max="6" width="11.625" style="404" customWidth="1"/>
    <col min="7" max="7" width="10.125" style="404" customWidth="1"/>
    <col min="8" max="8" width="15.75390625" style="404" customWidth="1"/>
    <col min="9" max="10" width="14.625" style="404" customWidth="1"/>
    <col min="11" max="11" width="13.25390625" style="404" customWidth="1"/>
    <col min="12" max="16384" width="9.00390625" style="404" customWidth="1"/>
  </cols>
  <sheetData>
    <row r="2" ht="14.25">
      <c r="B2" s="405" t="s">
        <v>803</v>
      </c>
    </row>
    <row r="3" spans="2:8" ht="19.5" customHeight="1">
      <c r="B3" s="406"/>
      <c r="C3" s="406"/>
      <c r="D3" s="406"/>
      <c r="E3" s="406"/>
      <c r="F3" s="802"/>
      <c r="H3" s="803" t="s">
        <v>804</v>
      </c>
    </row>
    <row r="4" spans="1:8" ht="21" customHeight="1">
      <c r="A4" s="165"/>
      <c r="B4" s="549" t="s">
        <v>466</v>
      </c>
      <c r="C4" s="804" t="s">
        <v>805</v>
      </c>
      <c r="D4" s="804" t="s">
        <v>628</v>
      </c>
      <c r="E4" s="804" t="s">
        <v>806</v>
      </c>
      <c r="F4" s="804" t="s">
        <v>807</v>
      </c>
      <c r="G4" s="805" t="s">
        <v>537</v>
      </c>
      <c r="H4" s="191" t="s">
        <v>533</v>
      </c>
    </row>
    <row r="5" spans="1:8" ht="21" customHeight="1">
      <c r="A5" s="165"/>
      <c r="B5" s="806" t="s">
        <v>567</v>
      </c>
      <c r="C5" s="807">
        <v>47</v>
      </c>
      <c r="D5" s="807">
        <v>135</v>
      </c>
      <c r="E5" s="807">
        <v>243230</v>
      </c>
      <c r="F5" s="807">
        <v>106151</v>
      </c>
      <c r="G5" s="807">
        <v>102883</v>
      </c>
      <c r="H5" s="808">
        <v>96.9</v>
      </c>
    </row>
    <row r="6" spans="1:8" ht="21" customHeight="1">
      <c r="A6" s="165"/>
      <c r="B6" s="553" t="s">
        <v>568</v>
      </c>
      <c r="C6" s="421">
        <v>45</v>
      </c>
      <c r="D6" s="421">
        <v>124</v>
      </c>
      <c r="E6" s="421">
        <v>250548</v>
      </c>
      <c r="F6" s="421">
        <v>104960</v>
      </c>
      <c r="G6" s="421">
        <v>99902</v>
      </c>
      <c r="H6" s="423">
        <v>97.5</v>
      </c>
    </row>
    <row r="7" spans="2:10" ht="21.75" customHeight="1">
      <c r="B7" s="184"/>
      <c r="C7" s="184"/>
      <c r="D7" s="184"/>
      <c r="E7" s="184"/>
      <c r="F7" s="184"/>
      <c r="G7" s="184"/>
      <c r="H7" s="184"/>
      <c r="I7" s="184"/>
      <c r="J7" s="184"/>
    </row>
    <row r="8" spans="1:7" ht="24" customHeight="1">
      <c r="A8" s="165"/>
      <c r="B8" s="809" t="s">
        <v>599</v>
      </c>
      <c r="C8" s="810" t="s">
        <v>639</v>
      </c>
      <c r="D8" s="811" t="s">
        <v>640</v>
      </c>
      <c r="E8" s="809" t="s">
        <v>599</v>
      </c>
      <c r="F8" s="810" t="s">
        <v>639</v>
      </c>
      <c r="G8" s="811" t="s">
        <v>640</v>
      </c>
    </row>
    <row r="9" spans="1:7" ht="24" customHeight="1">
      <c r="A9" s="165"/>
      <c r="B9" s="812" t="s">
        <v>568</v>
      </c>
      <c r="C9" s="464">
        <v>10999</v>
      </c>
      <c r="D9" s="573">
        <v>135723</v>
      </c>
      <c r="E9" s="186"/>
      <c r="F9" s="813"/>
      <c r="G9" s="814"/>
    </row>
    <row r="10" spans="1:7" ht="9" customHeight="1">
      <c r="A10" s="165"/>
      <c r="B10" s="812"/>
      <c r="C10" s="464"/>
      <c r="D10" s="573"/>
      <c r="E10" s="186"/>
      <c r="F10" s="813"/>
      <c r="G10" s="814"/>
    </row>
    <row r="11" spans="1:7" ht="18" customHeight="1">
      <c r="A11" s="165"/>
      <c r="B11" s="815" t="s">
        <v>483</v>
      </c>
      <c r="C11" s="180">
        <v>3140</v>
      </c>
      <c r="D11" s="181">
        <v>64351</v>
      </c>
      <c r="E11" s="816" t="s">
        <v>808</v>
      </c>
      <c r="F11" s="482">
        <v>7859</v>
      </c>
      <c r="G11" s="483">
        <v>71372</v>
      </c>
    </row>
    <row r="12" spans="1:7" ht="18" customHeight="1">
      <c r="A12" s="165"/>
      <c r="B12" s="400" t="s">
        <v>809</v>
      </c>
      <c r="C12" s="85">
        <v>3053</v>
      </c>
      <c r="D12" s="165">
        <v>50652</v>
      </c>
      <c r="E12" s="186" t="s">
        <v>809</v>
      </c>
      <c r="F12" s="86">
        <v>7823</v>
      </c>
      <c r="G12" s="87">
        <v>67817</v>
      </c>
    </row>
    <row r="13" spans="1:7" ht="18" customHeight="1">
      <c r="A13" s="165"/>
      <c r="B13" s="400" t="s">
        <v>810</v>
      </c>
      <c r="C13" s="86" t="s">
        <v>62</v>
      </c>
      <c r="D13" s="87" t="s">
        <v>62</v>
      </c>
      <c r="E13" s="186" t="s">
        <v>810</v>
      </c>
      <c r="F13" s="86" t="s">
        <v>62</v>
      </c>
      <c r="G13" s="87" t="s">
        <v>62</v>
      </c>
    </row>
    <row r="14" spans="1:7" ht="18" customHeight="1">
      <c r="A14" s="165"/>
      <c r="B14" s="400" t="s">
        <v>811</v>
      </c>
      <c r="C14" s="86">
        <v>20</v>
      </c>
      <c r="D14" s="87">
        <v>175</v>
      </c>
      <c r="E14" s="186" t="s">
        <v>811</v>
      </c>
      <c r="F14" s="86">
        <v>26</v>
      </c>
      <c r="G14" s="87">
        <v>236</v>
      </c>
    </row>
    <row r="15" spans="1:7" ht="18" customHeight="1">
      <c r="A15" s="165"/>
      <c r="B15" s="400" t="s">
        <v>812</v>
      </c>
      <c r="C15" s="86" t="s">
        <v>62</v>
      </c>
      <c r="D15" s="87" t="s">
        <v>62</v>
      </c>
      <c r="E15" s="186" t="s">
        <v>812</v>
      </c>
      <c r="F15" s="86" t="s">
        <v>62</v>
      </c>
      <c r="G15" s="87" t="s">
        <v>62</v>
      </c>
    </row>
    <row r="16" spans="1:7" ht="18" customHeight="1">
      <c r="A16" s="165"/>
      <c r="B16" s="400" t="s">
        <v>813</v>
      </c>
      <c r="C16" s="86" t="s">
        <v>62</v>
      </c>
      <c r="D16" s="87" t="s">
        <v>62</v>
      </c>
      <c r="E16" s="186" t="s">
        <v>813</v>
      </c>
      <c r="F16" s="86" t="s">
        <v>62</v>
      </c>
      <c r="G16" s="87" t="s">
        <v>62</v>
      </c>
    </row>
    <row r="17" spans="1:7" ht="18" customHeight="1">
      <c r="A17" s="165"/>
      <c r="B17" s="400" t="s">
        <v>814</v>
      </c>
      <c r="C17" s="817">
        <v>59</v>
      </c>
      <c r="D17" s="87">
        <v>11299</v>
      </c>
      <c r="E17" s="186" t="s">
        <v>815</v>
      </c>
      <c r="F17" s="86">
        <v>6</v>
      </c>
      <c r="G17" s="87">
        <v>2688</v>
      </c>
    </row>
    <row r="18" spans="1:7" ht="18" customHeight="1">
      <c r="A18" s="165"/>
      <c r="B18" s="400" t="s">
        <v>816</v>
      </c>
      <c r="C18" s="817">
        <v>4</v>
      </c>
      <c r="D18" s="87">
        <v>1735</v>
      </c>
      <c r="E18" s="186" t="s">
        <v>817</v>
      </c>
      <c r="F18" s="86">
        <v>2</v>
      </c>
      <c r="G18" s="87">
        <v>600</v>
      </c>
    </row>
    <row r="19" spans="1:7" ht="18" customHeight="1">
      <c r="A19" s="165"/>
      <c r="B19" s="400" t="s">
        <v>817</v>
      </c>
      <c r="C19" s="817" t="s">
        <v>62</v>
      </c>
      <c r="D19" s="87" t="s">
        <v>62</v>
      </c>
      <c r="E19" s="186" t="s">
        <v>794</v>
      </c>
      <c r="F19" s="86">
        <v>2</v>
      </c>
      <c r="G19" s="87">
        <v>31</v>
      </c>
    </row>
    <row r="20" spans="1:7" ht="18" customHeight="1">
      <c r="A20" s="165"/>
      <c r="B20" s="400" t="s">
        <v>818</v>
      </c>
      <c r="C20" s="817" t="s">
        <v>62</v>
      </c>
      <c r="D20" s="87" t="s">
        <v>62</v>
      </c>
      <c r="E20" s="186" t="s">
        <v>819</v>
      </c>
      <c r="F20" s="86" t="s">
        <v>62</v>
      </c>
      <c r="G20" s="87" t="s">
        <v>62</v>
      </c>
    </row>
    <row r="21" spans="1:7" ht="18" customHeight="1">
      <c r="A21" s="165"/>
      <c r="B21" s="400" t="s">
        <v>794</v>
      </c>
      <c r="C21" s="817">
        <v>5</v>
      </c>
      <c r="D21" s="87">
        <v>490</v>
      </c>
      <c r="E21" s="186"/>
      <c r="F21" s="85"/>
      <c r="G21" s="165"/>
    </row>
    <row r="22" spans="1:7" ht="9" customHeight="1">
      <c r="A22" s="165"/>
      <c r="B22" s="818"/>
      <c r="C22" s="819"/>
      <c r="D22" s="172"/>
      <c r="E22" s="818"/>
      <c r="F22" s="819"/>
      <c r="G22" s="172"/>
    </row>
    <row r="23" ht="16.5" customHeight="1">
      <c r="B23" s="404" t="s">
        <v>820</v>
      </c>
    </row>
    <row r="24" ht="16.5" customHeight="1">
      <c r="B24" s="404" t="s">
        <v>566</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9.00390625" defaultRowHeight="13.5"/>
  <cols>
    <col min="1" max="1" width="2.875" style="161" customWidth="1"/>
    <col min="2" max="2" width="15.625" style="161" customWidth="1"/>
    <col min="3" max="12" width="8.125" style="161" customWidth="1"/>
    <col min="13" max="16384" width="9.00390625" style="161" customWidth="1"/>
  </cols>
  <sheetData>
    <row r="2" ht="14.25">
      <c r="B2" s="162" t="s">
        <v>821</v>
      </c>
    </row>
    <row r="3" spans="2:12" ht="12">
      <c r="B3" s="163"/>
      <c r="C3" s="163"/>
      <c r="D3" s="163"/>
      <c r="E3" s="163"/>
      <c r="F3" s="163"/>
      <c r="G3" s="163"/>
      <c r="H3" s="163"/>
      <c r="I3" s="163"/>
      <c r="J3" s="163"/>
      <c r="K3" s="163"/>
      <c r="L3" s="163"/>
    </row>
    <row r="4" spans="1:12" ht="12">
      <c r="A4" s="68"/>
      <c r="B4" s="176" t="s">
        <v>822</v>
      </c>
      <c r="C4" s="528" t="s">
        <v>823</v>
      </c>
      <c r="D4" s="537"/>
      <c r="E4" s="532" t="s">
        <v>824</v>
      </c>
      <c r="F4" s="528" t="s">
        <v>825</v>
      </c>
      <c r="G4" s="528"/>
      <c r="H4" s="528"/>
      <c r="I4" s="528"/>
      <c r="J4" s="528"/>
      <c r="K4" s="528"/>
      <c r="L4" s="529"/>
    </row>
    <row r="5" spans="1:12" ht="12">
      <c r="A5" s="68"/>
      <c r="B5" s="174"/>
      <c r="C5" s="386" t="s">
        <v>772</v>
      </c>
      <c r="D5" s="386" t="s">
        <v>826</v>
      </c>
      <c r="E5" s="386" t="s">
        <v>827</v>
      </c>
      <c r="F5" s="386" t="s">
        <v>828</v>
      </c>
      <c r="G5" s="386" t="s">
        <v>829</v>
      </c>
      <c r="H5" s="386" t="s">
        <v>830</v>
      </c>
      <c r="I5" s="386" t="s">
        <v>831</v>
      </c>
      <c r="J5" s="386" t="s">
        <v>832</v>
      </c>
      <c r="K5" s="386" t="s">
        <v>833</v>
      </c>
      <c r="L5" s="385" t="s">
        <v>834</v>
      </c>
    </row>
    <row r="6" spans="1:12" ht="12">
      <c r="A6" s="68"/>
      <c r="B6" s="165" t="s">
        <v>835</v>
      </c>
      <c r="C6" s="820">
        <v>3031</v>
      </c>
      <c r="D6" s="820">
        <v>4202</v>
      </c>
      <c r="E6" s="821">
        <v>3.35</v>
      </c>
      <c r="F6" s="820">
        <v>3675</v>
      </c>
      <c r="G6" s="820">
        <v>2382</v>
      </c>
      <c r="H6" s="820">
        <v>313</v>
      </c>
      <c r="I6" s="820">
        <v>3476</v>
      </c>
      <c r="J6" s="822" t="s">
        <v>62</v>
      </c>
      <c r="K6" s="820">
        <v>6</v>
      </c>
      <c r="L6" s="823">
        <v>3</v>
      </c>
    </row>
    <row r="7" spans="1:12" ht="12">
      <c r="A7" s="68"/>
      <c r="B7" s="165" t="s">
        <v>836</v>
      </c>
      <c r="C7" s="820">
        <v>3046.25</v>
      </c>
      <c r="D7" s="824">
        <v>4178.833333333333</v>
      </c>
      <c r="E7" s="821">
        <v>3.3308333333333326</v>
      </c>
      <c r="F7" s="820">
        <v>3648</v>
      </c>
      <c r="G7" s="820">
        <v>2377.0833333333335</v>
      </c>
      <c r="H7" s="820">
        <v>300.4166666666667</v>
      </c>
      <c r="I7" s="820">
        <v>3443.75</v>
      </c>
      <c r="J7" s="822" t="s">
        <v>100</v>
      </c>
      <c r="K7" s="820">
        <v>4.583333333333333</v>
      </c>
      <c r="L7" s="823">
        <v>1.8333333333333333</v>
      </c>
    </row>
    <row r="8" spans="1:12" ht="12">
      <c r="A8" s="68"/>
      <c r="B8" s="181" t="s">
        <v>837</v>
      </c>
      <c r="C8" s="825">
        <v>3110.8333333333335</v>
      </c>
      <c r="D8" s="826">
        <v>4205.833333333333</v>
      </c>
      <c r="E8" s="827">
        <v>3.3525</v>
      </c>
      <c r="F8" s="825">
        <v>3636.3333333333335</v>
      </c>
      <c r="G8" s="825">
        <v>2393.25</v>
      </c>
      <c r="H8" s="825">
        <v>275.8333333333333</v>
      </c>
      <c r="I8" s="825">
        <v>3518.4166666666665</v>
      </c>
      <c r="J8" s="828" t="s">
        <v>100</v>
      </c>
      <c r="K8" s="825">
        <v>1.4166666666666667</v>
      </c>
      <c r="L8" s="829">
        <v>3.25</v>
      </c>
    </row>
    <row r="9" spans="1:12" ht="12">
      <c r="A9" s="68"/>
      <c r="B9" s="177"/>
      <c r="C9" s="13"/>
      <c r="D9" s="262"/>
      <c r="E9" s="821"/>
      <c r="F9" s="13"/>
      <c r="G9" s="13"/>
      <c r="H9" s="13"/>
      <c r="I9" s="13"/>
      <c r="J9" s="13"/>
      <c r="K9" s="13"/>
      <c r="L9" s="68"/>
    </row>
    <row r="10" spans="1:12" ht="12">
      <c r="A10" s="68"/>
      <c r="B10" s="87" t="s">
        <v>838</v>
      </c>
      <c r="C10" s="820">
        <v>3093</v>
      </c>
      <c r="D10" s="824">
        <v>4212</v>
      </c>
      <c r="E10" s="821">
        <v>3.36</v>
      </c>
      <c r="F10" s="820">
        <v>3614</v>
      </c>
      <c r="G10" s="820">
        <v>2409</v>
      </c>
      <c r="H10" s="820">
        <v>282</v>
      </c>
      <c r="I10" s="820">
        <v>3483</v>
      </c>
      <c r="J10" s="822"/>
      <c r="K10" s="822">
        <v>1</v>
      </c>
      <c r="L10" s="823">
        <v>4</v>
      </c>
    </row>
    <row r="11" spans="1:12" ht="12">
      <c r="A11" s="68"/>
      <c r="B11" s="87" t="s">
        <v>112</v>
      </c>
      <c r="C11" s="820">
        <v>3072</v>
      </c>
      <c r="D11" s="824">
        <v>4153</v>
      </c>
      <c r="E11" s="821">
        <v>3.31</v>
      </c>
      <c r="F11" s="820">
        <v>3548</v>
      </c>
      <c r="G11" s="820">
        <v>2346</v>
      </c>
      <c r="H11" s="820">
        <v>269</v>
      </c>
      <c r="I11" s="820">
        <v>3477</v>
      </c>
      <c r="J11" s="822">
        <v>0</v>
      </c>
      <c r="K11" s="822">
        <v>1</v>
      </c>
      <c r="L11" s="823">
        <v>5</v>
      </c>
    </row>
    <row r="12" spans="1:12" ht="12">
      <c r="A12" s="68"/>
      <c r="B12" s="87" t="s">
        <v>113</v>
      </c>
      <c r="C12" s="820">
        <v>3083</v>
      </c>
      <c r="D12" s="824">
        <v>4168</v>
      </c>
      <c r="E12" s="821">
        <v>3.32</v>
      </c>
      <c r="F12" s="820">
        <v>3568</v>
      </c>
      <c r="G12" s="820">
        <v>2351</v>
      </c>
      <c r="H12" s="820">
        <v>272</v>
      </c>
      <c r="I12" s="820">
        <v>3513</v>
      </c>
      <c r="J12" s="822">
        <v>0</v>
      </c>
      <c r="K12" s="822">
        <v>1</v>
      </c>
      <c r="L12" s="823">
        <v>3</v>
      </c>
    </row>
    <row r="13" spans="1:12" ht="12">
      <c r="A13" s="68"/>
      <c r="B13" s="87" t="s">
        <v>114</v>
      </c>
      <c r="C13" s="820">
        <v>3088</v>
      </c>
      <c r="D13" s="824">
        <v>4173</v>
      </c>
      <c r="E13" s="821">
        <v>3.33</v>
      </c>
      <c r="F13" s="820">
        <v>3574</v>
      </c>
      <c r="G13" s="820">
        <v>2347</v>
      </c>
      <c r="H13" s="820">
        <v>269</v>
      </c>
      <c r="I13" s="820">
        <v>3499</v>
      </c>
      <c r="J13" s="822">
        <v>0</v>
      </c>
      <c r="K13" s="822">
        <v>1</v>
      </c>
      <c r="L13" s="823">
        <v>3</v>
      </c>
    </row>
    <row r="14" spans="1:12" ht="12">
      <c r="A14" s="68"/>
      <c r="B14" s="87" t="s">
        <v>115</v>
      </c>
      <c r="C14" s="820">
        <v>3085</v>
      </c>
      <c r="D14" s="824">
        <v>4168</v>
      </c>
      <c r="E14" s="821">
        <v>3.32</v>
      </c>
      <c r="F14" s="820">
        <v>3642</v>
      </c>
      <c r="G14" s="820">
        <v>2345</v>
      </c>
      <c r="H14" s="820">
        <v>267</v>
      </c>
      <c r="I14" s="820">
        <v>3475</v>
      </c>
      <c r="J14" s="822">
        <v>1</v>
      </c>
      <c r="K14" s="822">
        <v>0</v>
      </c>
      <c r="L14" s="823">
        <v>1</v>
      </c>
    </row>
    <row r="15" spans="1:12" ht="12">
      <c r="A15" s="68"/>
      <c r="B15" s="87" t="s">
        <v>116</v>
      </c>
      <c r="C15" s="820">
        <v>3091</v>
      </c>
      <c r="D15" s="824">
        <v>4178</v>
      </c>
      <c r="E15" s="821">
        <v>3.33</v>
      </c>
      <c r="F15" s="820">
        <v>3559</v>
      </c>
      <c r="G15" s="820">
        <v>2363</v>
      </c>
      <c r="H15" s="820">
        <v>269</v>
      </c>
      <c r="I15" s="820">
        <v>3467</v>
      </c>
      <c r="J15" s="822">
        <v>0</v>
      </c>
      <c r="K15" s="822">
        <v>1</v>
      </c>
      <c r="L15" s="823">
        <v>2</v>
      </c>
    </row>
    <row r="16" spans="1:12" ht="12">
      <c r="A16" s="68"/>
      <c r="B16" s="87" t="s">
        <v>117</v>
      </c>
      <c r="C16" s="820">
        <v>3097</v>
      </c>
      <c r="D16" s="820">
        <v>4180</v>
      </c>
      <c r="E16" s="821">
        <v>3.33</v>
      </c>
      <c r="F16" s="820">
        <v>3609</v>
      </c>
      <c r="G16" s="820">
        <v>2370</v>
      </c>
      <c r="H16" s="820">
        <v>269</v>
      </c>
      <c r="I16" s="820">
        <v>3500</v>
      </c>
      <c r="J16" s="822">
        <v>0</v>
      </c>
      <c r="K16" s="822">
        <v>0</v>
      </c>
      <c r="L16" s="823">
        <v>2</v>
      </c>
    </row>
    <row r="17" spans="1:12" ht="12">
      <c r="A17" s="68"/>
      <c r="B17" s="87" t="s">
        <v>22</v>
      </c>
      <c r="C17" s="820">
        <v>3114</v>
      </c>
      <c r="D17" s="820">
        <v>4201</v>
      </c>
      <c r="E17" s="821">
        <v>3.35</v>
      </c>
      <c r="F17" s="820">
        <v>3680</v>
      </c>
      <c r="G17" s="820">
        <v>2412</v>
      </c>
      <c r="H17" s="820">
        <v>274</v>
      </c>
      <c r="I17" s="820">
        <v>3506</v>
      </c>
      <c r="J17" s="822">
        <v>1</v>
      </c>
      <c r="K17" s="822">
        <v>0</v>
      </c>
      <c r="L17" s="823">
        <v>3</v>
      </c>
    </row>
    <row r="18" spans="1:12" ht="12">
      <c r="A18" s="68"/>
      <c r="B18" s="87" t="s">
        <v>23</v>
      </c>
      <c r="C18" s="820">
        <v>3131</v>
      </c>
      <c r="D18" s="820">
        <v>4227</v>
      </c>
      <c r="E18" s="821">
        <v>3.37</v>
      </c>
      <c r="F18" s="820">
        <v>3739</v>
      </c>
      <c r="G18" s="820">
        <v>2441</v>
      </c>
      <c r="H18" s="820">
        <v>280</v>
      </c>
      <c r="I18" s="820">
        <v>3541</v>
      </c>
      <c r="J18" s="822">
        <v>0</v>
      </c>
      <c r="K18" s="822">
        <v>0</v>
      </c>
      <c r="L18" s="823">
        <v>3</v>
      </c>
    </row>
    <row r="19" spans="1:12" ht="12">
      <c r="A19" s="68"/>
      <c r="B19" s="87" t="s">
        <v>839</v>
      </c>
      <c r="C19" s="820">
        <v>3155</v>
      </c>
      <c r="D19" s="820">
        <v>4256</v>
      </c>
      <c r="E19" s="821">
        <v>3.39</v>
      </c>
      <c r="F19" s="820">
        <v>3719</v>
      </c>
      <c r="G19" s="820">
        <v>2415</v>
      </c>
      <c r="H19" s="820">
        <v>281</v>
      </c>
      <c r="I19" s="820">
        <v>3552</v>
      </c>
      <c r="J19" s="822">
        <v>0</v>
      </c>
      <c r="K19" s="822">
        <v>0</v>
      </c>
      <c r="L19" s="823">
        <v>5</v>
      </c>
    </row>
    <row r="20" spans="1:12" ht="12">
      <c r="A20" s="68"/>
      <c r="B20" s="87" t="s">
        <v>109</v>
      </c>
      <c r="C20" s="820">
        <v>3157</v>
      </c>
      <c r="D20" s="820">
        <v>4262</v>
      </c>
      <c r="E20" s="821">
        <v>3.4</v>
      </c>
      <c r="F20" s="820">
        <v>3719</v>
      </c>
      <c r="G20" s="820">
        <v>2437</v>
      </c>
      <c r="H20" s="820">
        <v>287</v>
      </c>
      <c r="I20" s="820">
        <v>3578</v>
      </c>
      <c r="J20" s="822">
        <v>1</v>
      </c>
      <c r="K20" s="822">
        <v>0</v>
      </c>
      <c r="L20" s="823">
        <v>5</v>
      </c>
    </row>
    <row r="21" spans="1:12" ht="12">
      <c r="A21" s="68"/>
      <c r="B21" s="729" t="s">
        <v>110</v>
      </c>
      <c r="C21" s="830">
        <v>3164</v>
      </c>
      <c r="D21" s="830">
        <v>4292</v>
      </c>
      <c r="E21" s="831">
        <v>3.42</v>
      </c>
      <c r="F21" s="830">
        <v>3665</v>
      </c>
      <c r="G21" s="830">
        <v>2483</v>
      </c>
      <c r="H21" s="830">
        <v>291</v>
      </c>
      <c r="I21" s="830">
        <v>3630</v>
      </c>
      <c r="J21" s="832">
        <v>1</v>
      </c>
      <c r="K21" s="832">
        <v>12</v>
      </c>
      <c r="L21" s="833">
        <v>3</v>
      </c>
    </row>
    <row r="22" spans="2:12" ht="12">
      <c r="B22" s="161" t="s">
        <v>840</v>
      </c>
      <c r="F22" s="263"/>
      <c r="G22" s="263"/>
      <c r="H22" s="263"/>
      <c r="I22" s="263"/>
      <c r="J22" s="263"/>
      <c r="K22" s="263"/>
      <c r="L22" s="263"/>
    </row>
    <row r="23" spans="6:12" ht="12">
      <c r="F23" s="263"/>
      <c r="G23" s="263"/>
      <c r="H23" s="263"/>
      <c r="I23" s="263"/>
      <c r="J23" s="263"/>
      <c r="K23" s="263"/>
      <c r="L23" s="263"/>
    </row>
    <row r="24" spans="6:12" ht="12">
      <c r="F24" s="263"/>
      <c r="G24" s="263"/>
      <c r="H24" s="263"/>
      <c r="I24" s="263"/>
      <c r="J24" s="263"/>
      <c r="K24" s="263"/>
      <c r="L24" s="263"/>
    </row>
    <row r="25" spans="6:12" ht="12">
      <c r="F25" s="263"/>
      <c r="G25" s="263"/>
      <c r="H25" s="263"/>
      <c r="I25" s="263"/>
      <c r="J25" s="263"/>
      <c r="K25" s="263"/>
      <c r="L25" s="263"/>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N49"/>
  <sheetViews>
    <sheetView workbookViewId="0" topLeftCell="A1">
      <selection activeCell="A1" sqref="A1"/>
    </sheetView>
  </sheetViews>
  <sheetFormatPr defaultColWidth="9.00390625" defaultRowHeight="13.5"/>
  <cols>
    <col min="1" max="1" width="2.625" style="161" customWidth="1"/>
    <col min="2" max="2" width="13.625" style="161" customWidth="1"/>
    <col min="3" max="4" width="7.625" style="161" customWidth="1"/>
    <col min="5" max="14" width="6.625" style="161" customWidth="1"/>
    <col min="15" max="16384" width="9.00390625" style="161" customWidth="1"/>
  </cols>
  <sheetData>
    <row r="2" ht="14.25">
      <c r="B2" s="162" t="s">
        <v>841</v>
      </c>
    </row>
    <row r="3" spans="2:14" ht="12">
      <c r="B3" s="163"/>
      <c r="C3" s="163"/>
      <c r="D3" s="163"/>
      <c r="E3" s="163"/>
      <c r="F3" s="163"/>
      <c r="G3" s="163"/>
      <c r="H3" s="163"/>
      <c r="I3" s="163"/>
      <c r="J3" s="163"/>
      <c r="K3" s="163"/>
      <c r="L3" s="163"/>
      <c r="M3" s="163"/>
      <c r="N3" s="382" t="s">
        <v>842</v>
      </c>
    </row>
    <row r="4" spans="1:14" ht="12">
      <c r="A4" s="68"/>
      <c r="B4" s="1096" t="s">
        <v>843</v>
      </c>
      <c r="C4" s="528" t="s">
        <v>844</v>
      </c>
      <c r="D4" s="528"/>
      <c r="E4" s="537"/>
      <c r="F4" s="528" t="s">
        <v>845</v>
      </c>
      <c r="G4" s="528"/>
      <c r="H4" s="537"/>
      <c r="I4" s="528" t="s">
        <v>846</v>
      </c>
      <c r="J4" s="528"/>
      <c r="K4" s="537"/>
      <c r="L4" s="528" t="s">
        <v>847</v>
      </c>
      <c r="M4" s="528"/>
      <c r="N4" s="529"/>
    </row>
    <row r="5" spans="1:14" ht="12">
      <c r="A5" s="68"/>
      <c r="B5" s="1100"/>
      <c r="C5" s="834" t="s">
        <v>772</v>
      </c>
      <c r="D5" s="386" t="s">
        <v>826</v>
      </c>
      <c r="E5" s="835" t="s">
        <v>824</v>
      </c>
      <c r="F5" s="386" t="s">
        <v>772</v>
      </c>
      <c r="G5" s="386" t="s">
        <v>826</v>
      </c>
      <c r="H5" s="835" t="s">
        <v>824</v>
      </c>
      <c r="I5" s="386" t="s">
        <v>772</v>
      </c>
      <c r="J5" s="386" t="s">
        <v>826</v>
      </c>
      <c r="K5" s="835" t="s">
        <v>824</v>
      </c>
      <c r="L5" s="386" t="s">
        <v>772</v>
      </c>
      <c r="M5" s="386" t="s">
        <v>826</v>
      </c>
      <c r="N5" s="836" t="s">
        <v>824</v>
      </c>
    </row>
    <row r="6" spans="1:14" ht="12">
      <c r="A6" s="68"/>
      <c r="B6" s="814" t="s">
        <v>848</v>
      </c>
      <c r="C6" s="837">
        <v>631488.0833333334</v>
      </c>
      <c r="D6" s="13">
        <v>905589.4166666666</v>
      </c>
      <c r="E6" s="216">
        <v>7.175</v>
      </c>
      <c r="F6" s="13">
        <v>3046.1666666666665</v>
      </c>
      <c r="G6" s="13">
        <v>4178.75</v>
      </c>
      <c r="H6" s="216">
        <v>3.308333333333333</v>
      </c>
      <c r="I6" s="13">
        <v>11467.25</v>
      </c>
      <c r="J6" s="13">
        <v>16131.666666666666</v>
      </c>
      <c r="K6" s="216">
        <v>10.883333333333335</v>
      </c>
      <c r="L6" s="13">
        <v>4805.666666666667</v>
      </c>
      <c r="M6" s="13">
        <v>7031.416666666667</v>
      </c>
      <c r="N6" s="838">
        <v>4.933333333333333</v>
      </c>
    </row>
    <row r="7" spans="1:14" ht="12">
      <c r="A7" s="68"/>
      <c r="B7" s="814" t="s">
        <v>849</v>
      </c>
      <c r="C7" s="839">
        <f>AVERAGE(C9:C20)</f>
        <v>653695.25</v>
      </c>
      <c r="D7" s="257">
        <f aca="true" t="shared" si="0" ref="D7:N7">AVERAGE(D9:D20)</f>
        <v>934178.75</v>
      </c>
      <c r="E7" s="273">
        <f t="shared" si="0"/>
        <v>7.391666666666666</v>
      </c>
      <c r="F7" s="257">
        <f t="shared" si="0"/>
        <v>3091.25</v>
      </c>
      <c r="G7" s="257">
        <f t="shared" si="0"/>
        <v>4188.25</v>
      </c>
      <c r="H7" s="273">
        <f t="shared" si="0"/>
        <v>3.3333333333333335</v>
      </c>
      <c r="I7" s="257">
        <f t="shared" si="0"/>
        <v>11770.583333333334</v>
      </c>
      <c r="J7" s="257">
        <f t="shared" si="0"/>
        <v>16471.083333333332</v>
      </c>
      <c r="K7" s="273">
        <f t="shared" si="0"/>
        <v>11.133333333333333</v>
      </c>
      <c r="L7" s="257">
        <f t="shared" si="0"/>
        <v>4859.666666666667</v>
      </c>
      <c r="M7" s="257">
        <f t="shared" si="0"/>
        <v>7017.833333333333</v>
      </c>
      <c r="N7" s="840">
        <f t="shared" si="0"/>
        <v>4.949999999999999</v>
      </c>
    </row>
    <row r="8" spans="1:14" ht="12">
      <c r="A8" s="68"/>
      <c r="B8" s="68"/>
      <c r="C8" s="837"/>
      <c r="D8" s="13"/>
      <c r="E8" s="216"/>
      <c r="F8" s="13"/>
      <c r="G8" s="13"/>
      <c r="H8" s="216"/>
      <c r="I8" s="13"/>
      <c r="J8" s="13"/>
      <c r="K8" s="216"/>
      <c r="L8" s="13"/>
      <c r="M8" s="13"/>
      <c r="N8" s="838"/>
    </row>
    <row r="9" spans="1:14" ht="12">
      <c r="A9" s="68"/>
      <c r="B9" s="87" t="s">
        <v>850</v>
      </c>
      <c r="C9" s="837">
        <v>638827</v>
      </c>
      <c r="D9" s="13">
        <v>915281</v>
      </c>
      <c r="E9" s="216">
        <v>7.3</v>
      </c>
      <c r="F9" s="13">
        <v>3072</v>
      </c>
      <c r="G9" s="13">
        <v>4189</v>
      </c>
      <c r="H9" s="216">
        <v>3.3</v>
      </c>
      <c r="I9" s="13">
        <v>11560</v>
      </c>
      <c r="J9" s="13">
        <v>16220</v>
      </c>
      <c r="K9" s="216">
        <v>10.9</v>
      </c>
      <c r="L9" s="13">
        <v>4815</v>
      </c>
      <c r="M9" s="13">
        <v>7026</v>
      </c>
      <c r="N9" s="838">
        <v>4.9</v>
      </c>
    </row>
    <row r="10" spans="1:14" ht="12">
      <c r="A10" s="68"/>
      <c r="B10" s="87" t="s">
        <v>851</v>
      </c>
      <c r="C10" s="837">
        <v>640259</v>
      </c>
      <c r="D10" s="13">
        <v>917513</v>
      </c>
      <c r="E10" s="216">
        <v>7.3</v>
      </c>
      <c r="F10" s="13">
        <v>3073</v>
      </c>
      <c r="G10" s="13">
        <v>4182</v>
      </c>
      <c r="H10" s="216">
        <v>3.3</v>
      </c>
      <c r="I10" s="13">
        <v>11590</v>
      </c>
      <c r="J10" s="13">
        <v>16288</v>
      </c>
      <c r="K10" s="216">
        <v>11</v>
      </c>
      <c r="L10" s="13">
        <v>4830</v>
      </c>
      <c r="M10" s="13">
        <v>7043</v>
      </c>
      <c r="N10" s="838">
        <v>5</v>
      </c>
    </row>
    <row r="11" spans="1:14" ht="12">
      <c r="A11" s="68"/>
      <c r="B11" s="87" t="s">
        <v>110</v>
      </c>
      <c r="C11" s="837">
        <v>644605</v>
      </c>
      <c r="D11" s="13">
        <v>924345</v>
      </c>
      <c r="E11" s="216">
        <v>7.3</v>
      </c>
      <c r="F11" s="13">
        <v>3096</v>
      </c>
      <c r="G11" s="13">
        <v>4228</v>
      </c>
      <c r="H11" s="216">
        <v>3.4</v>
      </c>
      <c r="I11" s="13">
        <v>11674</v>
      </c>
      <c r="J11" s="13">
        <v>16390</v>
      </c>
      <c r="K11" s="216">
        <v>11.1</v>
      </c>
      <c r="L11" s="13">
        <v>4869</v>
      </c>
      <c r="M11" s="13">
        <v>7121</v>
      </c>
      <c r="N11" s="838">
        <v>5</v>
      </c>
    </row>
    <row r="12" spans="1:14" ht="12">
      <c r="A12" s="68"/>
      <c r="B12" s="87" t="s">
        <v>111</v>
      </c>
      <c r="C12" s="837">
        <v>644756</v>
      </c>
      <c r="D12" s="13">
        <v>922026</v>
      </c>
      <c r="E12" s="216">
        <v>7.3</v>
      </c>
      <c r="F12" s="13">
        <v>3093</v>
      </c>
      <c r="G12" s="13">
        <v>4212</v>
      </c>
      <c r="H12" s="216">
        <v>3.4</v>
      </c>
      <c r="I12" s="13">
        <v>11651</v>
      </c>
      <c r="J12" s="13">
        <v>16287</v>
      </c>
      <c r="K12" s="216">
        <v>11</v>
      </c>
      <c r="L12" s="13">
        <v>4844</v>
      </c>
      <c r="M12" s="13">
        <v>7023</v>
      </c>
      <c r="N12" s="838">
        <v>5</v>
      </c>
    </row>
    <row r="13" spans="1:14" ht="12">
      <c r="A13" s="68"/>
      <c r="B13" s="87" t="s">
        <v>112</v>
      </c>
      <c r="C13" s="837">
        <v>646271</v>
      </c>
      <c r="D13" s="13">
        <v>922239</v>
      </c>
      <c r="E13" s="216">
        <v>7.3</v>
      </c>
      <c r="F13" s="13">
        <v>3072</v>
      </c>
      <c r="G13" s="13">
        <v>4153</v>
      </c>
      <c r="H13" s="216">
        <v>3.3</v>
      </c>
      <c r="I13" s="13">
        <v>11683</v>
      </c>
      <c r="J13" s="13">
        <v>16328</v>
      </c>
      <c r="K13" s="216">
        <v>11</v>
      </c>
      <c r="L13" s="13">
        <v>4852</v>
      </c>
      <c r="M13" s="13">
        <v>7007</v>
      </c>
      <c r="N13" s="838">
        <v>4.9</v>
      </c>
    </row>
    <row r="14" spans="1:14" ht="12">
      <c r="A14" s="68"/>
      <c r="B14" s="87" t="s">
        <v>113</v>
      </c>
      <c r="C14" s="837">
        <v>650695</v>
      </c>
      <c r="D14" s="13">
        <v>928035</v>
      </c>
      <c r="E14" s="216">
        <v>7.3</v>
      </c>
      <c r="F14" s="13">
        <v>3083</v>
      </c>
      <c r="G14" s="13">
        <v>4168</v>
      </c>
      <c r="H14" s="216">
        <v>3.3</v>
      </c>
      <c r="I14" s="13">
        <v>11735</v>
      </c>
      <c r="J14" s="13">
        <v>16414</v>
      </c>
      <c r="K14" s="216">
        <v>11.1</v>
      </c>
      <c r="L14" s="13">
        <v>4846</v>
      </c>
      <c r="M14" s="13">
        <v>6979</v>
      </c>
      <c r="N14" s="838">
        <v>4.9</v>
      </c>
    </row>
    <row r="15" spans="1:14" ht="12">
      <c r="A15" s="68"/>
      <c r="B15" s="87" t="s">
        <v>114</v>
      </c>
      <c r="C15" s="837">
        <v>654651</v>
      </c>
      <c r="D15" s="13">
        <v>933857</v>
      </c>
      <c r="E15" s="216">
        <v>7.4</v>
      </c>
      <c r="F15" s="13">
        <v>3088</v>
      </c>
      <c r="G15" s="13">
        <v>4173</v>
      </c>
      <c r="H15" s="216">
        <v>3.3</v>
      </c>
      <c r="I15" s="13">
        <v>11794</v>
      </c>
      <c r="J15" s="13">
        <v>16501</v>
      </c>
      <c r="K15" s="216">
        <v>11.1</v>
      </c>
      <c r="L15" s="13">
        <v>4848</v>
      </c>
      <c r="M15" s="13">
        <v>6980</v>
      </c>
      <c r="N15" s="838">
        <v>4.9</v>
      </c>
    </row>
    <row r="16" spans="1:14" ht="12">
      <c r="A16" s="68"/>
      <c r="B16" s="87" t="s">
        <v>115</v>
      </c>
      <c r="C16" s="837">
        <v>657360</v>
      </c>
      <c r="D16" s="13">
        <v>937786</v>
      </c>
      <c r="E16" s="216">
        <v>7.4</v>
      </c>
      <c r="F16" s="13">
        <v>3085</v>
      </c>
      <c r="G16" s="13">
        <v>4168</v>
      </c>
      <c r="H16" s="216">
        <v>3.3</v>
      </c>
      <c r="I16" s="13">
        <v>11819</v>
      </c>
      <c r="J16" s="13">
        <v>16527</v>
      </c>
      <c r="K16" s="216">
        <v>11.2</v>
      </c>
      <c r="L16" s="13">
        <v>4845</v>
      </c>
      <c r="M16" s="13">
        <v>6979</v>
      </c>
      <c r="N16" s="838">
        <v>4.9</v>
      </c>
    </row>
    <row r="17" spans="1:14" ht="12">
      <c r="A17" s="68"/>
      <c r="B17" s="87" t="s">
        <v>116</v>
      </c>
      <c r="C17" s="837">
        <v>660271</v>
      </c>
      <c r="D17" s="13">
        <v>942661</v>
      </c>
      <c r="E17" s="216">
        <v>7.5</v>
      </c>
      <c r="F17" s="13">
        <v>3091</v>
      </c>
      <c r="G17" s="13">
        <v>4178</v>
      </c>
      <c r="H17" s="216">
        <v>3.3</v>
      </c>
      <c r="I17" s="13">
        <v>11865</v>
      </c>
      <c r="J17" s="13">
        <v>16579</v>
      </c>
      <c r="K17" s="216">
        <v>11.2</v>
      </c>
      <c r="L17" s="13">
        <v>4867</v>
      </c>
      <c r="M17" s="13">
        <v>6991</v>
      </c>
      <c r="N17" s="838">
        <v>4.9</v>
      </c>
    </row>
    <row r="18" spans="1:14" ht="12">
      <c r="A18" s="68"/>
      <c r="B18" s="87" t="s">
        <v>852</v>
      </c>
      <c r="C18" s="837">
        <v>665367</v>
      </c>
      <c r="D18" s="13">
        <v>950059</v>
      </c>
      <c r="E18" s="216">
        <v>7.5</v>
      </c>
      <c r="F18" s="13">
        <v>3097</v>
      </c>
      <c r="G18" s="13">
        <v>4180</v>
      </c>
      <c r="H18" s="216">
        <v>3.3</v>
      </c>
      <c r="I18" s="13">
        <v>11907</v>
      </c>
      <c r="J18" s="13">
        <v>16643</v>
      </c>
      <c r="K18" s="216">
        <v>11.3</v>
      </c>
      <c r="L18" s="13">
        <v>4886</v>
      </c>
      <c r="M18" s="13">
        <v>7014</v>
      </c>
      <c r="N18" s="838">
        <v>5</v>
      </c>
    </row>
    <row r="19" spans="1:14" ht="12">
      <c r="A19" s="68"/>
      <c r="B19" s="87" t="s">
        <v>853</v>
      </c>
      <c r="C19" s="837">
        <v>668391</v>
      </c>
      <c r="D19" s="13">
        <v>954857</v>
      </c>
      <c r="E19" s="216">
        <v>7.5</v>
      </c>
      <c r="F19" s="13">
        <v>3114</v>
      </c>
      <c r="G19" s="13">
        <v>4201</v>
      </c>
      <c r="H19" s="216">
        <v>3.4</v>
      </c>
      <c r="I19" s="13">
        <v>11940</v>
      </c>
      <c r="J19" s="13">
        <v>16676</v>
      </c>
      <c r="K19" s="216">
        <v>11.3</v>
      </c>
      <c r="L19" s="13">
        <v>4897</v>
      </c>
      <c r="M19" s="13">
        <v>7014</v>
      </c>
      <c r="N19" s="838">
        <v>5</v>
      </c>
    </row>
    <row r="20" spans="1:14" ht="12">
      <c r="A20" s="68"/>
      <c r="B20" s="87" t="s">
        <v>854</v>
      </c>
      <c r="C20" s="837">
        <v>672890</v>
      </c>
      <c r="D20" s="13">
        <v>961486</v>
      </c>
      <c r="E20" s="216">
        <v>7.6</v>
      </c>
      <c r="F20" s="13">
        <v>3131</v>
      </c>
      <c r="G20" s="13">
        <v>4227</v>
      </c>
      <c r="H20" s="216">
        <v>3.4</v>
      </c>
      <c r="I20" s="13">
        <v>12029</v>
      </c>
      <c r="J20" s="13">
        <v>16800</v>
      </c>
      <c r="K20" s="216">
        <v>11.4</v>
      </c>
      <c r="L20" s="13">
        <v>4917</v>
      </c>
      <c r="M20" s="13">
        <v>7037</v>
      </c>
      <c r="N20" s="838">
        <v>5</v>
      </c>
    </row>
    <row r="21" spans="1:14" ht="12">
      <c r="A21" s="68"/>
      <c r="B21" s="729"/>
      <c r="C21" s="396"/>
      <c r="D21" s="37"/>
      <c r="E21" s="284"/>
      <c r="F21" s="37"/>
      <c r="G21" s="37"/>
      <c r="H21" s="284"/>
      <c r="I21" s="37"/>
      <c r="J21" s="37"/>
      <c r="K21" s="284"/>
      <c r="L21" s="37"/>
      <c r="M21" s="37"/>
      <c r="N21" s="841"/>
    </row>
    <row r="22" spans="1:14" ht="6.75" customHeight="1">
      <c r="A22" s="263"/>
      <c r="B22" s="163"/>
      <c r="C22" s="163"/>
      <c r="D22" s="163"/>
      <c r="E22" s="163"/>
      <c r="F22" s="163"/>
      <c r="G22" s="163"/>
      <c r="H22" s="163"/>
      <c r="I22" s="163"/>
      <c r="J22" s="163"/>
      <c r="K22" s="163"/>
      <c r="L22" s="163"/>
      <c r="M22" s="163"/>
      <c r="N22" s="163"/>
    </row>
    <row r="23" spans="1:14" ht="12">
      <c r="A23" s="68"/>
      <c r="B23" s="1096" t="s">
        <v>843</v>
      </c>
      <c r="C23" s="528" t="s">
        <v>855</v>
      </c>
      <c r="D23" s="528"/>
      <c r="E23" s="537"/>
      <c r="F23" s="528" t="s">
        <v>856</v>
      </c>
      <c r="G23" s="528"/>
      <c r="H23" s="537"/>
      <c r="I23" s="528" t="s">
        <v>857</v>
      </c>
      <c r="J23" s="528"/>
      <c r="K23" s="537"/>
      <c r="L23" s="528" t="s">
        <v>858</v>
      </c>
      <c r="M23" s="528"/>
      <c r="N23" s="529"/>
    </row>
    <row r="24" spans="1:14" ht="12">
      <c r="A24" s="68"/>
      <c r="B24" s="1100"/>
      <c r="C24" s="386" t="s">
        <v>772</v>
      </c>
      <c r="D24" s="386" t="s">
        <v>826</v>
      </c>
      <c r="E24" s="835" t="s">
        <v>824</v>
      </c>
      <c r="F24" s="386" t="s">
        <v>772</v>
      </c>
      <c r="G24" s="386" t="s">
        <v>826</v>
      </c>
      <c r="H24" s="835" t="s">
        <v>824</v>
      </c>
      <c r="I24" s="386" t="s">
        <v>772</v>
      </c>
      <c r="J24" s="386" t="s">
        <v>826</v>
      </c>
      <c r="K24" s="835" t="s">
        <v>824</v>
      </c>
      <c r="L24" s="386" t="s">
        <v>772</v>
      </c>
      <c r="M24" s="386" t="s">
        <v>826</v>
      </c>
      <c r="N24" s="836" t="s">
        <v>824</v>
      </c>
    </row>
    <row r="25" spans="1:14" ht="12">
      <c r="A25" s="68"/>
      <c r="B25" s="814" t="s">
        <v>848</v>
      </c>
      <c r="C25" s="17">
        <v>6767.416666666667</v>
      </c>
      <c r="D25" s="17">
        <v>9985.416666666666</v>
      </c>
      <c r="E25" s="272">
        <v>4.266666666666666</v>
      </c>
      <c r="F25" s="17">
        <v>6126.416666666667</v>
      </c>
      <c r="G25" s="17">
        <v>8559.583333333334</v>
      </c>
      <c r="H25" s="272">
        <v>7.066666666666667</v>
      </c>
      <c r="I25" s="17">
        <v>6467.583333333333</v>
      </c>
      <c r="J25" s="17">
        <v>9067.833333333334</v>
      </c>
      <c r="K25" s="272">
        <v>4.241666666666666</v>
      </c>
      <c r="L25" s="17">
        <v>5797.833333333333</v>
      </c>
      <c r="M25" s="17">
        <v>7951</v>
      </c>
      <c r="N25" s="842">
        <v>3.2083333333333326</v>
      </c>
    </row>
    <row r="26" spans="1:14" ht="12">
      <c r="A26" s="68"/>
      <c r="B26" s="814" t="s">
        <v>849</v>
      </c>
      <c r="C26" s="17">
        <f>AVERAGE(C28:C39)</f>
        <v>7046.416666666667</v>
      </c>
      <c r="D26" s="17">
        <f aca="true" t="shared" si="1" ref="D26:N26">AVERAGE(D28:D39)</f>
        <v>10334</v>
      </c>
      <c r="E26" s="272">
        <f t="shared" si="1"/>
        <v>4.391666666666667</v>
      </c>
      <c r="F26" s="17">
        <f t="shared" si="1"/>
        <v>6185</v>
      </c>
      <c r="G26" s="17">
        <f t="shared" si="1"/>
        <v>8563.916666666666</v>
      </c>
      <c r="H26" s="272">
        <f t="shared" si="1"/>
        <v>7.108333333333333</v>
      </c>
      <c r="I26" s="17">
        <f t="shared" si="1"/>
        <v>6714.333333333333</v>
      </c>
      <c r="J26" s="17">
        <f t="shared" si="1"/>
        <v>9392.083333333334</v>
      </c>
      <c r="K26" s="272">
        <f t="shared" si="1"/>
        <v>4.391666666666667</v>
      </c>
      <c r="L26" s="17">
        <f t="shared" si="1"/>
        <v>6059.666666666667</v>
      </c>
      <c r="M26" s="17">
        <f t="shared" si="1"/>
        <v>8299.833333333334</v>
      </c>
      <c r="N26" s="840">
        <f t="shared" si="1"/>
        <v>3.3166666666666664</v>
      </c>
    </row>
    <row r="27" spans="1:14" ht="12">
      <c r="A27" s="68"/>
      <c r="B27" s="68"/>
      <c r="C27" s="13"/>
      <c r="D27" s="13"/>
      <c r="E27" s="216"/>
      <c r="F27" s="13"/>
      <c r="G27" s="13"/>
      <c r="H27" s="216"/>
      <c r="I27" s="13"/>
      <c r="J27" s="13"/>
      <c r="K27" s="216"/>
      <c r="L27" s="13"/>
      <c r="M27" s="13"/>
      <c r="N27" s="838"/>
    </row>
    <row r="28" spans="1:14" ht="12">
      <c r="A28" s="68"/>
      <c r="B28" s="87" t="s">
        <v>850</v>
      </c>
      <c r="C28" s="13">
        <v>6847</v>
      </c>
      <c r="D28" s="13">
        <v>10130</v>
      </c>
      <c r="E28" s="216">
        <v>4.3</v>
      </c>
      <c r="F28" s="13">
        <v>6145</v>
      </c>
      <c r="G28" s="13">
        <v>8589</v>
      </c>
      <c r="H28" s="216">
        <v>7.1</v>
      </c>
      <c r="I28" s="13">
        <v>6525</v>
      </c>
      <c r="J28" s="13">
        <v>9140</v>
      </c>
      <c r="K28" s="216">
        <v>4.3</v>
      </c>
      <c r="L28" s="13">
        <v>5859</v>
      </c>
      <c r="M28" s="13">
        <v>8028</v>
      </c>
      <c r="N28" s="838">
        <v>3.2</v>
      </c>
    </row>
    <row r="29" spans="1:14" ht="12">
      <c r="A29" s="68"/>
      <c r="B29" s="87" t="s">
        <v>851</v>
      </c>
      <c r="C29" s="13">
        <v>6869</v>
      </c>
      <c r="D29" s="13">
        <v>10134</v>
      </c>
      <c r="E29" s="216">
        <v>4.3</v>
      </c>
      <c r="F29" s="13">
        <v>6169</v>
      </c>
      <c r="G29" s="13">
        <v>8626</v>
      </c>
      <c r="H29" s="216">
        <v>7.2</v>
      </c>
      <c r="I29" s="13">
        <v>6571</v>
      </c>
      <c r="J29" s="13">
        <v>9236</v>
      </c>
      <c r="K29" s="216">
        <v>4.3</v>
      </c>
      <c r="L29" s="13">
        <v>5915</v>
      </c>
      <c r="M29" s="13">
        <v>8073</v>
      </c>
      <c r="N29" s="838">
        <v>3.2</v>
      </c>
    </row>
    <row r="30" spans="1:14" ht="12">
      <c r="A30" s="68"/>
      <c r="B30" s="87" t="s">
        <v>110</v>
      </c>
      <c r="C30" s="837">
        <v>6907</v>
      </c>
      <c r="D30" s="13">
        <v>10179</v>
      </c>
      <c r="E30" s="216">
        <v>4.3</v>
      </c>
      <c r="F30" s="13">
        <v>6189</v>
      </c>
      <c r="G30" s="13">
        <v>8644</v>
      </c>
      <c r="H30" s="216">
        <v>7.2</v>
      </c>
      <c r="I30" s="13">
        <v>6613</v>
      </c>
      <c r="J30" s="13">
        <v>9314</v>
      </c>
      <c r="K30" s="216">
        <v>4.4</v>
      </c>
      <c r="L30" s="13">
        <v>5950</v>
      </c>
      <c r="M30" s="13">
        <v>8171</v>
      </c>
      <c r="N30" s="838">
        <v>3.3</v>
      </c>
    </row>
    <row r="31" spans="1:14" ht="12">
      <c r="A31" s="68"/>
      <c r="B31" s="87" t="s">
        <v>111</v>
      </c>
      <c r="C31" s="13">
        <v>6928</v>
      </c>
      <c r="D31" s="13">
        <v>10170</v>
      </c>
      <c r="E31" s="216">
        <v>4.3</v>
      </c>
      <c r="F31" s="13">
        <v>6144</v>
      </c>
      <c r="G31" s="13">
        <v>8511</v>
      </c>
      <c r="H31" s="216">
        <v>7.1</v>
      </c>
      <c r="I31" s="13">
        <v>6595</v>
      </c>
      <c r="J31" s="13">
        <v>9207</v>
      </c>
      <c r="K31" s="216">
        <v>4.3</v>
      </c>
      <c r="L31" s="13">
        <v>5965</v>
      </c>
      <c r="M31" s="13">
        <v>8167</v>
      </c>
      <c r="N31" s="838">
        <v>3.3</v>
      </c>
    </row>
    <row r="32" spans="1:14" ht="12">
      <c r="A32" s="68"/>
      <c r="B32" s="87" t="s">
        <v>112</v>
      </c>
      <c r="C32" s="13">
        <v>6961</v>
      </c>
      <c r="D32" s="13">
        <v>10182</v>
      </c>
      <c r="E32" s="216">
        <v>4.3</v>
      </c>
      <c r="F32" s="13">
        <v>6145</v>
      </c>
      <c r="G32" s="13">
        <v>8490</v>
      </c>
      <c r="H32" s="216">
        <v>7</v>
      </c>
      <c r="I32" s="13">
        <v>6629</v>
      </c>
      <c r="J32" s="13">
        <v>9230</v>
      </c>
      <c r="K32" s="216">
        <v>4.3</v>
      </c>
      <c r="L32" s="13">
        <v>5984</v>
      </c>
      <c r="M32" s="13">
        <v>8195</v>
      </c>
      <c r="N32" s="838">
        <v>3.3</v>
      </c>
    </row>
    <row r="33" spans="1:14" ht="12">
      <c r="A33" s="68"/>
      <c r="B33" s="87" t="s">
        <v>113</v>
      </c>
      <c r="C33" s="13">
        <v>7028</v>
      </c>
      <c r="D33" s="13">
        <v>10291</v>
      </c>
      <c r="E33" s="216">
        <v>4.4</v>
      </c>
      <c r="F33" s="13">
        <v>6156</v>
      </c>
      <c r="G33" s="13">
        <v>8496</v>
      </c>
      <c r="H33" s="216">
        <v>7</v>
      </c>
      <c r="I33" s="13">
        <v>6667</v>
      </c>
      <c r="J33" s="13">
        <v>9280</v>
      </c>
      <c r="K33" s="216">
        <v>4.3</v>
      </c>
      <c r="L33" s="13">
        <v>6030</v>
      </c>
      <c r="M33" s="13">
        <v>8277</v>
      </c>
      <c r="N33" s="838">
        <v>3.3</v>
      </c>
    </row>
    <row r="34" spans="1:14" ht="12">
      <c r="A34" s="68"/>
      <c r="B34" s="87" t="s">
        <v>114</v>
      </c>
      <c r="C34" s="13">
        <v>7076</v>
      </c>
      <c r="D34" s="13">
        <v>10356</v>
      </c>
      <c r="E34" s="216">
        <v>4.4</v>
      </c>
      <c r="F34" s="13">
        <v>6166</v>
      </c>
      <c r="G34" s="13">
        <v>8502</v>
      </c>
      <c r="H34" s="216">
        <v>7.1</v>
      </c>
      <c r="I34" s="13">
        <v>6731</v>
      </c>
      <c r="J34" s="13">
        <v>9390</v>
      </c>
      <c r="K34" s="216">
        <v>4.4</v>
      </c>
      <c r="L34" s="13">
        <v>6062</v>
      </c>
      <c r="M34" s="13">
        <v>8322</v>
      </c>
      <c r="N34" s="838">
        <v>3.3</v>
      </c>
    </row>
    <row r="35" spans="1:14" ht="12">
      <c r="A35" s="68"/>
      <c r="B35" s="87" t="s">
        <v>115</v>
      </c>
      <c r="C35" s="13">
        <v>7098</v>
      </c>
      <c r="D35" s="13">
        <v>10372</v>
      </c>
      <c r="E35" s="216">
        <v>4.4</v>
      </c>
      <c r="F35" s="13">
        <v>6174</v>
      </c>
      <c r="G35" s="13">
        <v>8501</v>
      </c>
      <c r="H35" s="216">
        <v>7.1</v>
      </c>
      <c r="I35" s="13">
        <v>6768</v>
      </c>
      <c r="J35" s="13">
        <v>9459</v>
      </c>
      <c r="K35" s="216">
        <v>4.4</v>
      </c>
      <c r="L35" s="13">
        <v>6092</v>
      </c>
      <c r="M35" s="13">
        <v>8347</v>
      </c>
      <c r="N35" s="838">
        <v>3.3</v>
      </c>
    </row>
    <row r="36" spans="1:14" ht="12">
      <c r="A36" s="68"/>
      <c r="B36" s="87" t="s">
        <v>116</v>
      </c>
      <c r="C36" s="13">
        <v>7151</v>
      </c>
      <c r="D36" s="13">
        <v>10469</v>
      </c>
      <c r="E36" s="216">
        <v>4.5</v>
      </c>
      <c r="F36" s="13">
        <v>6192</v>
      </c>
      <c r="G36" s="13">
        <v>8530</v>
      </c>
      <c r="H36" s="216">
        <v>7.1</v>
      </c>
      <c r="I36" s="13">
        <v>6802</v>
      </c>
      <c r="J36" s="13">
        <v>9513</v>
      </c>
      <c r="K36" s="216">
        <v>4.5</v>
      </c>
      <c r="L36" s="13">
        <v>6147</v>
      </c>
      <c r="M36" s="13">
        <v>8430</v>
      </c>
      <c r="N36" s="838">
        <v>3.4</v>
      </c>
    </row>
    <row r="37" spans="1:14" ht="12">
      <c r="A37" s="68"/>
      <c r="B37" s="87" t="s">
        <v>852</v>
      </c>
      <c r="C37" s="13">
        <v>7188</v>
      </c>
      <c r="D37" s="13">
        <v>10515</v>
      </c>
      <c r="E37" s="216">
        <v>4.5</v>
      </c>
      <c r="F37" s="13">
        <v>6218</v>
      </c>
      <c r="G37" s="13">
        <v>8587</v>
      </c>
      <c r="H37" s="216">
        <v>7.1</v>
      </c>
      <c r="I37" s="13">
        <v>6852</v>
      </c>
      <c r="J37" s="13">
        <v>9585</v>
      </c>
      <c r="K37" s="216">
        <v>4.5</v>
      </c>
      <c r="L37" s="13">
        <v>6197</v>
      </c>
      <c r="M37" s="13">
        <v>8487</v>
      </c>
      <c r="N37" s="838">
        <v>3.4</v>
      </c>
    </row>
    <row r="38" spans="1:14" ht="12">
      <c r="A38" s="68"/>
      <c r="B38" s="87" t="s">
        <v>853</v>
      </c>
      <c r="C38" s="13">
        <v>7226</v>
      </c>
      <c r="D38" s="13">
        <v>10567</v>
      </c>
      <c r="E38" s="216">
        <v>4.5</v>
      </c>
      <c r="F38" s="13">
        <v>6241</v>
      </c>
      <c r="G38" s="13">
        <v>8614</v>
      </c>
      <c r="H38" s="216">
        <v>7.1</v>
      </c>
      <c r="I38" s="13">
        <v>6901</v>
      </c>
      <c r="J38" s="13">
        <v>9665</v>
      </c>
      <c r="K38" s="216">
        <v>4.5</v>
      </c>
      <c r="L38" s="13">
        <v>6236</v>
      </c>
      <c r="M38" s="13">
        <v>8516</v>
      </c>
      <c r="N38" s="838">
        <v>3.4</v>
      </c>
    </row>
    <row r="39" spans="1:14" ht="12">
      <c r="A39" s="68"/>
      <c r="B39" s="87" t="s">
        <v>854</v>
      </c>
      <c r="C39" s="13">
        <v>7278</v>
      </c>
      <c r="D39" s="13">
        <v>10643</v>
      </c>
      <c r="E39" s="216">
        <v>4.5</v>
      </c>
      <c r="F39" s="13">
        <v>6281</v>
      </c>
      <c r="G39" s="13">
        <v>8677</v>
      </c>
      <c r="H39" s="216">
        <v>7.2</v>
      </c>
      <c r="I39" s="13">
        <v>6918</v>
      </c>
      <c r="J39" s="13">
        <v>9686</v>
      </c>
      <c r="K39" s="216">
        <v>4.5</v>
      </c>
      <c r="L39" s="13">
        <v>6279</v>
      </c>
      <c r="M39" s="13">
        <v>8585</v>
      </c>
      <c r="N39" s="838">
        <v>3.4</v>
      </c>
    </row>
    <row r="40" spans="1:14" ht="12">
      <c r="A40" s="68"/>
      <c r="B40" s="729"/>
      <c r="C40" s="37"/>
      <c r="D40" s="37"/>
      <c r="E40" s="284"/>
      <c r="F40" s="37"/>
      <c r="G40" s="37"/>
      <c r="H40" s="284"/>
      <c r="I40" s="37"/>
      <c r="J40" s="37"/>
      <c r="K40" s="284"/>
      <c r="L40" s="37"/>
      <c r="M40" s="37"/>
      <c r="N40" s="841"/>
    </row>
    <row r="41" spans="2:13" ht="12">
      <c r="B41" s="161" t="s">
        <v>859</v>
      </c>
      <c r="C41" s="263"/>
      <c r="D41" s="263"/>
      <c r="E41" s="263"/>
      <c r="F41" s="263"/>
      <c r="G41" s="263"/>
      <c r="H41" s="263"/>
      <c r="I41" s="263"/>
      <c r="J41" s="263"/>
      <c r="K41" s="263"/>
      <c r="L41" s="263"/>
      <c r="M41" s="263"/>
    </row>
    <row r="42" spans="2:13" ht="12">
      <c r="B42" s="161" t="s">
        <v>860</v>
      </c>
      <c r="C42" s="263"/>
      <c r="D42" s="263"/>
      <c r="E42" s="263"/>
      <c r="F42" s="263"/>
      <c r="G42" s="263"/>
      <c r="H42" s="263"/>
      <c r="I42" s="263"/>
      <c r="J42" s="263"/>
      <c r="K42" s="263"/>
      <c r="L42" s="263"/>
      <c r="M42" s="263"/>
    </row>
    <row r="43" spans="3:13" ht="12">
      <c r="C43" s="263"/>
      <c r="D43" s="263"/>
      <c r="E43" s="263"/>
      <c r="F43" s="263"/>
      <c r="G43" s="263"/>
      <c r="H43" s="263"/>
      <c r="I43" s="263"/>
      <c r="J43" s="263"/>
      <c r="K43" s="263"/>
      <c r="L43" s="263"/>
      <c r="M43" s="263"/>
    </row>
    <row r="44" spans="3:13" ht="12">
      <c r="C44" s="263"/>
      <c r="D44" s="263"/>
      <c r="E44" s="263"/>
      <c r="F44" s="263"/>
      <c r="G44" s="263"/>
      <c r="H44" s="263"/>
      <c r="I44" s="263"/>
      <c r="J44" s="263"/>
      <c r="K44" s="263"/>
      <c r="L44" s="263"/>
      <c r="M44" s="263"/>
    </row>
    <row r="45" spans="3:13" ht="12">
      <c r="C45" s="263"/>
      <c r="D45" s="263"/>
      <c r="E45" s="263"/>
      <c r="F45" s="263"/>
      <c r="G45" s="263"/>
      <c r="H45" s="263"/>
      <c r="I45" s="263"/>
      <c r="J45" s="263"/>
      <c r="K45" s="263"/>
      <c r="L45" s="263"/>
      <c r="M45" s="263"/>
    </row>
    <row r="46" spans="3:13" ht="12">
      <c r="C46" s="263"/>
      <c r="D46" s="263"/>
      <c r="E46" s="263"/>
      <c r="F46" s="263"/>
      <c r="G46" s="263"/>
      <c r="H46" s="263"/>
      <c r="I46" s="263"/>
      <c r="J46" s="263"/>
      <c r="K46" s="263"/>
      <c r="L46" s="263"/>
      <c r="M46" s="263"/>
    </row>
    <row r="47" spans="3:13" ht="12">
      <c r="C47" s="263"/>
      <c r="D47" s="263"/>
      <c r="E47" s="263"/>
      <c r="F47" s="263"/>
      <c r="G47" s="263"/>
      <c r="H47" s="263"/>
      <c r="I47" s="263"/>
      <c r="J47" s="263"/>
      <c r="K47" s="263"/>
      <c r="L47" s="263"/>
      <c r="M47" s="263"/>
    </row>
    <row r="48" spans="3:13" ht="12">
      <c r="C48" s="263"/>
      <c r="D48" s="263"/>
      <c r="E48" s="263"/>
      <c r="F48" s="263"/>
      <c r="G48" s="263"/>
      <c r="H48" s="263"/>
      <c r="I48" s="263"/>
      <c r="J48" s="263"/>
      <c r="K48" s="263"/>
      <c r="L48" s="263"/>
      <c r="M48" s="263"/>
    </row>
    <row r="49" spans="3:13" ht="12">
      <c r="C49" s="263"/>
      <c r="D49" s="263"/>
      <c r="E49" s="263"/>
      <c r="F49" s="263"/>
      <c r="G49" s="263"/>
      <c r="H49" s="263"/>
      <c r="I49" s="263"/>
      <c r="J49" s="263"/>
      <c r="K49" s="263"/>
      <c r="L49" s="263"/>
      <c r="M49" s="263"/>
    </row>
  </sheetData>
  <mergeCells count="2">
    <mergeCell ref="B4:B5"/>
    <mergeCell ref="B23:B24"/>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9.00390625" defaultRowHeight="13.5"/>
  <cols>
    <col min="1" max="1" width="1.625" style="161" customWidth="1"/>
    <col min="2" max="2" width="11.625" style="161" customWidth="1"/>
    <col min="3" max="4" width="14.625" style="161" customWidth="1"/>
    <col min="5" max="6" width="13.875" style="161" customWidth="1"/>
    <col min="7" max="7" width="14.625" style="161" customWidth="1"/>
    <col min="8" max="8" width="13.875" style="161" customWidth="1"/>
    <col min="9" max="16384" width="9.00390625" style="161" customWidth="1"/>
  </cols>
  <sheetData>
    <row r="1" ht="12">
      <c r="A1" s="161" t="s">
        <v>861</v>
      </c>
    </row>
    <row r="2" ht="14.25">
      <c r="B2" s="162" t="s">
        <v>862</v>
      </c>
    </row>
    <row r="3" spans="2:8" ht="12">
      <c r="B3" s="163"/>
      <c r="C3" s="163"/>
      <c r="D3" s="163"/>
      <c r="E3" s="163"/>
      <c r="F3" s="163"/>
      <c r="G3" s="163"/>
      <c r="H3" s="382" t="s">
        <v>863</v>
      </c>
    </row>
    <row r="4" spans="1:8" ht="26.25" customHeight="1">
      <c r="A4" s="68"/>
      <c r="B4" s="174" t="s">
        <v>864</v>
      </c>
      <c r="C4" s="173" t="s">
        <v>865</v>
      </c>
      <c r="D4" s="173" t="s">
        <v>866</v>
      </c>
      <c r="E4" s="173" t="s">
        <v>867</v>
      </c>
      <c r="F4" s="173" t="s">
        <v>868</v>
      </c>
      <c r="G4" s="173" t="s">
        <v>869</v>
      </c>
      <c r="H4" s="843" t="s">
        <v>870</v>
      </c>
    </row>
    <row r="5" spans="1:8" ht="12">
      <c r="A5" s="68"/>
      <c r="B5" s="177" t="s">
        <v>567</v>
      </c>
      <c r="C5" s="844">
        <v>6027657839</v>
      </c>
      <c r="D5" s="845">
        <v>1984627079</v>
      </c>
      <c r="E5" s="845">
        <v>383997749</v>
      </c>
      <c r="F5" s="845">
        <v>28403738</v>
      </c>
      <c r="G5" s="845">
        <v>3090329776</v>
      </c>
      <c r="H5" s="846">
        <v>494240</v>
      </c>
    </row>
    <row r="6" spans="1:8" ht="7.5" customHeight="1">
      <c r="A6" s="68"/>
      <c r="B6" s="177"/>
      <c r="C6" s="837"/>
      <c r="D6" s="262"/>
      <c r="E6" s="262"/>
      <c r="F6" s="262"/>
      <c r="G6" s="262"/>
      <c r="H6" s="847"/>
    </row>
    <row r="7" spans="1:8" ht="12">
      <c r="A7" s="68"/>
      <c r="B7" s="848" t="s">
        <v>871</v>
      </c>
      <c r="C7" s="839">
        <f aca="true" t="shared" si="0" ref="C7:H7">SUM(C9:C10)</f>
        <v>6405401443</v>
      </c>
      <c r="D7" s="257">
        <f t="shared" si="0"/>
        <v>2023286174</v>
      </c>
      <c r="E7" s="257">
        <f t="shared" si="0"/>
        <v>392523980</v>
      </c>
      <c r="F7" s="257">
        <f t="shared" si="0"/>
        <v>25954361</v>
      </c>
      <c r="G7" s="257">
        <f t="shared" si="0"/>
        <v>3409838164</v>
      </c>
      <c r="H7" s="849">
        <f t="shared" si="0"/>
        <v>683360</v>
      </c>
    </row>
    <row r="8" spans="1:8" ht="7.5" customHeight="1">
      <c r="A8" s="68"/>
      <c r="B8" s="177"/>
      <c r="C8" s="837"/>
      <c r="D8" s="262"/>
      <c r="E8" s="262"/>
      <c r="F8" s="262"/>
      <c r="G8" s="262"/>
      <c r="H8" s="78"/>
    </row>
    <row r="9" spans="1:8" ht="12">
      <c r="A9" s="68"/>
      <c r="B9" s="179" t="s">
        <v>717</v>
      </c>
      <c r="C9" s="839">
        <f aca="true" t="shared" si="1" ref="C9:H9">SUM(C12:C24)</f>
        <v>4952606762</v>
      </c>
      <c r="D9" s="257">
        <f t="shared" si="1"/>
        <v>1612521433</v>
      </c>
      <c r="E9" s="257">
        <f t="shared" si="1"/>
        <v>342609154</v>
      </c>
      <c r="F9" s="257">
        <f t="shared" si="1"/>
        <v>21058105</v>
      </c>
      <c r="G9" s="257">
        <f t="shared" si="1"/>
        <v>2641954824</v>
      </c>
      <c r="H9" s="849">
        <f t="shared" si="1"/>
        <v>543360</v>
      </c>
    </row>
    <row r="10" spans="1:8" ht="12">
      <c r="A10" s="68"/>
      <c r="B10" s="179" t="s">
        <v>718</v>
      </c>
      <c r="C10" s="839">
        <f aca="true" t="shared" si="2" ref="C10:H10">SUM(C26:C34)</f>
        <v>1452794681</v>
      </c>
      <c r="D10" s="257">
        <f t="shared" si="2"/>
        <v>410764741</v>
      </c>
      <c r="E10" s="257">
        <f t="shared" si="2"/>
        <v>49914826</v>
      </c>
      <c r="F10" s="257">
        <f t="shared" si="2"/>
        <v>4896256</v>
      </c>
      <c r="G10" s="257">
        <f t="shared" si="2"/>
        <v>767883340</v>
      </c>
      <c r="H10" s="849">
        <f t="shared" si="2"/>
        <v>140000</v>
      </c>
    </row>
    <row r="11" spans="1:8" ht="7.5" customHeight="1">
      <c r="A11" s="68"/>
      <c r="B11" s="177"/>
      <c r="C11" s="837"/>
      <c r="D11" s="262"/>
      <c r="E11" s="262"/>
      <c r="F11" s="262"/>
      <c r="G11" s="262"/>
      <c r="H11" s="847"/>
    </row>
    <row r="12" spans="1:8" ht="13.5">
      <c r="A12" s="68"/>
      <c r="B12" s="177" t="s">
        <v>719</v>
      </c>
      <c r="C12" s="850">
        <f>SUM(E44:F44)</f>
        <v>1414028462</v>
      </c>
      <c r="D12" s="851">
        <v>487460544</v>
      </c>
      <c r="E12" s="851">
        <v>129187036</v>
      </c>
      <c r="F12" s="851">
        <v>6441370</v>
      </c>
      <c r="G12" s="851">
        <v>733845426</v>
      </c>
      <c r="H12" s="852" t="s">
        <v>99</v>
      </c>
    </row>
    <row r="13" spans="1:8" ht="13.5">
      <c r="A13" s="68"/>
      <c r="B13" s="177" t="s">
        <v>741</v>
      </c>
      <c r="C13" s="850">
        <f aca="true" t="shared" si="3" ref="C13:C34">SUM(E45:F45)</f>
        <v>605942258</v>
      </c>
      <c r="D13" s="851">
        <v>192544880</v>
      </c>
      <c r="E13" s="851">
        <v>39583902</v>
      </c>
      <c r="F13" s="851">
        <v>2855948</v>
      </c>
      <c r="G13" s="851">
        <v>329367069</v>
      </c>
      <c r="H13" s="852" t="s">
        <v>99</v>
      </c>
    </row>
    <row r="14" spans="1:8" ht="13.5">
      <c r="A14" s="68"/>
      <c r="B14" s="177" t="s">
        <v>749</v>
      </c>
      <c r="C14" s="850">
        <f t="shared" si="3"/>
        <v>830575924</v>
      </c>
      <c r="D14" s="851">
        <v>307279487</v>
      </c>
      <c r="E14" s="851">
        <v>63813398</v>
      </c>
      <c r="F14" s="851">
        <v>3817014</v>
      </c>
      <c r="G14" s="851">
        <v>414267866</v>
      </c>
      <c r="H14" s="853">
        <v>141000</v>
      </c>
    </row>
    <row r="15" spans="1:8" ht="13.5">
      <c r="A15" s="68"/>
      <c r="B15" s="177" t="s">
        <v>750</v>
      </c>
      <c r="C15" s="850">
        <f t="shared" si="3"/>
        <v>702439782</v>
      </c>
      <c r="D15" s="851">
        <v>222237742</v>
      </c>
      <c r="E15" s="851">
        <v>39899177</v>
      </c>
      <c r="F15" s="851">
        <v>3235119</v>
      </c>
      <c r="G15" s="851">
        <v>407589833</v>
      </c>
      <c r="H15" s="853">
        <v>95810</v>
      </c>
    </row>
    <row r="16" spans="1:8" ht="13.5">
      <c r="A16" s="68"/>
      <c r="B16" s="177" t="s">
        <v>731</v>
      </c>
      <c r="C16" s="850">
        <f t="shared" si="3"/>
        <v>186831508</v>
      </c>
      <c r="D16" s="851">
        <v>74770437</v>
      </c>
      <c r="E16" s="851">
        <v>12583310</v>
      </c>
      <c r="F16" s="851">
        <v>461210</v>
      </c>
      <c r="G16" s="851">
        <v>81546071</v>
      </c>
      <c r="H16" s="853">
        <v>306550</v>
      </c>
    </row>
    <row r="17" spans="1:8" ht="13.5">
      <c r="A17" s="68"/>
      <c r="B17" s="177" t="s">
        <v>724</v>
      </c>
      <c r="C17" s="850">
        <f t="shared" si="3"/>
        <v>156394726</v>
      </c>
      <c r="D17" s="851">
        <v>45195115</v>
      </c>
      <c r="E17" s="851">
        <v>8311749</v>
      </c>
      <c r="F17" s="851">
        <v>492945</v>
      </c>
      <c r="G17" s="851">
        <v>84178530</v>
      </c>
      <c r="H17" s="852" t="s">
        <v>99</v>
      </c>
    </row>
    <row r="18" spans="1:8" ht="13.5">
      <c r="A18" s="68"/>
      <c r="B18" s="177" t="s">
        <v>720</v>
      </c>
      <c r="C18" s="850">
        <f t="shared" si="3"/>
        <v>202366275</v>
      </c>
      <c r="D18" s="851">
        <v>52506628</v>
      </c>
      <c r="E18" s="851">
        <v>13139711</v>
      </c>
      <c r="F18" s="851">
        <v>750931</v>
      </c>
      <c r="G18" s="851">
        <v>120005345</v>
      </c>
      <c r="H18" s="852" t="s">
        <v>99</v>
      </c>
    </row>
    <row r="19" spans="1:8" ht="13.5">
      <c r="A19" s="68"/>
      <c r="B19" s="177" t="s">
        <v>725</v>
      </c>
      <c r="C19" s="850">
        <f t="shared" si="3"/>
        <v>107202134</v>
      </c>
      <c r="D19" s="851">
        <v>18657428</v>
      </c>
      <c r="E19" s="851">
        <v>1393294</v>
      </c>
      <c r="F19" s="851">
        <v>66020</v>
      </c>
      <c r="G19" s="851">
        <v>65510041</v>
      </c>
      <c r="H19" s="852" t="s">
        <v>99</v>
      </c>
    </row>
    <row r="20" spans="1:8" ht="13.5">
      <c r="A20" s="68"/>
      <c r="B20" s="177" t="s">
        <v>742</v>
      </c>
      <c r="C20" s="850">
        <f t="shared" si="3"/>
        <v>156651528</v>
      </c>
      <c r="D20" s="851">
        <v>47348686</v>
      </c>
      <c r="E20" s="851">
        <v>7153948</v>
      </c>
      <c r="F20" s="851">
        <v>479606</v>
      </c>
      <c r="G20" s="851">
        <v>75002751</v>
      </c>
      <c r="H20" s="852" t="s">
        <v>99</v>
      </c>
    </row>
    <row r="21" spans="1:8" ht="13.5">
      <c r="A21" s="68"/>
      <c r="B21" s="177" t="s">
        <v>721</v>
      </c>
      <c r="C21" s="850">
        <f t="shared" si="3"/>
        <v>192268893</v>
      </c>
      <c r="D21" s="851">
        <v>46512938</v>
      </c>
      <c r="E21" s="851">
        <v>10188505</v>
      </c>
      <c r="F21" s="851">
        <v>630088</v>
      </c>
      <c r="G21" s="851">
        <v>111556551</v>
      </c>
      <c r="H21" s="852" t="s">
        <v>99</v>
      </c>
    </row>
    <row r="22" spans="1:8" ht="13.5">
      <c r="A22" s="68"/>
      <c r="B22" s="177" t="s">
        <v>726</v>
      </c>
      <c r="C22" s="850">
        <f t="shared" si="3"/>
        <v>113060084</v>
      </c>
      <c r="D22" s="851">
        <v>34242878</v>
      </c>
      <c r="E22" s="851">
        <v>3851923</v>
      </c>
      <c r="F22" s="851">
        <v>438358</v>
      </c>
      <c r="G22" s="851">
        <v>54371396</v>
      </c>
      <c r="H22" s="852" t="s">
        <v>99</v>
      </c>
    </row>
    <row r="23" spans="1:8" ht="13.5">
      <c r="A23" s="68"/>
      <c r="B23" s="177" t="s">
        <v>732</v>
      </c>
      <c r="C23" s="850">
        <f t="shared" si="3"/>
        <v>78227092</v>
      </c>
      <c r="D23" s="851">
        <v>19149638</v>
      </c>
      <c r="E23" s="851">
        <v>1145613</v>
      </c>
      <c r="F23" s="851">
        <v>489115</v>
      </c>
      <c r="G23" s="851">
        <v>49761706</v>
      </c>
      <c r="H23" s="852" t="s">
        <v>99</v>
      </c>
    </row>
    <row r="24" spans="1:8" ht="13.5">
      <c r="A24" s="68"/>
      <c r="B24" s="177" t="s">
        <v>743</v>
      </c>
      <c r="C24" s="850">
        <f t="shared" si="3"/>
        <v>206618096</v>
      </c>
      <c r="D24" s="851">
        <v>64615032</v>
      </c>
      <c r="E24" s="851">
        <v>12357588</v>
      </c>
      <c r="F24" s="851">
        <v>900381</v>
      </c>
      <c r="G24" s="851">
        <v>114952239</v>
      </c>
      <c r="H24" s="852" t="s">
        <v>99</v>
      </c>
    </row>
    <row r="25" spans="1:8" ht="7.5" customHeight="1">
      <c r="A25" s="68"/>
      <c r="B25" s="177"/>
      <c r="C25" s="850"/>
      <c r="D25" s="851"/>
      <c r="E25" s="851"/>
      <c r="F25" s="851"/>
      <c r="G25" s="851"/>
      <c r="H25" s="852"/>
    </row>
    <row r="26" spans="1:8" ht="13.5">
      <c r="A26" s="68"/>
      <c r="B26" s="177" t="s">
        <v>357</v>
      </c>
      <c r="C26" s="850">
        <f t="shared" si="3"/>
        <v>27391970</v>
      </c>
      <c r="D26" s="851">
        <v>14578738</v>
      </c>
      <c r="E26" s="851">
        <v>1897814</v>
      </c>
      <c r="F26" s="851">
        <v>273705</v>
      </c>
      <c r="G26" s="851">
        <v>377400</v>
      </c>
      <c r="H26" s="852" t="s">
        <v>99</v>
      </c>
    </row>
    <row r="27" spans="1:8" ht="13.5">
      <c r="A27" s="68"/>
      <c r="B27" s="177" t="s">
        <v>872</v>
      </c>
      <c r="C27" s="850">
        <f t="shared" si="3"/>
        <v>92754430</v>
      </c>
      <c r="D27" s="851">
        <v>39266271</v>
      </c>
      <c r="E27" s="851">
        <v>6384384</v>
      </c>
      <c r="F27" s="851">
        <v>447507</v>
      </c>
      <c r="G27" s="851">
        <v>2605766</v>
      </c>
      <c r="H27" s="853">
        <v>140000</v>
      </c>
    </row>
    <row r="28" spans="1:8" ht="13.5">
      <c r="A28" s="68"/>
      <c r="B28" s="177" t="s">
        <v>873</v>
      </c>
      <c r="C28" s="850">
        <f t="shared" si="3"/>
        <v>7956735</v>
      </c>
      <c r="D28" s="851">
        <v>5300843</v>
      </c>
      <c r="E28" s="851">
        <v>910100</v>
      </c>
      <c r="F28" s="851"/>
      <c r="G28" s="851">
        <v>120270</v>
      </c>
      <c r="H28" s="852" t="s">
        <v>99</v>
      </c>
    </row>
    <row r="29" spans="1:8" ht="13.5">
      <c r="A29" s="68"/>
      <c r="B29" s="177" t="s">
        <v>874</v>
      </c>
      <c r="C29" s="850">
        <f t="shared" si="3"/>
        <v>143944506</v>
      </c>
      <c r="D29" s="851">
        <v>90650016</v>
      </c>
      <c r="E29" s="851">
        <v>9453124</v>
      </c>
      <c r="F29" s="851">
        <v>1275968</v>
      </c>
      <c r="G29" s="851">
        <v>2713102</v>
      </c>
      <c r="H29" s="852" t="s">
        <v>99</v>
      </c>
    </row>
    <row r="30" spans="1:8" ht="13.5">
      <c r="A30" s="68"/>
      <c r="B30" s="177" t="s">
        <v>361</v>
      </c>
      <c r="C30" s="850">
        <f t="shared" si="3"/>
        <v>117956649</v>
      </c>
      <c r="D30" s="851">
        <v>68724045</v>
      </c>
      <c r="E30" s="851">
        <v>11016443</v>
      </c>
      <c r="F30" s="851">
        <v>182635</v>
      </c>
      <c r="G30" s="851">
        <v>3604395</v>
      </c>
      <c r="H30" s="852" t="s">
        <v>99</v>
      </c>
    </row>
    <row r="31" spans="1:8" ht="13.5">
      <c r="A31" s="68"/>
      <c r="B31" s="177" t="s">
        <v>875</v>
      </c>
      <c r="C31" s="850">
        <f t="shared" si="3"/>
        <v>111024926</v>
      </c>
      <c r="D31" s="851">
        <v>62397449</v>
      </c>
      <c r="E31" s="851">
        <v>5752787</v>
      </c>
      <c r="F31" s="851">
        <v>741645</v>
      </c>
      <c r="G31" s="851">
        <v>1316504</v>
      </c>
      <c r="H31" s="852" t="s">
        <v>99</v>
      </c>
    </row>
    <row r="32" spans="1:8" ht="13.5">
      <c r="A32" s="68"/>
      <c r="B32" s="177" t="s">
        <v>876</v>
      </c>
      <c r="C32" s="850">
        <f t="shared" si="3"/>
        <v>200559900</v>
      </c>
      <c r="D32" s="851">
        <v>129847379</v>
      </c>
      <c r="E32" s="851">
        <v>14500174</v>
      </c>
      <c r="F32" s="851">
        <v>1974796</v>
      </c>
      <c r="G32" s="851">
        <v>5940338</v>
      </c>
      <c r="H32" s="852" t="s">
        <v>99</v>
      </c>
    </row>
    <row r="33" spans="1:8" ht="7.5" customHeight="1">
      <c r="A33" s="68"/>
      <c r="B33" s="177"/>
      <c r="C33" s="850"/>
      <c r="D33" s="851"/>
      <c r="E33" s="851"/>
      <c r="F33" s="851"/>
      <c r="H33" s="852"/>
    </row>
    <row r="34" spans="1:8" ht="13.5">
      <c r="A34" s="68"/>
      <c r="B34" s="549" t="s">
        <v>877</v>
      </c>
      <c r="C34" s="854">
        <f t="shared" si="3"/>
        <v>751205565</v>
      </c>
      <c r="D34" s="855" t="s">
        <v>99</v>
      </c>
      <c r="E34" s="855" t="s">
        <v>99</v>
      </c>
      <c r="F34" s="855" t="s">
        <v>99</v>
      </c>
      <c r="G34" s="856">
        <v>751205565</v>
      </c>
      <c r="H34" s="857" t="s">
        <v>99</v>
      </c>
    </row>
    <row r="35" spans="1:8" ht="12" customHeight="1">
      <c r="A35" s="263"/>
      <c r="B35" s="163"/>
      <c r="C35" s="163"/>
      <c r="D35" s="163"/>
      <c r="E35" s="163"/>
      <c r="F35" s="163"/>
      <c r="G35" s="163"/>
      <c r="H35" s="163"/>
    </row>
    <row r="36" spans="1:8" ht="27" customHeight="1">
      <c r="A36" s="68"/>
      <c r="B36" s="174" t="s">
        <v>864</v>
      </c>
      <c r="C36" s="173" t="s">
        <v>878</v>
      </c>
      <c r="D36" s="173" t="s">
        <v>879</v>
      </c>
      <c r="E36" s="173" t="s">
        <v>284</v>
      </c>
      <c r="F36" s="173" t="s">
        <v>880</v>
      </c>
      <c r="G36" s="576" t="s">
        <v>881</v>
      </c>
      <c r="H36" s="858" t="s">
        <v>882</v>
      </c>
    </row>
    <row r="37" spans="1:8" ht="12">
      <c r="A37" s="68"/>
      <c r="B37" s="177" t="s">
        <v>567</v>
      </c>
      <c r="C37" s="844">
        <v>1080346</v>
      </c>
      <c r="D37" s="845">
        <v>3245630</v>
      </c>
      <c r="E37" s="845">
        <v>5492178558</v>
      </c>
      <c r="F37" s="845">
        <v>535479281</v>
      </c>
      <c r="G37" s="845">
        <v>4179</v>
      </c>
      <c r="H37" s="859">
        <v>3046</v>
      </c>
    </row>
    <row r="38" spans="1:8" ht="7.5" customHeight="1">
      <c r="A38" s="68"/>
      <c r="B38" s="177"/>
      <c r="C38" s="837"/>
      <c r="D38" s="262"/>
      <c r="E38" s="262"/>
      <c r="F38" s="262"/>
      <c r="G38" s="262"/>
      <c r="H38" s="847"/>
    </row>
    <row r="39" spans="1:8" ht="12">
      <c r="A39" s="68"/>
      <c r="B39" s="848" t="s">
        <v>871</v>
      </c>
      <c r="C39" s="839">
        <f>SUM(C41:C42)</f>
        <v>409923</v>
      </c>
      <c r="D39" s="257">
        <f>SUM(D41:D42)</f>
        <v>6145580</v>
      </c>
      <c r="E39" s="257">
        <f>SUM(E41:E42)</f>
        <v>5858841542</v>
      </c>
      <c r="F39" s="257">
        <f>SUM(F41:F42)</f>
        <v>546559901</v>
      </c>
      <c r="G39" s="257">
        <v>4206</v>
      </c>
      <c r="H39" s="860">
        <v>3111</v>
      </c>
    </row>
    <row r="40" spans="1:8" ht="7.5" customHeight="1">
      <c r="A40" s="68"/>
      <c r="B40" s="177"/>
      <c r="C40" s="837"/>
      <c r="D40" s="262"/>
      <c r="E40" s="262"/>
      <c r="F40" s="262"/>
      <c r="G40" s="262"/>
      <c r="H40" s="847"/>
    </row>
    <row r="41" spans="1:8" ht="12">
      <c r="A41" s="68"/>
      <c r="B41" s="179" t="s">
        <v>717</v>
      </c>
      <c r="C41" s="839">
        <f>SUM(C44:C56)</f>
        <v>212382</v>
      </c>
      <c r="D41" s="257">
        <f>SUM(D44:D56)</f>
        <v>3961668</v>
      </c>
      <c r="E41" s="257">
        <f>SUM(E44:E56)</f>
        <v>4622860926</v>
      </c>
      <c r="F41" s="257">
        <f>SUM(F44:F56)</f>
        <v>329745836</v>
      </c>
      <c r="G41" s="257">
        <v>3166</v>
      </c>
      <c r="H41" s="860">
        <v>2344</v>
      </c>
    </row>
    <row r="42" spans="1:8" ht="12">
      <c r="A42" s="68"/>
      <c r="B42" s="179" t="s">
        <v>718</v>
      </c>
      <c r="C42" s="839">
        <f>SUM(C58:C66)</f>
        <v>197541</v>
      </c>
      <c r="D42" s="257">
        <f>SUM(D58:D66)</f>
        <v>2183912</v>
      </c>
      <c r="E42" s="257">
        <f>SUM(E58:E66)</f>
        <v>1235980616</v>
      </c>
      <c r="F42" s="257">
        <f>SUM(F58:F66)</f>
        <v>216814065</v>
      </c>
      <c r="G42" s="257">
        <v>1039</v>
      </c>
      <c r="H42" s="860">
        <v>767</v>
      </c>
    </row>
    <row r="43" spans="1:8" ht="7.5" customHeight="1">
      <c r="A43" s="68"/>
      <c r="B43" s="177"/>
      <c r="C43" s="837"/>
      <c r="D43" s="262"/>
      <c r="E43" s="262"/>
      <c r="F43" s="262"/>
      <c r="G43" s="262"/>
      <c r="H43" s="847"/>
    </row>
    <row r="44" spans="1:14" ht="13.5">
      <c r="A44" s="68"/>
      <c r="B44" s="177" t="s">
        <v>719</v>
      </c>
      <c r="C44" s="861" t="s">
        <v>883</v>
      </c>
      <c r="D44" s="851">
        <v>1433584</v>
      </c>
      <c r="E44" s="851">
        <f>SUM(D12:H12,C44:D44)</f>
        <v>1358367960</v>
      </c>
      <c r="F44" s="851">
        <v>55660502</v>
      </c>
      <c r="G44" s="851">
        <v>866</v>
      </c>
      <c r="H44" s="853">
        <v>637</v>
      </c>
      <c r="I44" s="862"/>
      <c r="J44" s="863"/>
      <c r="K44" s="863"/>
      <c r="L44" s="863"/>
      <c r="M44" s="863"/>
      <c r="N44" s="863"/>
    </row>
    <row r="45" spans="1:14" ht="13.5">
      <c r="A45" s="68"/>
      <c r="B45" s="177" t="s">
        <v>741</v>
      </c>
      <c r="C45" s="850">
        <v>31000</v>
      </c>
      <c r="D45" s="851">
        <v>467480</v>
      </c>
      <c r="E45" s="851">
        <f aca="true" t="shared" si="4" ref="E45:E66">SUM(D13:H13,C45:D45)</f>
        <v>564850279</v>
      </c>
      <c r="F45" s="851">
        <v>41091979</v>
      </c>
      <c r="G45" s="851">
        <v>387</v>
      </c>
      <c r="H45" s="853">
        <v>299</v>
      </c>
      <c r="I45" s="862"/>
      <c r="J45" s="863"/>
      <c r="K45" s="863"/>
      <c r="L45" s="863"/>
      <c r="M45" s="863"/>
      <c r="N45" s="863"/>
    </row>
    <row r="46" spans="1:14" ht="13.5">
      <c r="A46" s="68"/>
      <c r="B46" s="177" t="s">
        <v>749</v>
      </c>
      <c r="C46" s="850">
        <v>25620</v>
      </c>
      <c r="D46" s="851">
        <v>944332</v>
      </c>
      <c r="E46" s="851">
        <f t="shared" si="4"/>
        <v>790288717</v>
      </c>
      <c r="F46" s="851">
        <v>40287207</v>
      </c>
      <c r="G46" s="851">
        <v>598</v>
      </c>
      <c r="H46" s="853">
        <v>431</v>
      </c>
      <c r="I46" s="862"/>
      <c r="J46" s="863"/>
      <c r="K46" s="863"/>
      <c r="L46" s="863"/>
      <c r="M46" s="863"/>
      <c r="N46" s="863"/>
    </row>
    <row r="47" spans="1:14" ht="13.5">
      <c r="A47" s="68"/>
      <c r="B47" s="177" t="s">
        <v>750</v>
      </c>
      <c r="C47" s="850">
        <v>27667</v>
      </c>
      <c r="D47" s="851">
        <v>251380</v>
      </c>
      <c r="E47" s="851">
        <f t="shared" si="4"/>
        <v>673336728</v>
      </c>
      <c r="F47" s="851">
        <v>29103054</v>
      </c>
      <c r="G47" s="851">
        <v>445</v>
      </c>
      <c r="H47" s="853">
        <v>321</v>
      </c>
      <c r="I47" s="862"/>
      <c r="J47" s="863"/>
      <c r="K47" s="863"/>
      <c r="L47" s="863"/>
      <c r="M47" s="863"/>
      <c r="N47" s="863"/>
    </row>
    <row r="48" spans="1:14" ht="13.5">
      <c r="A48" s="68"/>
      <c r="B48" s="177" t="s">
        <v>731</v>
      </c>
      <c r="C48" s="850">
        <v>62000</v>
      </c>
      <c r="D48" s="864" t="s">
        <v>99</v>
      </c>
      <c r="E48" s="851">
        <f t="shared" si="4"/>
        <v>169729578</v>
      </c>
      <c r="F48" s="851">
        <v>17101930</v>
      </c>
      <c r="G48" s="851">
        <v>149</v>
      </c>
      <c r="H48" s="853">
        <v>113</v>
      </c>
      <c r="I48" s="862"/>
      <c r="J48" s="863"/>
      <c r="K48" s="863"/>
      <c r="L48" s="863"/>
      <c r="M48" s="863"/>
      <c r="N48" s="863"/>
    </row>
    <row r="49" spans="1:14" ht="13.5">
      <c r="A49" s="68"/>
      <c r="B49" s="177" t="s">
        <v>724</v>
      </c>
      <c r="C49" s="861" t="s">
        <v>99</v>
      </c>
      <c r="D49" s="851">
        <v>132217</v>
      </c>
      <c r="E49" s="851">
        <f t="shared" si="4"/>
        <v>138310556</v>
      </c>
      <c r="F49" s="851">
        <v>18084170</v>
      </c>
      <c r="G49" s="851">
        <v>89</v>
      </c>
      <c r="H49" s="853">
        <v>73</v>
      </c>
      <c r="I49" s="862"/>
      <c r="J49" s="863"/>
      <c r="K49" s="863"/>
      <c r="L49" s="863"/>
      <c r="M49" s="863"/>
      <c r="N49" s="863"/>
    </row>
    <row r="50" spans="1:14" ht="13.5">
      <c r="A50" s="68"/>
      <c r="B50" s="177" t="s">
        <v>720</v>
      </c>
      <c r="C50" s="850">
        <v>31000</v>
      </c>
      <c r="D50" s="864" t="s">
        <v>99</v>
      </c>
      <c r="E50" s="851">
        <f t="shared" si="4"/>
        <v>186433615</v>
      </c>
      <c r="F50" s="851">
        <v>15932660</v>
      </c>
      <c r="G50" s="851">
        <v>117</v>
      </c>
      <c r="H50" s="853">
        <v>91</v>
      </c>
      <c r="I50" s="862"/>
      <c r="J50" s="863"/>
      <c r="K50" s="863"/>
      <c r="L50" s="863"/>
      <c r="M50" s="863"/>
      <c r="N50" s="863"/>
    </row>
    <row r="51" spans="1:14" ht="13.5">
      <c r="A51" s="68"/>
      <c r="B51" s="177" t="s">
        <v>725</v>
      </c>
      <c r="C51" s="861" t="s">
        <v>99</v>
      </c>
      <c r="D51" s="864" t="s">
        <v>99</v>
      </c>
      <c r="E51" s="851">
        <f t="shared" si="4"/>
        <v>85626783</v>
      </c>
      <c r="F51" s="851">
        <v>21575351</v>
      </c>
      <c r="G51" s="851">
        <v>57</v>
      </c>
      <c r="H51" s="853">
        <v>47</v>
      </c>
      <c r="I51" s="862"/>
      <c r="J51" s="863"/>
      <c r="K51" s="863"/>
      <c r="L51" s="863"/>
      <c r="M51" s="863"/>
      <c r="N51" s="863"/>
    </row>
    <row r="52" spans="1:14" ht="13.5">
      <c r="A52" s="68"/>
      <c r="B52" s="177" t="s">
        <v>742</v>
      </c>
      <c r="C52" s="850">
        <v>35095</v>
      </c>
      <c r="D52" s="864" t="s">
        <v>99</v>
      </c>
      <c r="E52" s="851">
        <f t="shared" si="4"/>
        <v>130020086</v>
      </c>
      <c r="F52" s="851">
        <v>26631442</v>
      </c>
      <c r="G52" s="851">
        <v>97</v>
      </c>
      <c r="H52" s="853">
        <v>76</v>
      </c>
      <c r="I52" s="862"/>
      <c r="J52" s="863"/>
      <c r="K52" s="863"/>
      <c r="L52" s="863"/>
      <c r="M52" s="863"/>
      <c r="N52" s="863"/>
    </row>
    <row r="53" spans="1:14" ht="13.5">
      <c r="A53" s="68"/>
      <c r="B53" s="177" t="s">
        <v>721</v>
      </c>
      <c r="C53" s="861" t="s">
        <v>99</v>
      </c>
      <c r="D53" s="851">
        <v>153100</v>
      </c>
      <c r="E53" s="851">
        <f t="shared" si="4"/>
        <v>169041182</v>
      </c>
      <c r="F53" s="851">
        <v>23227711</v>
      </c>
      <c r="G53" s="851">
        <v>110</v>
      </c>
      <c r="H53" s="853">
        <v>76</v>
      </c>
      <c r="I53" s="862"/>
      <c r="J53" s="863"/>
      <c r="K53" s="863"/>
      <c r="L53" s="863"/>
      <c r="M53" s="863"/>
      <c r="N53" s="863"/>
    </row>
    <row r="54" spans="1:14" ht="13.5">
      <c r="A54" s="68"/>
      <c r="B54" s="177" t="s">
        <v>726</v>
      </c>
      <c r="C54" s="861" t="s">
        <v>99</v>
      </c>
      <c r="D54" s="851">
        <v>356200</v>
      </c>
      <c r="E54" s="851">
        <f t="shared" si="4"/>
        <v>93260755</v>
      </c>
      <c r="F54" s="851">
        <v>19799329</v>
      </c>
      <c r="G54" s="851">
        <v>74</v>
      </c>
      <c r="H54" s="853">
        <v>58</v>
      </c>
      <c r="I54" s="862"/>
      <c r="J54" s="863"/>
      <c r="K54" s="863"/>
      <c r="L54" s="863"/>
      <c r="M54" s="863"/>
      <c r="N54" s="863"/>
    </row>
    <row r="55" spans="1:14" ht="13.5">
      <c r="A55" s="68"/>
      <c r="B55" s="177" t="s">
        <v>732</v>
      </c>
      <c r="C55" s="861" t="s">
        <v>99</v>
      </c>
      <c r="D55" s="864" t="s">
        <v>99</v>
      </c>
      <c r="E55" s="851">
        <f t="shared" si="4"/>
        <v>70546072</v>
      </c>
      <c r="F55" s="851">
        <v>7681020</v>
      </c>
      <c r="G55" s="851">
        <v>43</v>
      </c>
      <c r="H55" s="853">
        <v>29</v>
      </c>
      <c r="I55" s="862"/>
      <c r="J55" s="863"/>
      <c r="K55" s="863"/>
      <c r="L55" s="863"/>
      <c r="M55" s="863"/>
      <c r="N55" s="863"/>
    </row>
    <row r="56" spans="1:14" ht="13.5">
      <c r="A56" s="68"/>
      <c r="B56" s="177" t="s">
        <v>743</v>
      </c>
      <c r="C56" s="861" t="s">
        <v>99</v>
      </c>
      <c r="D56" s="851">
        <v>223375</v>
      </c>
      <c r="E56" s="851">
        <f t="shared" si="4"/>
        <v>193048615</v>
      </c>
      <c r="F56" s="851">
        <v>13569481</v>
      </c>
      <c r="G56" s="851">
        <v>136</v>
      </c>
      <c r="H56" s="853">
        <v>94</v>
      </c>
      <c r="I56" s="862"/>
      <c r="J56" s="863"/>
      <c r="K56" s="863"/>
      <c r="L56" s="863"/>
      <c r="M56" s="863"/>
      <c r="N56" s="863"/>
    </row>
    <row r="57" spans="1:8" ht="7.5" customHeight="1">
      <c r="A57" s="68"/>
      <c r="B57" s="177"/>
      <c r="C57" s="837"/>
      <c r="D57" s="262"/>
      <c r="E57" s="851"/>
      <c r="F57" s="262"/>
      <c r="G57" s="262"/>
      <c r="H57" s="847"/>
    </row>
    <row r="58" spans="1:14" ht="13.5">
      <c r="A58" s="68"/>
      <c r="B58" s="177" t="s">
        <v>357</v>
      </c>
      <c r="C58" s="850">
        <v>30360</v>
      </c>
      <c r="D58" s="864" t="s">
        <v>99</v>
      </c>
      <c r="E58" s="851">
        <f t="shared" si="4"/>
        <v>17158017</v>
      </c>
      <c r="F58" s="851">
        <v>10233953</v>
      </c>
      <c r="G58" s="851">
        <v>42</v>
      </c>
      <c r="H58" s="853">
        <v>24</v>
      </c>
      <c r="I58" s="862"/>
      <c r="J58" s="863"/>
      <c r="K58" s="863"/>
      <c r="L58" s="863"/>
      <c r="M58" s="863"/>
      <c r="N58" s="863"/>
    </row>
    <row r="59" spans="1:14" ht="13.5">
      <c r="A59" s="68"/>
      <c r="B59" s="177" t="s">
        <v>872</v>
      </c>
      <c r="C59" s="861" t="s">
        <v>99</v>
      </c>
      <c r="D59" s="851">
        <v>153100</v>
      </c>
      <c r="E59" s="851">
        <f t="shared" si="4"/>
        <v>48997028</v>
      </c>
      <c r="F59" s="851">
        <v>43757402</v>
      </c>
      <c r="G59" s="851">
        <v>116</v>
      </c>
      <c r="H59" s="853">
        <v>90</v>
      </c>
      <c r="I59" s="862"/>
      <c r="J59" s="863"/>
      <c r="K59" s="863"/>
      <c r="L59" s="863"/>
      <c r="M59" s="863"/>
      <c r="N59" s="863"/>
    </row>
    <row r="60" spans="1:14" ht="13.5">
      <c r="A60" s="68"/>
      <c r="B60" s="177" t="s">
        <v>873</v>
      </c>
      <c r="C60" s="861" t="s">
        <v>99</v>
      </c>
      <c r="D60" s="864" t="s">
        <v>99</v>
      </c>
      <c r="E60" s="851">
        <f t="shared" si="4"/>
        <v>6331213</v>
      </c>
      <c r="F60" s="851">
        <v>1625522</v>
      </c>
      <c r="G60" s="851">
        <v>15</v>
      </c>
      <c r="H60" s="853">
        <v>14</v>
      </c>
      <c r="I60" s="862"/>
      <c r="J60" s="863"/>
      <c r="K60" s="863"/>
      <c r="L60" s="863"/>
      <c r="M60" s="863"/>
      <c r="N60" s="863"/>
    </row>
    <row r="61" spans="1:14" ht="13.5">
      <c r="A61" s="68"/>
      <c r="B61" s="177" t="s">
        <v>874</v>
      </c>
      <c r="C61" s="850">
        <v>27465</v>
      </c>
      <c r="D61" s="851">
        <v>28783</v>
      </c>
      <c r="E61" s="851">
        <f t="shared" si="4"/>
        <v>104148458</v>
      </c>
      <c r="F61" s="851">
        <v>39796048</v>
      </c>
      <c r="G61" s="851">
        <v>225</v>
      </c>
      <c r="H61" s="853">
        <v>163</v>
      </c>
      <c r="I61" s="862"/>
      <c r="J61" s="863"/>
      <c r="K61" s="863"/>
      <c r="L61" s="863"/>
      <c r="M61" s="863"/>
      <c r="N61" s="863"/>
    </row>
    <row r="62" spans="1:14" ht="13.5">
      <c r="A62" s="68"/>
      <c r="B62" s="177" t="s">
        <v>361</v>
      </c>
      <c r="C62" s="861" t="s">
        <v>99</v>
      </c>
      <c r="D62" s="851">
        <v>829949</v>
      </c>
      <c r="E62" s="851">
        <f t="shared" si="4"/>
        <v>84357467</v>
      </c>
      <c r="F62" s="851">
        <v>33599182</v>
      </c>
      <c r="G62" s="851">
        <v>155</v>
      </c>
      <c r="H62" s="853">
        <v>119</v>
      </c>
      <c r="I62" s="862"/>
      <c r="J62" s="863"/>
      <c r="K62" s="863"/>
      <c r="L62" s="863"/>
      <c r="M62" s="863"/>
      <c r="N62" s="863"/>
    </row>
    <row r="63" spans="1:14" ht="13.5">
      <c r="A63" s="68"/>
      <c r="B63" s="177" t="s">
        <v>875</v>
      </c>
      <c r="C63" s="861" t="s">
        <v>99</v>
      </c>
      <c r="D63" s="864" t="s">
        <v>99</v>
      </c>
      <c r="E63" s="851">
        <f t="shared" si="4"/>
        <v>70208385</v>
      </c>
      <c r="F63" s="851">
        <v>40816541</v>
      </c>
      <c r="G63" s="851">
        <v>137</v>
      </c>
      <c r="H63" s="853">
        <v>105</v>
      </c>
      <c r="I63" s="862"/>
      <c r="J63" s="863"/>
      <c r="K63" s="863"/>
      <c r="L63" s="863"/>
      <c r="M63" s="863"/>
      <c r="N63" s="863"/>
    </row>
    <row r="64" spans="1:14" ht="13.5">
      <c r="A64" s="68"/>
      <c r="B64" s="177" t="s">
        <v>876</v>
      </c>
      <c r="C64" s="850">
        <v>139716</v>
      </c>
      <c r="D64" s="851">
        <v>1172080</v>
      </c>
      <c r="E64" s="851">
        <f t="shared" si="4"/>
        <v>153574483</v>
      </c>
      <c r="F64" s="851">
        <v>46985417</v>
      </c>
      <c r="G64" s="851">
        <v>350</v>
      </c>
      <c r="H64" s="853">
        <v>250</v>
      </c>
      <c r="I64" s="862"/>
      <c r="J64" s="863"/>
      <c r="K64" s="863"/>
      <c r="L64" s="863"/>
      <c r="M64" s="863"/>
      <c r="N64" s="863"/>
    </row>
    <row r="65" spans="1:14" ht="7.5" customHeight="1">
      <c r="A65" s="68"/>
      <c r="B65" s="177"/>
      <c r="C65" s="850"/>
      <c r="D65" s="851"/>
      <c r="E65" s="851"/>
      <c r="F65" s="851"/>
      <c r="G65" s="851"/>
      <c r="H65" s="853"/>
      <c r="I65" s="862"/>
      <c r="J65" s="863"/>
      <c r="K65" s="863"/>
      <c r="L65" s="863"/>
      <c r="M65" s="863"/>
      <c r="N65" s="863"/>
    </row>
    <row r="66" spans="1:14" ht="13.5">
      <c r="A66" s="68"/>
      <c r="B66" s="549" t="s">
        <v>877</v>
      </c>
      <c r="C66" s="865" t="s">
        <v>99</v>
      </c>
      <c r="D66" s="866" t="s">
        <v>99</v>
      </c>
      <c r="E66" s="856">
        <f t="shared" si="4"/>
        <v>751205565</v>
      </c>
      <c r="F66" s="866" t="s">
        <v>99</v>
      </c>
      <c r="G66" s="866" t="s">
        <v>99</v>
      </c>
      <c r="H66" s="867" t="s">
        <v>99</v>
      </c>
      <c r="I66" s="863"/>
      <c r="J66" s="863"/>
      <c r="K66" s="863"/>
      <c r="L66" s="863"/>
      <c r="M66" s="863"/>
      <c r="N66" s="863"/>
    </row>
    <row r="67" spans="1:2" ht="12">
      <c r="A67" s="263"/>
      <c r="B67" s="263" t="s">
        <v>840</v>
      </c>
    </row>
    <row r="68" ht="12">
      <c r="A68" s="263"/>
    </row>
    <row r="69" spans="1:2" ht="12">
      <c r="A69" s="263"/>
      <c r="B69" s="263"/>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K70"/>
  <sheetViews>
    <sheetView workbookViewId="0" topLeftCell="A1">
      <selection activeCell="A1" sqref="A1"/>
    </sheetView>
  </sheetViews>
  <sheetFormatPr defaultColWidth="9.00390625" defaultRowHeight="13.5"/>
  <cols>
    <col min="1" max="2" width="2.625" style="868" customWidth="1"/>
    <col min="3" max="3" width="9.625" style="868" customWidth="1"/>
    <col min="4" max="4" width="10.625" style="868" customWidth="1"/>
    <col min="5" max="5" width="13.125" style="868" customWidth="1"/>
    <col min="6" max="6" width="8.625" style="868" customWidth="1"/>
    <col min="7" max="7" width="10.625" style="868" customWidth="1"/>
    <col min="8" max="8" width="12.125" style="868" customWidth="1"/>
    <col min="9" max="9" width="10.50390625" style="868" customWidth="1"/>
    <col min="10" max="10" width="9.125" style="868" customWidth="1"/>
    <col min="11" max="11" width="8.50390625" style="868" customWidth="1"/>
    <col min="12" max="12" width="10.875" style="868" customWidth="1"/>
    <col min="13" max="16384" width="9.00390625" style="868" customWidth="1"/>
  </cols>
  <sheetData>
    <row r="2" ht="14.25">
      <c r="B2" s="162" t="s">
        <v>884</v>
      </c>
    </row>
    <row r="3" spans="3:11" ht="12">
      <c r="C3" s="869"/>
      <c r="D3" s="869"/>
      <c r="E3" s="869"/>
      <c r="F3" s="869"/>
      <c r="G3" s="869"/>
      <c r="H3" s="869"/>
      <c r="I3" s="869"/>
      <c r="J3" s="869"/>
      <c r="K3" s="869"/>
    </row>
    <row r="4" spans="1:11" ht="12">
      <c r="A4" s="790"/>
      <c r="B4" s="870"/>
      <c r="C4" s="790"/>
      <c r="D4" s="871" t="s">
        <v>885</v>
      </c>
      <c r="E4" s="871"/>
      <c r="F4" s="872"/>
      <c r="G4" s="871" t="s">
        <v>886</v>
      </c>
      <c r="H4" s="871"/>
      <c r="I4" s="872"/>
      <c r="J4" s="871" t="s">
        <v>887</v>
      </c>
      <c r="K4" s="873"/>
    </row>
    <row r="5" spans="1:11" ht="12">
      <c r="A5" s="790"/>
      <c r="B5" s="874" t="s">
        <v>888</v>
      </c>
      <c r="C5" s="875"/>
      <c r="D5" s="876" t="s">
        <v>889</v>
      </c>
      <c r="E5" s="876"/>
      <c r="F5" s="877"/>
      <c r="G5" s="876" t="s">
        <v>890</v>
      </c>
      <c r="H5" s="876"/>
      <c r="I5" s="877"/>
      <c r="J5" s="876" t="s">
        <v>889</v>
      </c>
      <c r="K5" s="878"/>
    </row>
    <row r="6" spans="1:11" ht="12">
      <c r="A6" s="790"/>
      <c r="B6" s="879"/>
      <c r="C6" s="790"/>
      <c r="D6" s="880" t="s">
        <v>891</v>
      </c>
      <c r="E6" s="880" t="s">
        <v>892</v>
      </c>
      <c r="F6" s="880" t="s">
        <v>893</v>
      </c>
      <c r="G6" s="880" t="s">
        <v>894</v>
      </c>
      <c r="H6" s="880" t="s">
        <v>895</v>
      </c>
      <c r="I6" s="880" t="s">
        <v>896</v>
      </c>
      <c r="J6" s="880" t="s">
        <v>897</v>
      </c>
      <c r="K6" s="881" t="s">
        <v>898</v>
      </c>
    </row>
    <row r="7" spans="1:11" ht="12">
      <c r="A7" s="790"/>
      <c r="B7" s="882"/>
      <c r="C7" s="883"/>
      <c r="D7" s="884" t="s">
        <v>899</v>
      </c>
      <c r="E7" s="884" t="s">
        <v>899</v>
      </c>
      <c r="F7" s="884" t="s">
        <v>772</v>
      </c>
      <c r="G7" s="884" t="s">
        <v>900</v>
      </c>
      <c r="H7" s="884" t="s">
        <v>901</v>
      </c>
      <c r="I7" s="884" t="s">
        <v>902</v>
      </c>
      <c r="J7" s="884" t="s">
        <v>903</v>
      </c>
      <c r="K7" s="885" t="s">
        <v>904</v>
      </c>
    </row>
    <row r="8" spans="1:11" ht="12">
      <c r="A8" s="790"/>
      <c r="B8" s="886" t="s">
        <v>56</v>
      </c>
      <c r="C8" s="887" t="s">
        <v>57</v>
      </c>
      <c r="D8" s="888">
        <v>6235</v>
      </c>
      <c r="E8" s="888">
        <v>17825</v>
      </c>
      <c r="F8" s="888">
        <v>22780</v>
      </c>
      <c r="G8" s="888">
        <v>961</v>
      </c>
      <c r="H8" s="888">
        <v>89</v>
      </c>
      <c r="I8" s="888">
        <v>71</v>
      </c>
      <c r="J8" s="888">
        <v>1023</v>
      </c>
      <c r="K8" s="889">
        <v>4535</v>
      </c>
    </row>
    <row r="9" spans="1:11" ht="12">
      <c r="A9" s="790"/>
      <c r="B9" s="886"/>
      <c r="C9" s="890"/>
      <c r="D9" s="888"/>
      <c r="E9" s="888"/>
      <c r="F9" s="888"/>
      <c r="G9" s="888"/>
      <c r="H9" s="888"/>
      <c r="I9" s="888"/>
      <c r="J9" s="888"/>
      <c r="K9" s="889"/>
    </row>
    <row r="10" spans="1:11" ht="12" customHeight="1">
      <c r="A10" s="790"/>
      <c r="B10" s="1130" t="s">
        <v>905</v>
      </c>
      <c r="C10" s="1131"/>
      <c r="D10" s="888">
        <v>4152</v>
      </c>
      <c r="E10" s="888">
        <v>13707</v>
      </c>
      <c r="F10" s="888">
        <v>17161</v>
      </c>
      <c r="G10" s="888">
        <v>685</v>
      </c>
      <c r="H10" s="888">
        <v>50</v>
      </c>
      <c r="I10" s="888">
        <v>42</v>
      </c>
      <c r="J10" s="888">
        <v>712</v>
      </c>
      <c r="K10" s="889">
        <v>2654</v>
      </c>
    </row>
    <row r="11" spans="1:11" ht="12" customHeight="1">
      <c r="A11" s="790"/>
      <c r="B11" s="1130" t="s">
        <v>906</v>
      </c>
      <c r="C11" s="1131"/>
      <c r="D11" s="888">
        <v>2083</v>
      </c>
      <c r="E11" s="888">
        <v>4118</v>
      </c>
      <c r="F11" s="888">
        <v>5619</v>
      </c>
      <c r="G11" s="888">
        <v>276</v>
      </c>
      <c r="H11" s="888">
        <v>39</v>
      </c>
      <c r="I11" s="888">
        <v>29</v>
      </c>
      <c r="J11" s="888">
        <v>311</v>
      </c>
      <c r="K11" s="889">
        <v>1881</v>
      </c>
    </row>
    <row r="12" spans="1:11" ht="12">
      <c r="A12" s="790"/>
      <c r="B12" s="886"/>
      <c r="C12" s="890"/>
      <c r="D12" s="891"/>
      <c r="E12" s="891"/>
      <c r="F12" s="891"/>
      <c r="G12" s="891"/>
      <c r="H12" s="891"/>
      <c r="I12" s="891"/>
      <c r="J12" s="891"/>
      <c r="K12" s="790"/>
    </row>
    <row r="13" spans="1:11" ht="12">
      <c r="A13" s="790"/>
      <c r="B13" s="1132" t="s">
        <v>907</v>
      </c>
      <c r="C13" s="1133"/>
      <c r="D13" s="888">
        <v>2996</v>
      </c>
      <c r="E13" s="888">
        <v>6855</v>
      </c>
      <c r="F13" s="888">
        <v>11021</v>
      </c>
      <c r="G13" s="888">
        <v>408</v>
      </c>
      <c r="H13" s="888">
        <v>32</v>
      </c>
      <c r="I13" s="888">
        <v>29</v>
      </c>
      <c r="J13" s="888">
        <v>370</v>
      </c>
      <c r="K13" s="889">
        <v>1833</v>
      </c>
    </row>
    <row r="14" spans="1:11" ht="12">
      <c r="A14" s="790"/>
      <c r="B14" s="1130" t="s">
        <v>908</v>
      </c>
      <c r="C14" s="1131"/>
      <c r="D14" s="888">
        <v>565</v>
      </c>
      <c r="E14" s="888">
        <v>1213</v>
      </c>
      <c r="F14" s="888">
        <v>1545</v>
      </c>
      <c r="G14" s="888">
        <v>70</v>
      </c>
      <c r="H14" s="888">
        <v>9</v>
      </c>
      <c r="I14" s="888">
        <v>7</v>
      </c>
      <c r="J14" s="888">
        <v>98</v>
      </c>
      <c r="K14" s="889">
        <v>516</v>
      </c>
    </row>
    <row r="15" spans="1:11" ht="12">
      <c r="A15" s="790"/>
      <c r="B15" s="1130" t="s">
        <v>909</v>
      </c>
      <c r="C15" s="1131"/>
      <c r="D15" s="888">
        <v>953</v>
      </c>
      <c r="E15" s="888">
        <v>3657</v>
      </c>
      <c r="F15" s="888">
        <v>4451</v>
      </c>
      <c r="G15" s="888">
        <v>174</v>
      </c>
      <c r="H15" s="888">
        <v>16</v>
      </c>
      <c r="I15" s="888">
        <v>13</v>
      </c>
      <c r="J15" s="888">
        <v>326</v>
      </c>
      <c r="K15" s="889">
        <v>945</v>
      </c>
    </row>
    <row r="16" spans="1:11" ht="12">
      <c r="A16" s="790"/>
      <c r="B16" s="1130" t="s">
        <v>910</v>
      </c>
      <c r="C16" s="1131"/>
      <c r="D16" s="888">
        <v>1721</v>
      </c>
      <c r="E16" s="888">
        <v>6100</v>
      </c>
      <c r="F16" s="888">
        <v>5763</v>
      </c>
      <c r="G16" s="888">
        <v>309</v>
      </c>
      <c r="H16" s="888">
        <v>32</v>
      </c>
      <c r="I16" s="888">
        <v>22</v>
      </c>
      <c r="J16" s="888">
        <v>229</v>
      </c>
      <c r="K16" s="889">
        <v>1241</v>
      </c>
    </row>
    <row r="17" spans="1:11" ht="12">
      <c r="A17" s="790"/>
      <c r="B17" s="892"/>
      <c r="C17" s="893"/>
      <c r="D17" s="891"/>
      <c r="E17" s="891"/>
      <c r="F17" s="891"/>
      <c r="G17" s="891"/>
      <c r="H17" s="891"/>
      <c r="I17" s="891"/>
      <c r="J17" s="891"/>
      <c r="K17" s="790"/>
    </row>
    <row r="18" spans="1:11" ht="12" customHeight="1">
      <c r="A18" s="790"/>
      <c r="B18" s="892"/>
      <c r="C18" s="893" t="s">
        <v>719</v>
      </c>
      <c r="D18" s="891">
        <v>1116</v>
      </c>
      <c r="E18" s="891">
        <v>3412</v>
      </c>
      <c r="F18" s="891">
        <v>5478</v>
      </c>
      <c r="G18" s="891">
        <v>176</v>
      </c>
      <c r="H18" s="891">
        <v>15</v>
      </c>
      <c r="I18" s="891">
        <v>13</v>
      </c>
      <c r="J18" s="891">
        <v>111</v>
      </c>
      <c r="K18" s="790">
        <v>663</v>
      </c>
    </row>
    <row r="19" spans="1:11" ht="12">
      <c r="A19" s="790"/>
      <c r="B19" s="892"/>
      <c r="C19" s="893" t="s">
        <v>741</v>
      </c>
      <c r="D19" s="891">
        <v>114</v>
      </c>
      <c r="E19" s="891">
        <v>1431</v>
      </c>
      <c r="F19" s="891">
        <v>1789</v>
      </c>
      <c r="G19" s="891">
        <v>60</v>
      </c>
      <c r="H19" s="891">
        <v>6</v>
      </c>
      <c r="I19" s="891">
        <v>5</v>
      </c>
      <c r="J19" s="891">
        <v>117</v>
      </c>
      <c r="K19" s="790">
        <v>270</v>
      </c>
    </row>
    <row r="20" spans="1:11" ht="12">
      <c r="A20" s="790"/>
      <c r="B20" s="892"/>
      <c r="C20" s="893" t="s">
        <v>749</v>
      </c>
      <c r="D20" s="891">
        <v>279</v>
      </c>
      <c r="E20" s="891">
        <v>1887</v>
      </c>
      <c r="F20" s="891">
        <v>1969</v>
      </c>
      <c r="G20" s="891">
        <v>119</v>
      </c>
      <c r="H20" s="891">
        <v>8</v>
      </c>
      <c r="I20" s="891">
        <v>5</v>
      </c>
      <c r="J20" s="891">
        <v>99</v>
      </c>
      <c r="K20" s="790">
        <v>325</v>
      </c>
    </row>
    <row r="21" spans="1:11" ht="12">
      <c r="A21" s="790"/>
      <c r="B21" s="892"/>
      <c r="C21" s="893" t="s">
        <v>750</v>
      </c>
      <c r="D21" s="891">
        <v>685</v>
      </c>
      <c r="E21" s="891">
        <v>2768</v>
      </c>
      <c r="F21" s="891">
        <v>1979</v>
      </c>
      <c r="G21" s="891">
        <v>67</v>
      </c>
      <c r="H21" s="891">
        <v>5</v>
      </c>
      <c r="I21" s="891">
        <v>6</v>
      </c>
      <c r="J21" s="891">
        <v>52</v>
      </c>
      <c r="K21" s="790">
        <v>333</v>
      </c>
    </row>
    <row r="22" spans="1:11" ht="12">
      <c r="A22" s="790"/>
      <c r="B22" s="892"/>
      <c r="C22" s="893"/>
      <c r="D22" s="891"/>
      <c r="E22" s="891"/>
      <c r="F22" s="891"/>
      <c r="G22" s="891"/>
      <c r="H22" s="891"/>
      <c r="I22" s="891"/>
      <c r="J22" s="891"/>
      <c r="K22" s="790"/>
    </row>
    <row r="23" spans="1:11" ht="12">
      <c r="A23" s="790"/>
      <c r="B23" s="892"/>
      <c r="C23" s="893" t="s">
        <v>731</v>
      </c>
      <c r="D23" s="891">
        <v>228</v>
      </c>
      <c r="E23" s="891">
        <v>597</v>
      </c>
      <c r="F23" s="891">
        <v>751</v>
      </c>
      <c r="G23" s="891">
        <v>42</v>
      </c>
      <c r="H23" s="891">
        <v>2</v>
      </c>
      <c r="I23" s="891">
        <v>2</v>
      </c>
      <c r="J23" s="891">
        <v>55</v>
      </c>
      <c r="K23" s="790">
        <v>175</v>
      </c>
    </row>
    <row r="24" spans="1:11" ht="12">
      <c r="A24" s="790"/>
      <c r="B24" s="892"/>
      <c r="C24" s="893" t="s">
        <v>724</v>
      </c>
      <c r="D24" s="891">
        <v>276</v>
      </c>
      <c r="E24" s="891">
        <v>368</v>
      </c>
      <c r="F24" s="891">
        <v>582</v>
      </c>
      <c r="G24" s="891">
        <v>36</v>
      </c>
      <c r="H24" s="891">
        <v>2</v>
      </c>
      <c r="I24" s="891">
        <v>2</v>
      </c>
      <c r="J24" s="891">
        <v>25</v>
      </c>
      <c r="K24" s="790">
        <v>137</v>
      </c>
    </row>
    <row r="25" spans="1:11" ht="12">
      <c r="A25" s="790"/>
      <c r="B25" s="892"/>
      <c r="C25" s="893" t="s">
        <v>720</v>
      </c>
      <c r="D25" s="891">
        <v>208</v>
      </c>
      <c r="E25" s="891">
        <v>642</v>
      </c>
      <c r="F25" s="891">
        <v>838</v>
      </c>
      <c r="G25" s="891">
        <v>28</v>
      </c>
      <c r="H25" s="891">
        <v>1</v>
      </c>
      <c r="I25" s="891">
        <v>1</v>
      </c>
      <c r="J25" s="891">
        <v>44</v>
      </c>
      <c r="K25" s="790">
        <v>89</v>
      </c>
    </row>
    <row r="26" spans="1:11" ht="12">
      <c r="A26" s="790"/>
      <c r="B26" s="892"/>
      <c r="C26" s="893" t="s">
        <v>725</v>
      </c>
      <c r="D26" s="891">
        <v>196</v>
      </c>
      <c r="E26" s="891">
        <v>292</v>
      </c>
      <c r="F26" s="891">
        <v>545</v>
      </c>
      <c r="G26" s="891">
        <v>16</v>
      </c>
      <c r="H26" s="891">
        <v>3</v>
      </c>
      <c r="I26" s="891">
        <v>1</v>
      </c>
      <c r="J26" s="891">
        <v>30</v>
      </c>
      <c r="K26" s="790">
        <v>96</v>
      </c>
    </row>
    <row r="27" spans="1:11" ht="12">
      <c r="A27" s="790"/>
      <c r="B27" s="892"/>
      <c r="C27" s="893"/>
      <c r="D27" s="891"/>
      <c r="E27" s="891"/>
      <c r="F27" s="891"/>
      <c r="G27" s="891"/>
      <c r="H27" s="891"/>
      <c r="I27" s="891"/>
      <c r="J27" s="891"/>
      <c r="K27" s="790"/>
    </row>
    <row r="28" spans="1:11" ht="12">
      <c r="A28" s="790"/>
      <c r="B28" s="892"/>
      <c r="C28" s="893" t="s">
        <v>742</v>
      </c>
      <c r="D28" s="891">
        <v>156</v>
      </c>
      <c r="E28" s="891">
        <v>501</v>
      </c>
      <c r="F28" s="891">
        <v>689</v>
      </c>
      <c r="G28" s="891">
        <v>28</v>
      </c>
      <c r="H28" s="891">
        <v>2</v>
      </c>
      <c r="I28" s="891">
        <v>1</v>
      </c>
      <c r="J28" s="891">
        <v>49</v>
      </c>
      <c r="K28" s="790">
        <v>133</v>
      </c>
    </row>
    <row r="29" spans="1:11" ht="12">
      <c r="A29" s="790"/>
      <c r="B29" s="892"/>
      <c r="C29" s="893" t="s">
        <v>721</v>
      </c>
      <c r="D29" s="891">
        <v>384</v>
      </c>
      <c r="E29" s="891">
        <v>556</v>
      </c>
      <c r="F29" s="891">
        <v>987</v>
      </c>
      <c r="G29" s="891">
        <v>56</v>
      </c>
      <c r="H29" s="891">
        <v>2</v>
      </c>
      <c r="I29" s="891">
        <v>3</v>
      </c>
      <c r="J29" s="891">
        <v>20</v>
      </c>
      <c r="K29" s="790">
        <v>165</v>
      </c>
    </row>
    <row r="30" spans="1:11" ht="12">
      <c r="A30" s="790"/>
      <c r="B30" s="892"/>
      <c r="C30" s="893" t="s">
        <v>726</v>
      </c>
      <c r="D30" s="891">
        <v>225</v>
      </c>
      <c r="E30" s="891">
        <v>462</v>
      </c>
      <c r="F30" s="891">
        <v>612</v>
      </c>
      <c r="G30" s="891">
        <v>22</v>
      </c>
      <c r="H30" s="891">
        <v>1</v>
      </c>
      <c r="I30" s="891">
        <v>1</v>
      </c>
      <c r="J30" s="891">
        <v>22</v>
      </c>
      <c r="K30" s="790">
        <v>88</v>
      </c>
    </row>
    <row r="31" spans="1:11" ht="12">
      <c r="A31" s="790"/>
      <c r="B31" s="892"/>
      <c r="C31" s="893" t="s">
        <v>732</v>
      </c>
      <c r="D31" s="891">
        <v>122</v>
      </c>
      <c r="E31" s="891">
        <v>209</v>
      </c>
      <c r="F31" s="891">
        <v>327</v>
      </c>
      <c r="G31" s="891">
        <v>11</v>
      </c>
      <c r="H31" s="891">
        <v>1</v>
      </c>
      <c r="I31" s="894">
        <v>1</v>
      </c>
      <c r="J31" s="891">
        <v>34</v>
      </c>
      <c r="K31" s="790">
        <v>75</v>
      </c>
    </row>
    <row r="32" spans="1:11" ht="12">
      <c r="A32" s="790"/>
      <c r="B32" s="892"/>
      <c r="C32" s="893" t="s">
        <v>743</v>
      </c>
      <c r="D32" s="891">
        <v>163</v>
      </c>
      <c r="E32" s="891">
        <v>582</v>
      </c>
      <c r="F32" s="891">
        <v>615</v>
      </c>
      <c r="G32" s="891">
        <v>24</v>
      </c>
      <c r="H32" s="891">
        <v>2</v>
      </c>
      <c r="I32" s="891">
        <v>1</v>
      </c>
      <c r="J32" s="891">
        <v>54</v>
      </c>
      <c r="K32" s="790">
        <v>105</v>
      </c>
    </row>
    <row r="33" spans="1:11" ht="12">
      <c r="A33" s="790"/>
      <c r="B33" s="892"/>
      <c r="C33" s="893"/>
      <c r="D33" s="891"/>
      <c r="E33" s="891"/>
      <c r="F33" s="891"/>
      <c r="G33" s="891"/>
      <c r="H33" s="891"/>
      <c r="I33" s="891"/>
      <c r="J33" s="891"/>
      <c r="K33" s="790"/>
    </row>
    <row r="34" spans="1:11" ht="12">
      <c r="A34" s="790"/>
      <c r="B34" s="892"/>
      <c r="C34" s="893" t="s">
        <v>722</v>
      </c>
      <c r="D34" s="891">
        <v>57</v>
      </c>
      <c r="E34" s="891">
        <v>147</v>
      </c>
      <c r="F34" s="891">
        <v>304</v>
      </c>
      <c r="G34" s="891">
        <v>8</v>
      </c>
      <c r="H34" s="891">
        <v>1</v>
      </c>
      <c r="I34" s="891">
        <v>2</v>
      </c>
      <c r="J34" s="891">
        <v>9</v>
      </c>
      <c r="K34" s="790">
        <v>97</v>
      </c>
    </row>
    <row r="35" spans="1:11" ht="12">
      <c r="A35" s="790"/>
      <c r="B35" s="892"/>
      <c r="C35" s="893" t="s">
        <v>723</v>
      </c>
      <c r="D35" s="891">
        <v>44</v>
      </c>
      <c r="E35" s="891">
        <v>88</v>
      </c>
      <c r="F35" s="891">
        <v>139</v>
      </c>
      <c r="G35" s="891">
        <v>10</v>
      </c>
      <c r="H35" s="894">
        <v>2</v>
      </c>
      <c r="I35" s="894">
        <v>1</v>
      </c>
      <c r="J35" s="891">
        <v>4</v>
      </c>
      <c r="K35" s="790">
        <v>86</v>
      </c>
    </row>
    <row r="36" spans="1:11" ht="12">
      <c r="A36" s="790"/>
      <c r="B36" s="892"/>
      <c r="C36" s="893" t="s">
        <v>727</v>
      </c>
      <c r="D36" s="891">
        <v>152</v>
      </c>
      <c r="E36" s="891">
        <v>220</v>
      </c>
      <c r="F36" s="891">
        <v>334</v>
      </c>
      <c r="G36" s="891">
        <v>8</v>
      </c>
      <c r="H36" s="894" t="s">
        <v>62</v>
      </c>
      <c r="I36" s="894" t="s">
        <v>62</v>
      </c>
      <c r="J36" s="891">
        <v>32</v>
      </c>
      <c r="K36" s="790">
        <v>91</v>
      </c>
    </row>
    <row r="37" spans="1:11" ht="12">
      <c r="A37" s="790"/>
      <c r="B37" s="892"/>
      <c r="C37" s="893" t="s">
        <v>728</v>
      </c>
      <c r="D37" s="891">
        <v>46</v>
      </c>
      <c r="E37" s="891">
        <v>96</v>
      </c>
      <c r="F37" s="891">
        <v>248</v>
      </c>
      <c r="G37" s="891">
        <v>12</v>
      </c>
      <c r="H37" s="891">
        <v>1</v>
      </c>
      <c r="I37" s="891">
        <v>1</v>
      </c>
      <c r="J37" s="891">
        <v>7</v>
      </c>
      <c r="K37" s="790">
        <v>55</v>
      </c>
    </row>
    <row r="38" spans="1:11" ht="12">
      <c r="A38" s="790"/>
      <c r="B38" s="892"/>
      <c r="C38" s="893" t="s">
        <v>729</v>
      </c>
      <c r="D38" s="891">
        <v>68</v>
      </c>
      <c r="E38" s="891">
        <v>116</v>
      </c>
      <c r="F38" s="891">
        <v>250</v>
      </c>
      <c r="G38" s="891">
        <v>10</v>
      </c>
      <c r="H38" s="891">
        <v>1</v>
      </c>
      <c r="I38" s="891">
        <v>1</v>
      </c>
      <c r="J38" s="891">
        <v>11</v>
      </c>
      <c r="K38" s="790">
        <v>83</v>
      </c>
    </row>
    <row r="39" spans="1:11" ht="12">
      <c r="A39" s="790"/>
      <c r="B39" s="892"/>
      <c r="C39" s="893" t="s">
        <v>730</v>
      </c>
      <c r="D39" s="891">
        <v>48</v>
      </c>
      <c r="E39" s="891">
        <v>136</v>
      </c>
      <c r="F39" s="891">
        <v>226</v>
      </c>
      <c r="G39" s="891">
        <v>11</v>
      </c>
      <c r="H39" s="894">
        <v>1</v>
      </c>
      <c r="I39" s="894">
        <v>1</v>
      </c>
      <c r="J39" s="891">
        <v>11</v>
      </c>
      <c r="K39" s="790">
        <v>70</v>
      </c>
    </row>
    <row r="40" spans="1:11" ht="12">
      <c r="A40" s="790"/>
      <c r="B40" s="892"/>
      <c r="C40" s="893" t="s">
        <v>733</v>
      </c>
      <c r="D40" s="891">
        <v>54</v>
      </c>
      <c r="E40" s="891">
        <v>111</v>
      </c>
      <c r="F40" s="891">
        <v>151</v>
      </c>
      <c r="G40" s="891">
        <v>4</v>
      </c>
      <c r="H40" s="891">
        <v>1</v>
      </c>
      <c r="I40" s="891">
        <v>1</v>
      </c>
      <c r="J40" s="891">
        <v>10</v>
      </c>
      <c r="K40" s="790">
        <v>38</v>
      </c>
    </row>
    <row r="41" spans="1:11" ht="12">
      <c r="A41" s="790"/>
      <c r="B41" s="892"/>
      <c r="C41" s="893"/>
      <c r="D41" s="891"/>
      <c r="E41" s="891"/>
      <c r="F41" s="891"/>
      <c r="G41" s="891"/>
      <c r="H41" s="891"/>
      <c r="I41" s="891"/>
      <c r="J41" s="891"/>
      <c r="K41" s="790"/>
    </row>
    <row r="42" spans="1:11" ht="12">
      <c r="A42" s="790"/>
      <c r="B42" s="892"/>
      <c r="C42" s="893" t="s">
        <v>734</v>
      </c>
      <c r="D42" s="891">
        <v>42</v>
      </c>
      <c r="E42" s="891">
        <v>87</v>
      </c>
      <c r="F42" s="891">
        <v>94</v>
      </c>
      <c r="G42" s="891">
        <v>4</v>
      </c>
      <c r="H42" s="891">
        <v>1</v>
      </c>
      <c r="I42" s="891">
        <v>1</v>
      </c>
      <c r="J42" s="891">
        <v>8</v>
      </c>
      <c r="K42" s="790">
        <v>44</v>
      </c>
    </row>
    <row r="43" spans="1:11" ht="12">
      <c r="A43" s="790"/>
      <c r="B43" s="892"/>
      <c r="C43" s="893" t="s">
        <v>735</v>
      </c>
      <c r="D43" s="891">
        <v>67</v>
      </c>
      <c r="E43" s="891">
        <v>148</v>
      </c>
      <c r="F43" s="891">
        <v>173</v>
      </c>
      <c r="G43" s="891">
        <v>10</v>
      </c>
      <c r="H43" s="891">
        <v>1</v>
      </c>
      <c r="I43" s="891">
        <v>1</v>
      </c>
      <c r="J43" s="891">
        <v>5</v>
      </c>
      <c r="K43" s="790">
        <v>68</v>
      </c>
    </row>
    <row r="44" spans="1:11" ht="12">
      <c r="A44" s="790"/>
      <c r="B44" s="892"/>
      <c r="C44" s="893" t="s">
        <v>736</v>
      </c>
      <c r="D44" s="891">
        <v>54</v>
      </c>
      <c r="E44" s="891">
        <v>80</v>
      </c>
      <c r="F44" s="891">
        <v>128</v>
      </c>
      <c r="G44" s="891">
        <v>4</v>
      </c>
      <c r="H44" s="891">
        <v>1</v>
      </c>
      <c r="I44" s="891">
        <v>1</v>
      </c>
      <c r="J44" s="891">
        <v>2</v>
      </c>
      <c r="K44" s="790">
        <v>48</v>
      </c>
    </row>
    <row r="45" spans="1:11" ht="12">
      <c r="A45" s="790"/>
      <c r="B45" s="892"/>
      <c r="C45" s="893" t="s">
        <v>737</v>
      </c>
      <c r="D45" s="891">
        <v>66</v>
      </c>
      <c r="E45" s="891">
        <v>162</v>
      </c>
      <c r="F45" s="891">
        <v>209</v>
      </c>
      <c r="G45" s="891">
        <v>4</v>
      </c>
      <c r="H45" s="894">
        <v>1</v>
      </c>
      <c r="I45" s="894" t="s">
        <v>62</v>
      </c>
      <c r="J45" s="891">
        <v>11</v>
      </c>
      <c r="K45" s="790">
        <v>58</v>
      </c>
    </row>
    <row r="46" spans="1:11" ht="12">
      <c r="A46" s="790"/>
      <c r="B46" s="892"/>
      <c r="C46" s="893" t="s">
        <v>738</v>
      </c>
      <c r="D46" s="891">
        <v>29</v>
      </c>
      <c r="E46" s="891">
        <v>32</v>
      </c>
      <c r="F46" s="891">
        <v>43</v>
      </c>
      <c r="G46" s="891">
        <v>2</v>
      </c>
      <c r="H46" s="891">
        <v>1</v>
      </c>
      <c r="I46" s="894" t="s">
        <v>62</v>
      </c>
      <c r="J46" s="891">
        <v>5</v>
      </c>
      <c r="K46" s="790">
        <v>55</v>
      </c>
    </row>
    <row r="47" spans="1:11" ht="12">
      <c r="A47" s="790"/>
      <c r="B47" s="892"/>
      <c r="C47" s="893" t="s">
        <v>739</v>
      </c>
      <c r="D47" s="891">
        <v>3</v>
      </c>
      <c r="E47" s="891">
        <v>38</v>
      </c>
      <c r="F47" s="891">
        <v>61</v>
      </c>
      <c r="G47" s="891">
        <v>1</v>
      </c>
      <c r="H47" s="891">
        <v>1</v>
      </c>
      <c r="I47" s="891">
        <v>1</v>
      </c>
      <c r="J47" s="891">
        <v>4</v>
      </c>
      <c r="K47" s="790">
        <v>29</v>
      </c>
    </row>
    <row r="48" spans="1:11" ht="12">
      <c r="A48" s="790"/>
      <c r="B48" s="892"/>
      <c r="C48" s="893" t="s">
        <v>740</v>
      </c>
      <c r="D48" s="891">
        <v>76</v>
      </c>
      <c r="E48" s="891">
        <v>69</v>
      </c>
      <c r="F48" s="891">
        <v>86</v>
      </c>
      <c r="G48" s="891">
        <v>3</v>
      </c>
      <c r="H48" s="894">
        <v>1</v>
      </c>
      <c r="I48" s="894">
        <v>1</v>
      </c>
      <c r="J48" s="891">
        <v>8</v>
      </c>
      <c r="K48" s="790">
        <v>39</v>
      </c>
    </row>
    <row r="49" spans="1:11" ht="12">
      <c r="A49" s="790"/>
      <c r="B49" s="892"/>
      <c r="C49" s="893"/>
      <c r="D49" s="891"/>
      <c r="E49" s="891"/>
      <c r="F49" s="891"/>
      <c r="G49" s="891"/>
      <c r="H49" s="891"/>
      <c r="I49" s="891"/>
      <c r="J49" s="891"/>
      <c r="K49" s="790"/>
    </row>
    <row r="50" spans="1:11" ht="12">
      <c r="A50" s="790"/>
      <c r="B50" s="892"/>
      <c r="C50" s="893" t="s">
        <v>744</v>
      </c>
      <c r="D50" s="891">
        <v>135</v>
      </c>
      <c r="E50" s="891">
        <v>316</v>
      </c>
      <c r="F50" s="891">
        <v>336</v>
      </c>
      <c r="G50" s="891">
        <v>21</v>
      </c>
      <c r="H50" s="891">
        <v>1</v>
      </c>
      <c r="I50" s="891">
        <v>1</v>
      </c>
      <c r="J50" s="891">
        <v>24</v>
      </c>
      <c r="K50" s="790">
        <v>89</v>
      </c>
    </row>
    <row r="51" spans="1:11" ht="12">
      <c r="A51" s="790"/>
      <c r="B51" s="892"/>
      <c r="C51" s="893" t="s">
        <v>745</v>
      </c>
      <c r="D51" s="891">
        <v>118</v>
      </c>
      <c r="E51" s="891">
        <v>174</v>
      </c>
      <c r="F51" s="891">
        <v>213</v>
      </c>
      <c r="G51" s="891">
        <v>10</v>
      </c>
      <c r="H51" s="891">
        <v>2</v>
      </c>
      <c r="I51" s="891">
        <v>2</v>
      </c>
      <c r="J51" s="891">
        <v>38</v>
      </c>
      <c r="K51" s="790">
        <v>91</v>
      </c>
    </row>
    <row r="52" spans="1:11" ht="12">
      <c r="A52" s="790"/>
      <c r="B52" s="892"/>
      <c r="C52" s="893" t="s">
        <v>746</v>
      </c>
      <c r="D52" s="891">
        <v>63</v>
      </c>
      <c r="E52" s="891">
        <v>218</v>
      </c>
      <c r="F52" s="891">
        <v>314</v>
      </c>
      <c r="G52" s="891">
        <v>7</v>
      </c>
      <c r="H52" s="891">
        <v>1</v>
      </c>
      <c r="I52" s="891">
        <v>1</v>
      </c>
      <c r="J52" s="891">
        <v>9</v>
      </c>
      <c r="K52" s="790">
        <v>87</v>
      </c>
    </row>
    <row r="53" spans="1:11" ht="12">
      <c r="A53" s="790"/>
      <c r="B53" s="892"/>
      <c r="C53" s="893" t="s">
        <v>747</v>
      </c>
      <c r="D53" s="891">
        <v>150</v>
      </c>
      <c r="E53" s="891">
        <v>236</v>
      </c>
      <c r="F53" s="891">
        <v>362</v>
      </c>
      <c r="G53" s="891">
        <v>12</v>
      </c>
      <c r="H53" s="891">
        <v>1</v>
      </c>
      <c r="I53" s="894">
        <v>1</v>
      </c>
      <c r="J53" s="891">
        <v>21</v>
      </c>
      <c r="K53" s="790">
        <v>103</v>
      </c>
    </row>
    <row r="54" spans="1:11" ht="12">
      <c r="A54" s="790"/>
      <c r="B54" s="892"/>
      <c r="C54" s="893" t="s">
        <v>748</v>
      </c>
      <c r="D54" s="891">
        <v>54</v>
      </c>
      <c r="E54" s="891">
        <v>199</v>
      </c>
      <c r="F54" s="891">
        <v>133</v>
      </c>
      <c r="G54" s="891">
        <v>12</v>
      </c>
      <c r="H54" s="891">
        <v>1</v>
      </c>
      <c r="I54" s="891">
        <v>1</v>
      </c>
      <c r="J54" s="891">
        <v>14</v>
      </c>
      <c r="K54" s="790">
        <v>67</v>
      </c>
    </row>
    <row r="55" spans="1:11" ht="12">
      <c r="A55" s="790"/>
      <c r="B55" s="892"/>
      <c r="C55" s="893"/>
      <c r="D55" s="891"/>
      <c r="E55" s="891"/>
      <c r="F55" s="891"/>
      <c r="G55" s="891"/>
      <c r="H55" s="891"/>
      <c r="I55" s="891"/>
      <c r="J55" s="891"/>
      <c r="K55" s="790"/>
    </row>
    <row r="56" spans="1:11" ht="12">
      <c r="A56" s="790"/>
      <c r="B56" s="892"/>
      <c r="C56" s="893" t="s">
        <v>751</v>
      </c>
      <c r="D56" s="891">
        <v>42</v>
      </c>
      <c r="E56" s="891">
        <v>94</v>
      </c>
      <c r="F56" s="891">
        <v>131</v>
      </c>
      <c r="G56" s="891">
        <v>4</v>
      </c>
      <c r="H56" s="891">
        <v>1</v>
      </c>
      <c r="I56" s="891">
        <v>1</v>
      </c>
      <c r="J56" s="891">
        <v>5</v>
      </c>
      <c r="K56" s="790">
        <v>37</v>
      </c>
    </row>
    <row r="57" spans="1:11" ht="12">
      <c r="A57" s="790"/>
      <c r="B57" s="892"/>
      <c r="C57" s="893" t="s">
        <v>752</v>
      </c>
      <c r="D57" s="891">
        <v>94</v>
      </c>
      <c r="E57" s="891">
        <v>197</v>
      </c>
      <c r="F57" s="891">
        <v>271</v>
      </c>
      <c r="G57" s="891">
        <v>23</v>
      </c>
      <c r="H57" s="891">
        <v>1</v>
      </c>
      <c r="I57" s="894" t="s">
        <v>62</v>
      </c>
      <c r="J57" s="891">
        <v>10</v>
      </c>
      <c r="K57" s="790">
        <v>64</v>
      </c>
    </row>
    <row r="58" spans="1:11" ht="12">
      <c r="A58" s="790"/>
      <c r="B58" s="892"/>
      <c r="C58" s="893" t="s">
        <v>753</v>
      </c>
      <c r="D58" s="891">
        <v>111</v>
      </c>
      <c r="E58" s="891">
        <v>61</v>
      </c>
      <c r="F58" s="891">
        <v>138</v>
      </c>
      <c r="G58" s="891">
        <v>9</v>
      </c>
      <c r="H58" s="891">
        <v>2</v>
      </c>
      <c r="I58" s="894">
        <v>1</v>
      </c>
      <c r="J58" s="891">
        <v>6</v>
      </c>
      <c r="K58" s="790">
        <v>33</v>
      </c>
    </row>
    <row r="59" spans="1:11" ht="12">
      <c r="A59" s="790"/>
      <c r="B59" s="892"/>
      <c r="C59" s="893" t="s">
        <v>754</v>
      </c>
      <c r="D59" s="891">
        <v>29</v>
      </c>
      <c r="E59" s="891">
        <v>81</v>
      </c>
      <c r="F59" s="891">
        <v>106</v>
      </c>
      <c r="G59" s="891">
        <v>4</v>
      </c>
      <c r="H59" s="891">
        <v>1</v>
      </c>
      <c r="I59" s="891">
        <v>1</v>
      </c>
      <c r="J59" s="891">
        <v>7</v>
      </c>
      <c r="K59" s="790">
        <v>41</v>
      </c>
    </row>
    <row r="60" spans="1:11" ht="12">
      <c r="A60" s="790"/>
      <c r="B60" s="892"/>
      <c r="C60" s="893" t="s">
        <v>755</v>
      </c>
      <c r="D60" s="891">
        <v>80</v>
      </c>
      <c r="E60" s="891">
        <v>53</v>
      </c>
      <c r="F60" s="891">
        <v>78</v>
      </c>
      <c r="G60" s="891">
        <v>3</v>
      </c>
      <c r="H60" s="891">
        <v>2</v>
      </c>
      <c r="I60" s="891">
        <v>1</v>
      </c>
      <c r="J60" s="891">
        <v>2</v>
      </c>
      <c r="K60" s="790">
        <v>32</v>
      </c>
    </row>
    <row r="61" spans="1:11" ht="12">
      <c r="A61" s="790"/>
      <c r="B61" s="892"/>
      <c r="C61" s="893" t="s">
        <v>756</v>
      </c>
      <c r="D61" s="891">
        <v>82</v>
      </c>
      <c r="E61" s="891">
        <v>70</v>
      </c>
      <c r="F61" s="891">
        <v>94</v>
      </c>
      <c r="G61" s="891">
        <v>3</v>
      </c>
      <c r="H61" s="891">
        <v>1</v>
      </c>
      <c r="I61" s="891">
        <v>1</v>
      </c>
      <c r="J61" s="891">
        <v>7</v>
      </c>
      <c r="K61" s="790">
        <v>33</v>
      </c>
    </row>
    <row r="62" spans="1:11" ht="12">
      <c r="A62" s="790"/>
      <c r="B62" s="892"/>
      <c r="C62" s="893" t="s">
        <v>757</v>
      </c>
      <c r="D62" s="891">
        <v>23</v>
      </c>
      <c r="E62" s="891">
        <v>72</v>
      </c>
      <c r="F62" s="891">
        <v>90</v>
      </c>
      <c r="G62" s="891">
        <v>5</v>
      </c>
      <c r="H62" s="891">
        <v>2</v>
      </c>
      <c r="I62" s="891">
        <v>1</v>
      </c>
      <c r="J62" s="891">
        <v>9</v>
      </c>
      <c r="K62" s="790">
        <v>39</v>
      </c>
    </row>
    <row r="63" spans="1:11" ht="12">
      <c r="A63" s="790"/>
      <c r="B63" s="892"/>
      <c r="C63" s="893" t="s">
        <v>758</v>
      </c>
      <c r="D63" s="891">
        <v>71</v>
      </c>
      <c r="E63" s="891">
        <v>263</v>
      </c>
      <c r="F63" s="891">
        <v>288</v>
      </c>
      <c r="G63" s="891">
        <v>14</v>
      </c>
      <c r="H63" s="891">
        <v>2</v>
      </c>
      <c r="I63" s="891">
        <v>1</v>
      </c>
      <c r="J63" s="891">
        <v>17</v>
      </c>
      <c r="K63" s="790">
        <v>66</v>
      </c>
    </row>
    <row r="64" spans="1:11" ht="12">
      <c r="A64" s="790"/>
      <c r="B64" s="892"/>
      <c r="C64" s="893" t="s">
        <v>759</v>
      </c>
      <c r="D64" s="891">
        <v>97</v>
      </c>
      <c r="E64" s="891">
        <v>285</v>
      </c>
      <c r="F64" s="891">
        <v>290</v>
      </c>
      <c r="G64" s="891">
        <v>28</v>
      </c>
      <c r="H64" s="891">
        <v>3</v>
      </c>
      <c r="I64" s="894">
        <v>1</v>
      </c>
      <c r="J64" s="891">
        <v>6</v>
      </c>
      <c r="K64" s="790">
        <v>111</v>
      </c>
    </row>
    <row r="65" spans="1:11" ht="12">
      <c r="A65" s="790"/>
      <c r="B65" s="892"/>
      <c r="C65" s="893" t="s">
        <v>760</v>
      </c>
      <c r="D65" s="891">
        <v>41</v>
      </c>
      <c r="E65" s="891">
        <v>97</v>
      </c>
      <c r="F65" s="891">
        <v>129</v>
      </c>
      <c r="G65" s="891">
        <v>14</v>
      </c>
      <c r="H65" s="891">
        <v>1</v>
      </c>
      <c r="I65" s="891">
        <v>1</v>
      </c>
      <c r="J65" s="891">
        <v>4</v>
      </c>
      <c r="K65" s="790">
        <v>25</v>
      </c>
    </row>
    <row r="66" spans="1:11" ht="12">
      <c r="A66" s="790"/>
      <c r="B66" s="892"/>
      <c r="C66" s="893" t="s">
        <v>761</v>
      </c>
      <c r="D66" s="891">
        <v>30</v>
      </c>
      <c r="E66" s="891">
        <v>73</v>
      </c>
      <c r="F66" s="891">
        <v>58</v>
      </c>
      <c r="G66" s="891">
        <v>6</v>
      </c>
      <c r="H66" s="891">
        <v>1</v>
      </c>
      <c r="I66" s="891">
        <v>1</v>
      </c>
      <c r="J66" s="891">
        <v>3</v>
      </c>
      <c r="K66" s="790">
        <v>50</v>
      </c>
    </row>
    <row r="67" spans="1:11" ht="12">
      <c r="A67" s="790"/>
      <c r="B67" s="869"/>
      <c r="C67" s="883" t="s">
        <v>762</v>
      </c>
      <c r="D67" s="895">
        <v>57</v>
      </c>
      <c r="E67" s="895">
        <v>99</v>
      </c>
      <c r="F67" s="895">
        <v>142</v>
      </c>
      <c r="G67" s="895">
        <v>10</v>
      </c>
      <c r="H67" s="895">
        <v>2</v>
      </c>
      <c r="I67" s="895">
        <v>1</v>
      </c>
      <c r="J67" s="895">
        <v>2</v>
      </c>
      <c r="K67" s="896">
        <v>52</v>
      </c>
    </row>
    <row r="68" ht="12">
      <c r="B68" s="380" t="s">
        <v>911</v>
      </c>
    </row>
    <row r="69" ht="12">
      <c r="B69" s="380" t="s">
        <v>912</v>
      </c>
    </row>
    <row r="70" ht="12">
      <c r="B70" s="380" t="s">
        <v>913</v>
      </c>
    </row>
  </sheetData>
  <mergeCells count="6">
    <mergeCell ref="B15:C15"/>
    <mergeCell ref="B16:C16"/>
    <mergeCell ref="B10:C10"/>
    <mergeCell ref="B11:C11"/>
    <mergeCell ref="B13:C13"/>
    <mergeCell ref="B14:C14"/>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R95"/>
  <sheetViews>
    <sheetView workbookViewId="0" topLeftCell="A1">
      <selection activeCell="A1" sqref="A1"/>
    </sheetView>
  </sheetViews>
  <sheetFormatPr defaultColWidth="9.00390625" defaultRowHeight="13.5"/>
  <cols>
    <col min="1" max="2" width="1.625" style="897" customWidth="1"/>
    <col min="3" max="3" width="7.125" style="897" customWidth="1"/>
    <col min="4" max="18" width="5.75390625" style="897" customWidth="1"/>
    <col min="19" max="16384" width="9.00390625" style="897" customWidth="1"/>
  </cols>
  <sheetData>
    <row r="2" spans="3:12" ht="14.25">
      <c r="C2" s="898" t="s">
        <v>914</v>
      </c>
      <c r="K2" s="899"/>
      <c r="L2" s="899"/>
    </row>
    <row r="3" spans="2:18" ht="11.25">
      <c r="B3" s="900"/>
      <c r="C3" s="897" t="s">
        <v>915</v>
      </c>
      <c r="D3" s="900"/>
      <c r="E3" s="900"/>
      <c r="F3" s="900"/>
      <c r="G3" s="900"/>
      <c r="H3" s="900"/>
      <c r="I3" s="900"/>
      <c r="J3" s="900"/>
      <c r="K3" s="900"/>
      <c r="L3" s="900"/>
      <c r="M3" s="900"/>
      <c r="N3" s="900"/>
      <c r="O3" s="900"/>
      <c r="P3" s="900"/>
      <c r="R3" s="901" t="s">
        <v>916</v>
      </c>
    </row>
    <row r="4" spans="2:18" ht="11.25">
      <c r="B4" s="1134" t="s">
        <v>917</v>
      </c>
      <c r="C4" s="1135"/>
      <c r="D4" s="902" t="s">
        <v>709</v>
      </c>
      <c r="E4" s="902"/>
      <c r="F4" s="903"/>
      <c r="G4" s="902" t="s">
        <v>918</v>
      </c>
      <c r="H4" s="903"/>
      <c r="I4" s="902" t="s">
        <v>919</v>
      </c>
      <c r="J4" s="903"/>
      <c r="K4" s="902" t="s">
        <v>920</v>
      </c>
      <c r="L4" s="903"/>
      <c r="M4" s="902" t="s">
        <v>921</v>
      </c>
      <c r="N4" s="903"/>
      <c r="O4" s="902" t="s">
        <v>922</v>
      </c>
      <c r="P4" s="903"/>
      <c r="Q4" s="904" t="s">
        <v>923</v>
      </c>
      <c r="R4" s="905"/>
    </row>
    <row r="5" spans="2:18" ht="24" customHeight="1">
      <c r="B5" s="1136" t="s">
        <v>708</v>
      </c>
      <c r="C5" s="1137"/>
      <c r="D5" s="906" t="s">
        <v>445</v>
      </c>
      <c r="E5" s="907" t="s">
        <v>924</v>
      </c>
      <c r="F5" s="907" t="s">
        <v>925</v>
      </c>
      <c r="G5" s="907" t="s">
        <v>924</v>
      </c>
      <c r="H5" s="907" t="s">
        <v>925</v>
      </c>
      <c r="I5" s="907" t="s">
        <v>924</v>
      </c>
      <c r="J5" s="907" t="s">
        <v>925</v>
      </c>
      <c r="K5" s="907" t="s">
        <v>924</v>
      </c>
      <c r="L5" s="907" t="s">
        <v>925</v>
      </c>
      <c r="M5" s="907" t="s">
        <v>924</v>
      </c>
      <c r="N5" s="907" t="s">
        <v>925</v>
      </c>
      <c r="O5" s="907" t="s">
        <v>924</v>
      </c>
      <c r="P5" s="907" t="s">
        <v>925</v>
      </c>
      <c r="Q5" s="907" t="s">
        <v>924</v>
      </c>
      <c r="R5" s="908" t="s">
        <v>925</v>
      </c>
    </row>
    <row r="6" spans="2:18" ht="11.25">
      <c r="B6" s="1138" t="s">
        <v>567</v>
      </c>
      <c r="C6" s="1139"/>
      <c r="D6" s="909">
        <v>45644</v>
      </c>
      <c r="E6" s="909">
        <v>743</v>
      </c>
      <c r="F6" s="909">
        <v>44901</v>
      </c>
      <c r="G6" s="909">
        <v>385</v>
      </c>
      <c r="H6" s="909">
        <v>11618</v>
      </c>
      <c r="I6" s="909">
        <v>141</v>
      </c>
      <c r="J6" s="909">
        <v>7705</v>
      </c>
      <c r="K6" s="909">
        <v>90</v>
      </c>
      <c r="L6" s="909">
        <v>6880</v>
      </c>
      <c r="M6" s="909">
        <v>54</v>
      </c>
      <c r="N6" s="909">
        <v>8398</v>
      </c>
      <c r="O6" s="909">
        <v>24</v>
      </c>
      <c r="P6" s="909">
        <v>5162</v>
      </c>
      <c r="Q6" s="909">
        <v>49</v>
      </c>
      <c r="R6" s="910">
        <v>5138</v>
      </c>
    </row>
    <row r="7" spans="2:18" ht="11.25">
      <c r="B7" s="911"/>
      <c r="C7" s="912"/>
      <c r="D7" s="913"/>
      <c r="E7" s="913"/>
      <c r="F7" s="913"/>
      <c r="G7" s="913"/>
      <c r="H7" s="913"/>
      <c r="I7" s="913"/>
      <c r="J7" s="913"/>
      <c r="K7" s="913"/>
      <c r="L7" s="913"/>
      <c r="M7" s="913"/>
      <c r="N7" s="913"/>
      <c r="O7" s="913"/>
      <c r="P7" s="913"/>
      <c r="Q7" s="913"/>
      <c r="R7" s="914"/>
    </row>
    <row r="8" spans="2:18" ht="11.25">
      <c r="B8" s="1140" t="s">
        <v>568</v>
      </c>
      <c r="C8" s="1141"/>
      <c r="D8" s="917">
        <v>46627</v>
      </c>
      <c r="E8" s="917">
        <v>762</v>
      </c>
      <c r="F8" s="917">
        <v>45865</v>
      </c>
      <c r="G8" s="917">
        <v>409</v>
      </c>
      <c r="H8" s="917">
        <v>12237</v>
      </c>
      <c r="I8" s="917">
        <v>145</v>
      </c>
      <c r="J8" s="917">
        <v>7905</v>
      </c>
      <c r="K8" s="917">
        <v>89</v>
      </c>
      <c r="L8" s="917">
        <v>6932</v>
      </c>
      <c r="M8" s="917">
        <v>62</v>
      </c>
      <c r="N8" s="917">
        <v>8660</v>
      </c>
      <c r="O8" s="917">
        <v>18</v>
      </c>
      <c r="P8" s="917">
        <v>5110</v>
      </c>
      <c r="Q8" s="917">
        <v>39</v>
      </c>
      <c r="R8" s="918">
        <v>5021</v>
      </c>
    </row>
    <row r="9" spans="2:18" ht="11.25">
      <c r="B9" s="915"/>
      <c r="C9" s="916"/>
      <c r="D9" s="917"/>
      <c r="E9" s="917"/>
      <c r="F9" s="917"/>
      <c r="G9" s="917"/>
      <c r="H9" s="917"/>
      <c r="I9" s="917"/>
      <c r="J9" s="917"/>
      <c r="K9" s="917"/>
      <c r="L9" s="917"/>
      <c r="M9" s="917"/>
      <c r="N9" s="917"/>
      <c r="O9" s="917"/>
      <c r="P9" s="917"/>
      <c r="Q9" s="917"/>
      <c r="R9" s="918"/>
    </row>
    <row r="10" spans="2:18" ht="11.25">
      <c r="B10" s="1142" t="s">
        <v>926</v>
      </c>
      <c r="C10" s="1143"/>
      <c r="D10" s="917">
        <v>32190</v>
      </c>
      <c r="E10" s="917">
        <v>544</v>
      </c>
      <c r="F10" s="917">
        <v>31646</v>
      </c>
      <c r="G10" s="917">
        <v>295</v>
      </c>
      <c r="H10" s="917">
        <v>8595</v>
      </c>
      <c r="I10" s="917">
        <v>100</v>
      </c>
      <c r="J10" s="917">
        <v>5400</v>
      </c>
      <c r="K10" s="917">
        <v>66</v>
      </c>
      <c r="L10" s="917">
        <v>4907</v>
      </c>
      <c r="M10" s="917">
        <v>45</v>
      </c>
      <c r="N10" s="917">
        <v>5996</v>
      </c>
      <c r="O10" s="917">
        <v>15</v>
      </c>
      <c r="P10" s="917">
        <v>3454</v>
      </c>
      <c r="Q10" s="917">
        <v>23</v>
      </c>
      <c r="R10" s="918">
        <v>3294</v>
      </c>
    </row>
    <row r="11" spans="2:18" ht="11.25">
      <c r="B11" s="1142" t="s">
        <v>927</v>
      </c>
      <c r="C11" s="1143"/>
      <c r="D11" s="917">
        <v>14437</v>
      </c>
      <c r="E11" s="917">
        <v>218</v>
      </c>
      <c r="F11" s="917">
        <v>14219</v>
      </c>
      <c r="G11" s="917">
        <v>114</v>
      </c>
      <c r="H11" s="917">
        <v>3642</v>
      </c>
      <c r="I11" s="917">
        <v>45</v>
      </c>
      <c r="J11" s="917">
        <v>2505</v>
      </c>
      <c r="K11" s="917">
        <v>23</v>
      </c>
      <c r="L11" s="917">
        <v>2025</v>
      </c>
      <c r="M11" s="917">
        <v>17</v>
      </c>
      <c r="N11" s="917">
        <v>2664</v>
      </c>
      <c r="O11" s="917">
        <v>3</v>
      </c>
      <c r="P11" s="917">
        <v>1656</v>
      </c>
      <c r="Q11" s="917">
        <v>16</v>
      </c>
      <c r="R11" s="918">
        <v>1727</v>
      </c>
    </row>
    <row r="12" spans="2:18" ht="11.25">
      <c r="B12" s="919"/>
      <c r="C12" s="920"/>
      <c r="D12" s="913"/>
      <c r="E12" s="913"/>
      <c r="F12" s="913"/>
      <c r="G12" s="913"/>
      <c r="H12" s="913"/>
      <c r="I12" s="913"/>
      <c r="J12" s="913"/>
      <c r="K12" s="913"/>
      <c r="L12" s="913"/>
      <c r="M12" s="913"/>
      <c r="N12" s="913"/>
      <c r="O12" s="913"/>
      <c r="P12" s="913"/>
      <c r="Q12" s="913"/>
      <c r="R12" s="914"/>
    </row>
    <row r="13" spans="2:18" ht="11.25">
      <c r="B13" s="919"/>
      <c r="C13" s="920" t="s">
        <v>719</v>
      </c>
      <c r="D13" s="913">
        <v>8880</v>
      </c>
      <c r="E13" s="913">
        <v>178</v>
      </c>
      <c r="F13" s="913">
        <v>8702</v>
      </c>
      <c r="G13" s="913">
        <v>96</v>
      </c>
      <c r="H13" s="913">
        <v>2541</v>
      </c>
      <c r="I13" s="913">
        <v>32</v>
      </c>
      <c r="J13" s="913">
        <v>1461</v>
      </c>
      <c r="K13" s="913">
        <v>23</v>
      </c>
      <c r="L13" s="913">
        <v>1312</v>
      </c>
      <c r="M13" s="913">
        <v>13</v>
      </c>
      <c r="N13" s="913">
        <v>1763</v>
      </c>
      <c r="O13" s="913">
        <v>6</v>
      </c>
      <c r="P13" s="913">
        <v>895</v>
      </c>
      <c r="Q13" s="913">
        <v>8</v>
      </c>
      <c r="R13" s="914">
        <v>730</v>
      </c>
    </row>
    <row r="14" spans="2:18" ht="11.25">
      <c r="B14" s="919"/>
      <c r="C14" s="920" t="s">
        <v>741</v>
      </c>
      <c r="D14" s="913">
        <v>2863</v>
      </c>
      <c r="E14" s="913">
        <v>33</v>
      </c>
      <c r="F14" s="913">
        <v>2830</v>
      </c>
      <c r="G14" s="913">
        <v>18</v>
      </c>
      <c r="H14" s="913">
        <v>797</v>
      </c>
      <c r="I14" s="913">
        <v>7</v>
      </c>
      <c r="J14" s="913">
        <v>446</v>
      </c>
      <c r="K14" s="913">
        <v>3</v>
      </c>
      <c r="L14" s="913">
        <v>448</v>
      </c>
      <c r="M14" s="913">
        <v>1</v>
      </c>
      <c r="N14" s="913">
        <v>541</v>
      </c>
      <c r="O14" s="921" t="s">
        <v>99</v>
      </c>
      <c r="P14" s="913">
        <v>342</v>
      </c>
      <c r="Q14" s="913">
        <v>4</v>
      </c>
      <c r="R14" s="914">
        <v>256</v>
      </c>
    </row>
    <row r="15" spans="2:18" ht="11.25">
      <c r="B15" s="919"/>
      <c r="C15" s="920" t="s">
        <v>749</v>
      </c>
      <c r="D15" s="913">
        <v>3994</v>
      </c>
      <c r="E15" s="913">
        <v>68</v>
      </c>
      <c r="F15" s="913">
        <v>3926</v>
      </c>
      <c r="G15" s="913">
        <v>38</v>
      </c>
      <c r="H15" s="913">
        <v>1125</v>
      </c>
      <c r="I15" s="913">
        <v>8</v>
      </c>
      <c r="J15" s="913">
        <v>738</v>
      </c>
      <c r="K15" s="913">
        <v>11</v>
      </c>
      <c r="L15" s="913">
        <v>576</v>
      </c>
      <c r="M15" s="913">
        <v>7</v>
      </c>
      <c r="N15" s="913">
        <v>646</v>
      </c>
      <c r="O15" s="913">
        <v>3</v>
      </c>
      <c r="P15" s="913">
        <v>387</v>
      </c>
      <c r="Q15" s="913">
        <v>1</v>
      </c>
      <c r="R15" s="914">
        <v>454</v>
      </c>
    </row>
    <row r="16" spans="2:18" ht="11.25">
      <c r="B16" s="919"/>
      <c r="C16" s="920" t="s">
        <v>750</v>
      </c>
      <c r="D16" s="913">
        <v>3428</v>
      </c>
      <c r="E16" s="913">
        <v>56</v>
      </c>
      <c r="F16" s="913">
        <v>3372</v>
      </c>
      <c r="G16" s="913">
        <v>23</v>
      </c>
      <c r="H16" s="913">
        <v>874</v>
      </c>
      <c r="I16" s="913">
        <v>19</v>
      </c>
      <c r="J16" s="913">
        <v>607</v>
      </c>
      <c r="K16" s="913">
        <v>2</v>
      </c>
      <c r="L16" s="913">
        <v>567</v>
      </c>
      <c r="M16" s="913">
        <v>4</v>
      </c>
      <c r="N16" s="913">
        <v>603</v>
      </c>
      <c r="O16" s="913">
        <v>2</v>
      </c>
      <c r="P16" s="913">
        <v>329</v>
      </c>
      <c r="Q16" s="913">
        <v>6</v>
      </c>
      <c r="R16" s="914">
        <v>392</v>
      </c>
    </row>
    <row r="17" spans="2:18" ht="11.25">
      <c r="B17" s="919"/>
      <c r="C17" s="920"/>
      <c r="D17" s="913"/>
      <c r="E17" s="913"/>
      <c r="F17" s="913"/>
      <c r="G17" s="913"/>
      <c r="H17" s="913"/>
      <c r="I17" s="913"/>
      <c r="J17" s="913"/>
      <c r="K17" s="913"/>
      <c r="L17" s="913"/>
      <c r="M17" s="913"/>
      <c r="N17" s="913"/>
      <c r="O17" s="913"/>
      <c r="P17" s="913"/>
      <c r="Q17" s="913"/>
      <c r="R17" s="914"/>
    </row>
    <row r="18" spans="2:18" ht="11.25">
      <c r="B18" s="919"/>
      <c r="C18" s="920" t="s">
        <v>731</v>
      </c>
      <c r="D18" s="913">
        <v>1659</v>
      </c>
      <c r="E18" s="913">
        <v>28</v>
      </c>
      <c r="F18" s="913">
        <v>1631</v>
      </c>
      <c r="G18" s="913">
        <v>12</v>
      </c>
      <c r="H18" s="913">
        <v>406</v>
      </c>
      <c r="I18" s="913">
        <v>7</v>
      </c>
      <c r="J18" s="913">
        <v>291</v>
      </c>
      <c r="K18" s="913">
        <v>4</v>
      </c>
      <c r="L18" s="913">
        <v>248</v>
      </c>
      <c r="M18" s="913">
        <v>4</v>
      </c>
      <c r="N18" s="913">
        <v>305</v>
      </c>
      <c r="O18" s="921" t="s">
        <v>99</v>
      </c>
      <c r="P18" s="913">
        <v>178</v>
      </c>
      <c r="Q18" s="913">
        <v>1</v>
      </c>
      <c r="R18" s="914">
        <v>203</v>
      </c>
    </row>
    <row r="19" spans="2:18" ht="11.25">
      <c r="B19" s="919"/>
      <c r="C19" s="920" t="s">
        <v>724</v>
      </c>
      <c r="D19" s="913">
        <v>1596</v>
      </c>
      <c r="E19" s="913">
        <v>22</v>
      </c>
      <c r="F19" s="913">
        <v>1574</v>
      </c>
      <c r="G19" s="913">
        <v>16</v>
      </c>
      <c r="H19" s="913">
        <v>384</v>
      </c>
      <c r="I19" s="913">
        <v>2</v>
      </c>
      <c r="J19" s="913">
        <v>246</v>
      </c>
      <c r="K19" s="913">
        <v>2</v>
      </c>
      <c r="L19" s="913">
        <v>220</v>
      </c>
      <c r="M19" s="913">
        <v>2</v>
      </c>
      <c r="N19" s="913">
        <v>329</v>
      </c>
      <c r="O19" s="921" t="s">
        <v>99</v>
      </c>
      <c r="P19" s="913">
        <v>173</v>
      </c>
      <c r="Q19" s="921" t="s">
        <v>99</v>
      </c>
      <c r="R19" s="914">
        <v>222</v>
      </c>
    </row>
    <row r="20" spans="2:18" ht="11.25">
      <c r="B20" s="919"/>
      <c r="C20" s="920" t="s">
        <v>720</v>
      </c>
      <c r="D20" s="913">
        <v>1747</v>
      </c>
      <c r="E20" s="913">
        <v>29</v>
      </c>
      <c r="F20" s="913">
        <v>1718</v>
      </c>
      <c r="G20" s="913">
        <v>18</v>
      </c>
      <c r="H20" s="913">
        <v>446</v>
      </c>
      <c r="I20" s="913">
        <v>4</v>
      </c>
      <c r="J20" s="913">
        <v>290</v>
      </c>
      <c r="K20" s="913">
        <v>3</v>
      </c>
      <c r="L20" s="913">
        <v>300</v>
      </c>
      <c r="M20" s="913">
        <v>2</v>
      </c>
      <c r="N20" s="913">
        <v>299</v>
      </c>
      <c r="O20" s="913">
        <v>1</v>
      </c>
      <c r="P20" s="913">
        <v>204</v>
      </c>
      <c r="Q20" s="913">
        <v>1</v>
      </c>
      <c r="R20" s="914">
        <v>179</v>
      </c>
    </row>
    <row r="21" spans="2:18" ht="11.25">
      <c r="B21" s="919"/>
      <c r="C21" s="920" t="s">
        <v>725</v>
      </c>
      <c r="D21" s="913">
        <v>1260</v>
      </c>
      <c r="E21" s="913">
        <v>22</v>
      </c>
      <c r="F21" s="913">
        <v>1238</v>
      </c>
      <c r="G21" s="913">
        <v>13</v>
      </c>
      <c r="H21" s="913">
        <v>301</v>
      </c>
      <c r="I21" s="913">
        <v>4</v>
      </c>
      <c r="J21" s="913">
        <v>226</v>
      </c>
      <c r="K21" s="913">
        <v>4</v>
      </c>
      <c r="L21" s="913">
        <v>180</v>
      </c>
      <c r="M21" s="921" t="s">
        <v>99</v>
      </c>
      <c r="N21" s="913">
        <v>214</v>
      </c>
      <c r="O21" s="921" t="s">
        <v>99</v>
      </c>
      <c r="P21" s="913">
        <v>162</v>
      </c>
      <c r="Q21" s="913">
        <v>1</v>
      </c>
      <c r="R21" s="914">
        <v>155</v>
      </c>
    </row>
    <row r="22" spans="2:18" ht="11.25">
      <c r="B22" s="919"/>
      <c r="C22" s="920"/>
      <c r="D22" s="913"/>
      <c r="E22" s="913"/>
      <c r="F22" s="913"/>
      <c r="G22" s="913"/>
      <c r="H22" s="913"/>
      <c r="I22" s="913"/>
      <c r="J22" s="913"/>
      <c r="K22" s="913"/>
      <c r="L22" s="913"/>
      <c r="M22" s="913"/>
      <c r="N22" s="913"/>
      <c r="O22" s="913"/>
      <c r="P22" s="913"/>
      <c r="Q22" s="913"/>
      <c r="R22" s="914"/>
    </row>
    <row r="23" spans="2:18" ht="11.25">
      <c r="B23" s="919"/>
      <c r="C23" s="920" t="s">
        <v>742</v>
      </c>
      <c r="D23" s="913">
        <v>1123</v>
      </c>
      <c r="E23" s="913">
        <v>21</v>
      </c>
      <c r="F23" s="913">
        <v>1102</v>
      </c>
      <c r="G23" s="913">
        <v>11</v>
      </c>
      <c r="H23" s="913">
        <v>286</v>
      </c>
      <c r="I23" s="913">
        <v>7</v>
      </c>
      <c r="J23" s="913">
        <v>208</v>
      </c>
      <c r="K23" s="913">
        <v>2</v>
      </c>
      <c r="L23" s="913">
        <v>169</v>
      </c>
      <c r="M23" s="913">
        <v>1</v>
      </c>
      <c r="N23" s="913">
        <v>201</v>
      </c>
      <c r="O23" s="921" t="s">
        <v>99</v>
      </c>
      <c r="P23" s="913">
        <v>131</v>
      </c>
      <c r="Q23" s="921" t="s">
        <v>99</v>
      </c>
      <c r="R23" s="914">
        <v>107</v>
      </c>
    </row>
    <row r="24" spans="2:18" ht="11.25">
      <c r="B24" s="919"/>
      <c r="C24" s="920" t="s">
        <v>721</v>
      </c>
      <c r="D24" s="913">
        <v>1854</v>
      </c>
      <c r="E24" s="913">
        <v>28</v>
      </c>
      <c r="F24" s="913">
        <v>1826</v>
      </c>
      <c r="G24" s="913">
        <v>14</v>
      </c>
      <c r="H24" s="913">
        <v>527</v>
      </c>
      <c r="I24" s="913">
        <v>4</v>
      </c>
      <c r="J24" s="913">
        <v>285</v>
      </c>
      <c r="K24" s="913">
        <v>5</v>
      </c>
      <c r="L24" s="913">
        <v>275</v>
      </c>
      <c r="M24" s="913">
        <v>4</v>
      </c>
      <c r="N24" s="913">
        <v>344</v>
      </c>
      <c r="O24" s="913">
        <v>1</v>
      </c>
      <c r="P24" s="913">
        <v>205</v>
      </c>
      <c r="Q24" s="921" t="s">
        <v>99</v>
      </c>
      <c r="R24" s="914">
        <v>190</v>
      </c>
    </row>
    <row r="25" spans="2:18" ht="11.25">
      <c r="B25" s="919"/>
      <c r="C25" s="920" t="s">
        <v>726</v>
      </c>
      <c r="D25" s="913">
        <v>1421</v>
      </c>
      <c r="E25" s="913">
        <v>34</v>
      </c>
      <c r="F25" s="913">
        <v>1387</v>
      </c>
      <c r="G25" s="913">
        <v>20</v>
      </c>
      <c r="H25" s="913">
        <v>352</v>
      </c>
      <c r="I25" s="913">
        <v>4</v>
      </c>
      <c r="J25" s="913">
        <v>226</v>
      </c>
      <c r="K25" s="913">
        <v>5</v>
      </c>
      <c r="L25" s="913">
        <v>222</v>
      </c>
      <c r="M25" s="913">
        <v>4</v>
      </c>
      <c r="N25" s="913">
        <v>291</v>
      </c>
      <c r="O25" s="921" t="s">
        <v>99</v>
      </c>
      <c r="P25" s="913">
        <v>168</v>
      </c>
      <c r="Q25" s="913">
        <v>1</v>
      </c>
      <c r="R25" s="914">
        <v>128</v>
      </c>
    </row>
    <row r="26" spans="2:18" ht="11.25">
      <c r="B26" s="919"/>
      <c r="C26" s="920" t="s">
        <v>732</v>
      </c>
      <c r="D26" s="913">
        <v>1124</v>
      </c>
      <c r="E26" s="913">
        <v>8</v>
      </c>
      <c r="F26" s="913">
        <v>1116</v>
      </c>
      <c r="G26" s="913">
        <v>5</v>
      </c>
      <c r="H26" s="913">
        <v>238</v>
      </c>
      <c r="I26" s="921" t="s">
        <v>99</v>
      </c>
      <c r="J26" s="913">
        <v>189</v>
      </c>
      <c r="K26" s="913">
        <v>1</v>
      </c>
      <c r="L26" s="913">
        <v>177</v>
      </c>
      <c r="M26" s="913">
        <v>2</v>
      </c>
      <c r="N26" s="913">
        <v>226</v>
      </c>
      <c r="O26" s="921" t="s">
        <v>99</v>
      </c>
      <c r="P26" s="913">
        <v>156</v>
      </c>
      <c r="Q26" s="921" t="s">
        <v>99</v>
      </c>
      <c r="R26" s="914">
        <v>130</v>
      </c>
    </row>
    <row r="27" spans="2:18" ht="11.25">
      <c r="B27" s="919"/>
      <c r="C27" s="920" t="s">
        <v>743</v>
      </c>
      <c r="D27" s="913">
        <v>1241</v>
      </c>
      <c r="E27" s="913">
        <v>17</v>
      </c>
      <c r="F27" s="913">
        <v>1224</v>
      </c>
      <c r="G27" s="913">
        <v>11</v>
      </c>
      <c r="H27" s="913">
        <v>318</v>
      </c>
      <c r="I27" s="913">
        <v>2</v>
      </c>
      <c r="J27" s="913">
        <v>187</v>
      </c>
      <c r="K27" s="913">
        <v>1</v>
      </c>
      <c r="L27" s="913">
        <v>213</v>
      </c>
      <c r="M27" s="913">
        <v>1</v>
      </c>
      <c r="N27" s="913">
        <v>234</v>
      </c>
      <c r="O27" s="913">
        <v>2</v>
      </c>
      <c r="P27" s="913">
        <v>124</v>
      </c>
      <c r="Q27" s="922" t="s">
        <v>99</v>
      </c>
      <c r="R27" s="914">
        <v>148</v>
      </c>
    </row>
    <row r="28" spans="2:18" ht="11.25">
      <c r="B28" s="919"/>
      <c r="C28" s="920"/>
      <c r="D28" s="913"/>
      <c r="E28" s="913"/>
      <c r="F28" s="913"/>
      <c r="G28" s="913"/>
      <c r="H28" s="913"/>
      <c r="I28" s="913"/>
      <c r="J28" s="913"/>
      <c r="K28" s="913"/>
      <c r="L28" s="913"/>
      <c r="M28" s="913"/>
      <c r="N28" s="913"/>
      <c r="O28" s="913"/>
      <c r="P28" s="913"/>
      <c r="Q28" s="913"/>
      <c r="R28" s="914"/>
    </row>
    <row r="29" spans="2:18" ht="11.25">
      <c r="B29" s="919"/>
      <c r="C29" s="920" t="s">
        <v>357</v>
      </c>
      <c r="D29" s="913">
        <v>1053</v>
      </c>
      <c r="E29" s="913">
        <v>16</v>
      </c>
      <c r="F29" s="913">
        <v>1037</v>
      </c>
      <c r="G29" s="913">
        <v>13</v>
      </c>
      <c r="H29" s="913">
        <v>269</v>
      </c>
      <c r="I29" s="913">
        <v>1</v>
      </c>
      <c r="J29" s="913">
        <v>178</v>
      </c>
      <c r="K29" s="913">
        <v>1</v>
      </c>
      <c r="L29" s="913">
        <v>150</v>
      </c>
      <c r="M29" s="913">
        <v>1</v>
      </c>
      <c r="N29" s="913">
        <v>203</v>
      </c>
      <c r="O29" s="921" t="s">
        <v>99</v>
      </c>
      <c r="P29" s="913">
        <v>122</v>
      </c>
      <c r="Q29" s="921" t="s">
        <v>99</v>
      </c>
      <c r="R29" s="914">
        <v>115</v>
      </c>
    </row>
    <row r="30" spans="2:18" ht="11.25">
      <c r="B30" s="919"/>
      <c r="C30" s="920" t="s">
        <v>872</v>
      </c>
      <c r="D30" s="913">
        <v>2512</v>
      </c>
      <c r="E30" s="913">
        <v>31</v>
      </c>
      <c r="F30" s="913">
        <v>2481</v>
      </c>
      <c r="G30" s="913">
        <v>11</v>
      </c>
      <c r="H30" s="913">
        <v>565</v>
      </c>
      <c r="I30" s="913">
        <v>6</v>
      </c>
      <c r="J30" s="913">
        <v>389</v>
      </c>
      <c r="K30" s="913">
        <v>5</v>
      </c>
      <c r="L30" s="913">
        <v>349</v>
      </c>
      <c r="M30" s="913">
        <v>5</v>
      </c>
      <c r="N30" s="913">
        <v>478</v>
      </c>
      <c r="O30" s="913">
        <v>1</v>
      </c>
      <c r="P30" s="913">
        <v>350</v>
      </c>
      <c r="Q30" s="913">
        <v>3</v>
      </c>
      <c r="R30" s="914">
        <v>350</v>
      </c>
    </row>
    <row r="31" spans="2:18" ht="11.25">
      <c r="B31" s="919"/>
      <c r="C31" s="920" t="s">
        <v>873</v>
      </c>
      <c r="D31" s="913">
        <v>412</v>
      </c>
      <c r="E31" s="913">
        <v>5</v>
      </c>
      <c r="F31" s="913">
        <v>407</v>
      </c>
      <c r="G31" s="913">
        <v>2</v>
      </c>
      <c r="H31" s="913">
        <v>97</v>
      </c>
      <c r="I31" s="913">
        <v>1</v>
      </c>
      <c r="J31" s="913">
        <v>72</v>
      </c>
      <c r="K31" s="921" t="s">
        <v>99</v>
      </c>
      <c r="L31" s="913">
        <v>53</v>
      </c>
      <c r="M31" s="913">
        <v>2</v>
      </c>
      <c r="N31" s="913">
        <v>93</v>
      </c>
      <c r="O31" s="921" t="s">
        <v>99</v>
      </c>
      <c r="P31" s="913">
        <v>43</v>
      </c>
      <c r="Q31" s="921" t="s">
        <v>99</v>
      </c>
      <c r="R31" s="914">
        <v>49</v>
      </c>
    </row>
    <row r="32" spans="2:18" ht="11.25">
      <c r="B32" s="919"/>
      <c r="C32" s="920" t="s">
        <v>874</v>
      </c>
      <c r="D32" s="913">
        <v>2509</v>
      </c>
      <c r="E32" s="913">
        <v>28</v>
      </c>
      <c r="F32" s="913">
        <v>2481</v>
      </c>
      <c r="G32" s="913">
        <v>16</v>
      </c>
      <c r="H32" s="913">
        <v>644</v>
      </c>
      <c r="I32" s="913">
        <v>4</v>
      </c>
      <c r="J32" s="913">
        <v>474</v>
      </c>
      <c r="K32" s="913">
        <v>3</v>
      </c>
      <c r="L32" s="913">
        <v>351</v>
      </c>
      <c r="M32" s="913">
        <v>2</v>
      </c>
      <c r="N32" s="913">
        <v>480</v>
      </c>
      <c r="O32" s="921" t="s">
        <v>99</v>
      </c>
      <c r="P32" s="913">
        <v>252</v>
      </c>
      <c r="Q32" s="913">
        <v>3</v>
      </c>
      <c r="R32" s="914">
        <v>280</v>
      </c>
    </row>
    <row r="33" spans="2:18" ht="11.25">
      <c r="B33" s="919"/>
      <c r="C33" s="920" t="s">
        <v>361</v>
      </c>
      <c r="D33" s="913">
        <v>1673</v>
      </c>
      <c r="E33" s="913">
        <v>20</v>
      </c>
      <c r="F33" s="913">
        <v>1653</v>
      </c>
      <c r="G33" s="913">
        <v>11</v>
      </c>
      <c r="H33" s="913">
        <v>404</v>
      </c>
      <c r="I33" s="913">
        <v>3</v>
      </c>
      <c r="J33" s="913">
        <v>238</v>
      </c>
      <c r="K33" s="913">
        <v>1</v>
      </c>
      <c r="L33" s="913">
        <v>244</v>
      </c>
      <c r="M33" s="913">
        <v>1</v>
      </c>
      <c r="N33" s="913">
        <v>342</v>
      </c>
      <c r="O33" s="913">
        <v>1</v>
      </c>
      <c r="P33" s="913">
        <v>222</v>
      </c>
      <c r="Q33" s="913">
        <v>3</v>
      </c>
      <c r="R33" s="914">
        <v>203</v>
      </c>
    </row>
    <row r="34" spans="2:18" ht="11.25">
      <c r="B34" s="919"/>
      <c r="C34" s="920" t="s">
        <v>875</v>
      </c>
      <c r="D34" s="913">
        <v>1630</v>
      </c>
      <c r="E34" s="913">
        <v>19</v>
      </c>
      <c r="F34" s="913">
        <v>1611</v>
      </c>
      <c r="G34" s="913">
        <v>8</v>
      </c>
      <c r="H34" s="913">
        <v>392</v>
      </c>
      <c r="I34" s="913">
        <v>7</v>
      </c>
      <c r="J34" s="913">
        <v>315</v>
      </c>
      <c r="K34" s="913">
        <v>2</v>
      </c>
      <c r="L34" s="913">
        <v>272</v>
      </c>
      <c r="M34" s="913">
        <v>2</v>
      </c>
      <c r="N34" s="913">
        <v>274</v>
      </c>
      <c r="O34" s="921" t="s">
        <v>99</v>
      </c>
      <c r="P34" s="913">
        <v>186</v>
      </c>
      <c r="Q34" s="921" t="s">
        <v>99</v>
      </c>
      <c r="R34" s="914">
        <v>172</v>
      </c>
    </row>
    <row r="35" spans="2:18" ht="11.25">
      <c r="B35" s="923"/>
      <c r="C35" s="924" t="s">
        <v>928</v>
      </c>
      <c r="D35" s="925">
        <v>4648</v>
      </c>
      <c r="E35" s="925">
        <v>99</v>
      </c>
      <c r="F35" s="925">
        <v>4549</v>
      </c>
      <c r="G35" s="925">
        <v>53</v>
      </c>
      <c r="H35" s="925">
        <v>1271</v>
      </c>
      <c r="I35" s="925">
        <v>23</v>
      </c>
      <c r="J35" s="925">
        <v>839</v>
      </c>
      <c r="K35" s="925">
        <v>11</v>
      </c>
      <c r="L35" s="925">
        <v>606</v>
      </c>
      <c r="M35" s="925">
        <v>4</v>
      </c>
      <c r="N35" s="925">
        <v>794</v>
      </c>
      <c r="O35" s="925">
        <v>1</v>
      </c>
      <c r="P35" s="925">
        <v>481</v>
      </c>
      <c r="Q35" s="925">
        <v>7</v>
      </c>
      <c r="R35" s="926">
        <v>558</v>
      </c>
    </row>
    <row r="36" spans="3:18" ht="11.25">
      <c r="C36" s="927" t="s">
        <v>929</v>
      </c>
      <c r="D36" s="927"/>
      <c r="E36" s="927"/>
      <c r="F36" s="927"/>
      <c r="G36" s="927"/>
      <c r="H36" s="927"/>
      <c r="I36" s="927"/>
      <c r="J36" s="927"/>
      <c r="K36" s="927"/>
      <c r="L36" s="927"/>
      <c r="M36" s="927"/>
      <c r="N36" s="927"/>
      <c r="O36" s="927"/>
      <c r="P36" s="927"/>
      <c r="Q36" s="927"/>
      <c r="R36" s="927"/>
    </row>
    <row r="37" spans="3:18" ht="11.25">
      <c r="C37" s="928"/>
      <c r="D37" s="927"/>
      <c r="E37" s="927"/>
      <c r="F37" s="927"/>
      <c r="G37" s="927"/>
      <c r="H37" s="927"/>
      <c r="I37" s="927"/>
      <c r="J37" s="927"/>
      <c r="K37" s="927"/>
      <c r="L37" s="927"/>
      <c r="M37" s="927"/>
      <c r="N37" s="927"/>
      <c r="O37" s="927"/>
      <c r="P37" s="927"/>
      <c r="Q37" s="927"/>
      <c r="R37" s="927"/>
    </row>
    <row r="38" spans="3:18" ht="11.25">
      <c r="C38" s="900" t="s">
        <v>930</v>
      </c>
      <c r="D38" s="900"/>
      <c r="E38" s="900"/>
      <c r="F38" s="900"/>
      <c r="G38" s="900"/>
      <c r="H38" s="900"/>
      <c r="I38" s="900"/>
      <c r="J38" s="900"/>
      <c r="K38" s="900"/>
      <c r="L38" s="900"/>
      <c r="M38" s="900"/>
      <c r="N38" s="900"/>
      <c r="O38" s="900"/>
      <c r="P38" s="900"/>
      <c r="Q38" s="929"/>
      <c r="R38" s="901" t="s">
        <v>916</v>
      </c>
    </row>
    <row r="39" spans="2:18" s="930" customFormat="1" ht="24" customHeight="1">
      <c r="B39" s="1134" t="s">
        <v>917</v>
      </c>
      <c r="C39" s="1135"/>
      <c r="D39" s="931" t="s">
        <v>709</v>
      </c>
      <c r="E39" s="931"/>
      <c r="F39" s="932"/>
      <c r="G39" s="931" t="s">
        <v>931</v>
      </c>
      <c r="H39" s="931"/>
      <c r="I39" s="932"/>
      <c r="J39" s="933" t="s">
        <v>932</v>
      </c>
      <c r="K39" s="931"/>
      <c r="L39" s="932"/>
      <c r="M39" s="931" t="s">
        <v>933</v>
      </c>
      <c r="N39" s="931"/>
      <c r="O39" s="932"/>
      <c r="P39" s="931" t="s">
        <v>934</v>
      </c>
      <c r="Q39" s="931"/>
      <c r="R39" s="934"/>
    </row>
    <row r="40" spans="2:18" s="930" customFormat="1" ht="24" customHeight="1">
      <c r="B40" s="1136" t="s">
        <v>708</v>
      </c>
      <c r="C40" s="1137"/>
      <c r="D40" s="935" t="s">
        <v>445</v>
      </c>
      <c r="E40" s="907" t="s">
        <v>924</v>
      </c>
      <c r="F40" s="907" t="s">
        <v>925</v>
      </c>
      <c r="G40" s="935" t="s">
        <v>445</v>
      </c>
      <c r="H40" s="907" t="s">
        <v>924</v>
      </c>
      <c r="I40" s="907" t="s">
        <v>925</v>
      </c>
      <c r="J40" s="935" t="s">
        <v>445</v>
      </c>
      <c r="K40" s="907" t="s">
        <v>924</v>
      </c>
      <c r="L40" s="907" t="s">
        <v>925</v>
      </c>
      <c r="M40" s="935" t="s">
        <v>445</v>
      </c>
      <c r="N40" s="907" t="s">
        <v>924</v>
      </c>
      <c r="O40" s="907" t="s">
        <v>925</v>
      </c>
      <c r="P40" s="935" t="s">
        <v>445</v>
      </c>
      <c r="Q40" s="907" t="s">
        <v>924</v>
      </c>
      <c r="R40" s="908" t="s">
        <v>925</v>
      </c>
    </row>
    <row r="41" spans="2:18" ht="11.25">
      <c r="B41" s="1138" t="s">
        <v>567</v>
      </c>
      <c r="C41" s="1139"/>
      <c r="D41" s="936">
        <v>45644</v>
      </c>
      <c r="E41" s="936">
        <v>743</v>
      </c>
      <c r="F41" s="936">
        <v>44901</v>
      </c>
      <c r="G41" s="936">
        <v>4088</v>
      </c>
      <c r="H41" s="936">
        <v>47</v>
      </c>
      <c r="I41" s="936">
        <v>4041</v>
      </c>
      <c r="J41" s="936">
        <v>6208</v>
      </c>
      <c r="K41" s="936">
        <v>137</v>
      </c>
      <c r="L41" s="936">
        <v>6071</v>
      </c>
      <c r="M41" s="936">
        <v>26104</v>
      </c>
      <c r="N41" s="936">
        <v>420</v>
      </c>
      <c r="O41" s="936">
        <v>25684</v>
      </c>
      <c r="P41" s="936">
        <v>9244</v>
      </c>
      <c r="Q41" s="936">
        <v>139</v>
      </c>
      <c r="R41" s="937">
        <v>9105</v>
      </c>
    </row>
    <row r="42" spans="2:18" ht="11.25">
      <c r="B42" s="911"/>
      <c r="C42" s="912"/>
      <c r="D42" s="938"/>
      <c r="E42" s="938"/>
      <c r="F42" s="938"/>
      <c r="G42" s="938"/>
      <c r="H42" s="938"/>
      <c r="I42" s="938"/>
      <c r="J42" s="938"/>
      <c r="K42" s="938"/>
      <c r="L42" s="938"/>
      <c r="M42" s="938"/>
      <c r="N42" s="938"/>
      <c r="O42" s="938"/>
      <c r="P42" s="938"/>
      <c r="Q42" s="938"/>
      <c r="R42" s="939"/>
    </row>
    <row r="43" spans="2:18" ht="11.25">
      <c r="B43" s="1140" t="s">
        <v>568</v>
      </c>
      <c r="C43" s="1141"/>
      <c r="D43" s="940">
        <v>46627</v>
      </c>
      <c r="E43" s="940">
        <v>762</v>
      </c>
      <c r="F43" s="940">
        <v>45865</v>
      </c>
      <c r="G43" s="940">
        <v>4042</v>
      </c>
      <c r="H43" s="940">
        <v>45</v>
      </c>
      <c r="I43" s="940">
        <v>3997</v>
      </c>
      <c r="J43" s="940">
        <v>6120</v>
      </c>
      <c r="K43" s="940">
        <v>131</v>
      </c>
      <c r="L43" s="940">
        <v>5989</v>
      </c>
      <c r="M43" s="940">
        <v>26616</v>
      </c>
      <c r="N43" s="940">
        <v>422</v>
      </c>
      <c r="O43" s="940">
        <v>26194</v>
      </c>
      <c r="P43" s="940">
        <v>9849</v>
      </c>
      <c r="Q43" s="940">
        <v>164</v>
      </c>
      <c r="R43" s="941">
        <v>9685</v>
      </c>
    </row>
    <row r="44" spans="2:18" ht="11.25">
      <c r="B44" s="915"/>
      <c r="C44" s="916"/>
      <c r="D44" s="940"/>
      <c r="E44" s="940"/>
      <c r="F44" s="940"/>
      <c r="G44" s="940"/>
      <c r="H44" s="940"/>
      <c r="I44" s="940"/>
      <c r="J44" s="940"/>
      <c r="K44" s="940"/>
      <c r="L44" s="940"/>
      <c r="M44" s="940"/>
      <c r="N44" s="940"/>
      <c r="O44" s="940"/>
      <c r="P44" s="940"/>
      <c r="Q44" s="940"/>
      <c r="R44" s="941"/>
    </row>
    <row r="45" spans="2:18" ht="11.25">
      <c r="B45" s="1142" t="s">
        <v>926</v>
      </c>
      <c r="C45" s="1143"/>
      <c r="D45" s="940">
        <v>32190</v>
      </c>
      <c r="E45" s="940">
        <v>544</v>
      </c>
      <c r="F45" s="940">
        <v>31646</v>
      </c>
      <c r="G45" s="940">
        <v>2846</v>
      </c>
      <c r="H45" s="940">
        <v>39</v>
      </c>
      <c r="I45" s="940">
        <v>2807</v>
      </c>
      <c r="J45" s="940">
        <v>4044</v>
      </c>
      <c r="K45" s="940">
        <v>77</v>
      </c>
      <c r="L45" s="940">
        <v>3967</v>
      </c>
      <c r="M45" s="940">
        <v>18178</v>
      </c>
      <c r="N45" s="940">
        <v>322</v>
      </c>
      <c r="O45" s="940">
        <v>17856</v>
      </c>
      <c r="P45" s="940">
        <v>7122</v>
      </c>
      <c r="Q45" s="940">
        <v>106</v>
      </c>
      <c r="R45" s="941">
        <v>7016</v>
      </c>
    </row>
    <row r="46" spans="2:18" ht="11.25">
      <c r="B46" s="1142" t="s">
        <v>927</v>
      </c>
      <c r="C46" s="1143"/>
      <c r="D46" s="940">
        <v>14437</v>
      </c>
      <c r="E46" s="940">
        <v>218</v>
      </c>
      <c r="F46" s="940">
        <v>14219</v>
      </c>
      <c r="G46" s="940">
        <v>1196</v>
      </c>
      <c r="H46" s="940">
        <v>6</v>
      </c>
      <c r="I46" s="940">
        <v>1190</v>
      </c>
      <c r="J46" s="940">
        <v>2076</v>
      </c>
      <c r="K46" s="940">
        <v>54</v>
      </c>
      <c r="L46" s="940">
        <v>2022</v>
      </c>
      <c r="M46" s="940">
        <v>8438</v>
      </c>
      <c r="N46" s="940">
        <v>100</v>
      </c>
      <c r="O46" s="940">
        <v>8338</v>
      </c>
      <c r="P46" s="940">
        <v>2727</v>
      </c>
      <c r="Q46" s="940">
        <v>58</v>
      </c>
      <c r="R46" s="941">
        <v>2669</v>
      </c>
    </row>
    <row r="47" spans="2:18" ht="11.25">
      <c r="B47" s="919"/>
      <c r="C47" s="920"/>
      <c r="D47" s="938"/>
      <c r="E47" s="938"/>
      <c r="F47" s="938"/>
      <c r="G47" s="938"/>
      <c r="H47" s="938"/>
      <c r="I47" s="938"/>
      <c r="J47" s="938"/>
      <c r="K47" s="938"/>
      <c r="L47" s="938"/>
      <c r="M47" s="938"/>
      <c r="N47" s="938"/>
      <c r="O47" s="938"/>
      <c r="P47" s="938"/>
      <c r="Q47" s="938"/>
      <c r="R47" s="939"/>
    </row>
    <row r="48" spans="2:18" ht="11.25">
      <c r="B48" s="919"/>
      <c r="C48" s="920" t="s">
        <v>719</v>
      </c>
      <c r="D48" s="938">
        <v>8880</v>
      </c>
      <c r="E48" s="938">
        <v>178</v>
      </c>
      <c r="F48" s="938">
        <v>8702</v>
      </c>
      <c r="G48" s="938">
        <v>694</v>
      </c>
      <c r="H48" s="938">
        <v>14</v>
      </c>
      <c r="I48" s="938">
        <v>680</v>
      </c>
      <c r="J48" s="938">
        <v>1018</v>
      </c>
      <c r="K48" s="938">
        <v>25</v>
      </c>
      <c r="L48" s="938">
        <v>993</v>
      </c>
      <c r="M48" s="938">
        <v>4790</v>
      </c>
      <c r="N48" s="938">
        <v>113</v>
      </c>
      <c r="O48" s="938">
        <v>4677</v>
      </c>
      <c r="P48" s="938">
        <v>2378</v>
      </c>
      <c r="Q48" s="938">
        <v>26</v>
      </c>
      <c r="R48" s="939">
        <v>2352</v>
      </c>
    </row>
    <row r="49" spans="2:18" ht="11.25">
      <c r="B49" s="919"/>
      <c r="C49" s="920" t="s">
        <v>741</v>
      </c>
      <c r="D49" s="938">
        <v>2863</v>
      </c>
      <c r="E49" s="938">
        <v>33</v>
      </c>
      <c r="F49" s="938">
        <v>2830</v>
      </c>
      <c r="G49" s="938">
        <v>224</v>
      </c>
      <c r="H49" s="938">
        <v>2</v>
      </c>
      <c r="I49" s="938">
        <v>222</v>
      </c>
      <c r="J49" s="938">
        <v>336</v>
      </c>
      <c r="K49" s="938">
        <v>7</v>
      </c>
      <c r="L49" s="938">
        <v>329</v>
      </c>
      <c r="M49" s="938">
        <v>1670</v>
      </c>
      <c r="N49" s="938">
        <v>18</v>
      </c>
      <c r="O49" s="938">
        <v>1652</v>
      </c>
      <c r="P49" s="938">
        <v>633</v>
      </c>
      <c r="Q49" s="938">
        <v>6</v>
      </c>
      <c r="R49" s="939">
        <v>627</v>
      </c>
    </row>
    <row r="50" spans="2:18" ht="11.25">
      <c r="B50" s="919"/>
      <c r="C50" s="920" t="s">
        <v>749</v>
      </c>
      <c r="D50" s="938">
        <v>3994</v>
      </c>
      <c r="E50" s="938">
        <v>68</v>
      </c>
      <c r="F50" s="938">
        <v>3926</v>
      </c>
      <c r="G50" s="938">
        <v>339</v>
      </c>
      <c r="H50" s="938">
        <v>5</v>
      </c>
      <c r="I50" s="938">
        <v>334</v>
      </c>
      <c r="J50" s="938">
        <v>529</v>
      </c>
      <c r="K50" s="938">
        <v>8</v>
      </c>
      <c r="L50" s="938">
        <v>521</v>
      </c>
      <c r="M50" s="938">
        <v>2474</v>
      </c>
      <c r="N50" s="938">
        <v>38</v>
      </c>
      <c r="O50" s="938">
        <v>2436</v>
      </c>
      <c r="P50" s="938">
        <v>652</v>
      </c>
      <c r="Q50" s="938">
        <v>17</v>
      </c>
      <c r="R50" s="939">
        <v>635</v>
      </c>
    </row>
    <row r="51" spans="2:18" ht="11.25">
      <c r="B51" s="919"/>
      <c r="C51" s="920" t="s">
        <v>750</v>
      </c>
      <c r="D51" s="938">
        <v>3428</v>
      </c>
      <c r="E51" s="938">
        <v>56</v>
      </c>
      <c r="F51" s="938">
        <v>3372</v>
      </c>
      <c r="G51" s="938">
        <v>348</v>
      </c>
      <c r="H51" s="938">
        <v>3</v>
      </c>
      <c r="I51" s="938">
        <v>345</v>
      </c>
      <c r="J51" s="938">
        <v>473</v>
      </c>
      <c r="K51" s="938">
        <v>18</v>
      </c>
      <c r="L51" s="938">
        <v>455</v>
      </c>
      <c r="M51" s="938">
        <v>1918</v>
      </c>
      <c r="N51" s="938">
        <v>25</v>
      </c>
      <c r="O51" s="938">
        <v>1893</v>
      </c>
      <c r="P51" s="938">
        <v>689</v>
      </c>
      <c r="Q51" s="938">
        <v>10</v>
      </c>
      <c r="R51" s="939">
        <v>679</v>
      </c>
    </row>
    <row r="52" spans="2:18" ht="11.25">
      <c r="B52" s="919"/>
      <c r="C52" s="920"/>
      <c r="D52" s="938"/>
      <c r="E52" s="938"/>
      <c r="F52" s="938"/>
      <c r="G52" s="938"/>
      <c r="H52" s="938"/>
      <c r="I52" s="938"/>
      <c r="J52" s="938"/>
      <c r="K52" s="938"/>
      <c r="L52" s="938"/>
      <c r="M52" s="938"/>
      <c r="N52" s="938"/>
      <c r="O52" s="938"/>
      <c r="P52" s="938"/>
      <c r="Q52" s="938"/>
      <c r="R52" s="939"/>
    </row>
    <row r="53" spans="2:18" ht="11.25">
      <c r="B53" s="919"/>
      <c r="C53" s="920" t="s">
        <v>731</v>
      </c>
      <c r="D53" s="938">
        <v>1659</v>
      </c>
      <c r="E53" s="938">
        <v>28</v>
      </c>
      <c r="F53" s="938">
        <v>1631</v>
      </c>
      <c r="G53" s="938">
        <v>212</v>
      </c>
      <c r="H53" s="921" t="s">
        <v>99</v>
      </c>
      <c r="I53" s="938">
        <v>212</v>
      </c>
      <c r="J53" s="938">
        <v>202</v>
      </c>
      <c r="K53" s="938">
        <v>5</v>
      </c>
      <c r="L53" s="938">
        <v>197</v>
      </c>
      <c r="M53" s="938">
        <v>965</v>
      </c>
      <c r="N53" s="938">
        <v>18</v>
      </c>
      <c r="O53" s="938">
        <v>947</v>
      </c>
      <c r="P53" s="938">
        <v>280</v>
      </c>
      <c r="Q53" s="938">
        <v>5</v>
      </c>
      <c r="R53" s="939">
        <v>275</v>
      </c>
    </row>
    <row r="54" spans="2:18" ht="11.25">
      <c r="B54" s="919"/>
      <c r="C54" s="920" t="s">
        <v>724</v>
      </c>
      <c r="D54" s="938">
        <v>1596</v>
      </c>
      <c r="E54" s="938">
        <v>22</v>
      </c>
      <c r="F54" s="938">
        <v>1574</v>
      </c>
      <c r="G54" s="938">
        <v>128</v>
      </c>
      <c r="H54" s="921" t="s">
        <v>99</v>
      </c>
      <c r="I54" s="938">
        <v>128</v>
      </c>
      <c r="J54" s="938">
        <v>257</v>
      </c>
      <c r="K54" s="938">
        <v>2</v>
      </c>
      <c r="L54" s="938">
        <v>255</v>
      </c>
      <c r="M54" s="938">
        <v>849</v>
      </c>
      <c r="N54" s="938">
        <v>13</v>
      </c>
      <c r="O54" s="938">
        <v>836</v>
      </c>
      <c r="P54" s="938">
        <v>362</v>
      </c>
      <c r="Q54" s="938">
        <v>7</v>
      </c>
      <c r="R54" s="939">
        <v>355</v>
      </c>
    </row>
    <row r="55" spans="2:18" ht="11.25">
      <c r="B55" s="919"/>
      <c r="C55" s="920" t="s">
        <v>720</v>
      </c>
      <c r="D55" s="938">
        <v>1747</v>
      </c>
      <c r="E55" s="938">
        <v>29</v>
      </c>
      <c r="F55" s="938">
        <v>1718</v>
      </c>
      <c r="G55" s="938">
        <v>176</v>
      </c>
      <c r="H55" s="938">
        <v>5</v>
      </c>
      <c r="I55" s="938">
        <v>171</v>
      </c>
      <c r="J55" s="938">
        <v>211</v>
      </c>
      <c r="K55" s="938">
        <v>2</v>
      </c>
      <c r="L55" s="938">
        <v>209</v>
      </c>
      <c r="M55" s="938">
        <v>995</v>
      </c>
      <c r="N55" s="938">
        <v>20</v>
      </c>
      <c r="O55" s="938">
        <v>975</v>
      </c>
      <c r="P55" s="938">
        <v>365</v>
      </c>
      <c r="Q55" s="938">
        <v>2</v>
      </c>
      <c r="R55" s="939">
        <v>363</v>
      </c>
    </row>
    <row r="56" spans="2:18" ht="11.25">
      <c r="B56" s="919"/>
      <c r="C56" s="920" t="s">
        <v>725</v>
      </c>
      <c r="D56" s="938">
        <v>1260</v>
      </c>
      <c r="E56" s="938">
        <v>22</v>
      </c>
      <c r="F56" s="938">
        <v>1238</v>
      </c>
      <c r="G56" s="938">
        <v>138</v>
      </c>
      <c r="H56" s="938">
        <v>4</v>
      </c>
      <c r="I56" s="938">
        <v>134</v>
      </c>
      <c r="J56" s="938">
        <v>182</v>
      </c>
      <c r="K56" s="938">
        <v>3</v>
      </c>
      <c r="L56" s="938">
        <v>179</v>
      </c>
      <c r="M56" s="938">
        <v>720</v>
      </c>
      <c r="N56" s="938">
        <v>8</v>
      </c>
      <c r="O56" s="938">
        <v>712</v>
      </c>
      <c r="P56" s="938">
        <v>220</v>
      </c>
      <c r="Q56" s="938">
        <v>7</v>
      </c>
      <c r="R56" s="939">
        <v>213</v>
      </c>
    </row>
    <row r="57" spans="2:18" ht="11.25">
      <c r="B57" s="919"/>
      <c r="C57" s="920"/>
      <c r="D57" s="938"/>
      <c r="E57" s="938"/>
      <c r="F57" s="938"/>
      <c r="G57" s="938"/>
      <c r="H57" s="938"/>
      <c r="I57" s="938"/>
      <c r="J57" s="938"/>
      <c r="K57" s="938"/>
      <c r="L57" s="938"/>
      <c r="M57" s="938"/>
      <c r="N57" s="938"/>
      <c r="O57" s="938"/>
      <c r="P57" s="938"/>
      <c r="Q57" s="938"/>
      <c r="R57" s="939"/>
    </row>
    <row r="58" spans="2:18" ht="11.25">
      <c r="B58" s="919"/>
      <c r="C58" s="920" t="s">
        <v>742</v>
      </c>
      <c r="D58" s="938">
        <v>1123</v>
      </c>
      <c r="E58" s="938">
        <v>21</v>
      </c>
      <c r="F58" s="938">
        <v>1102</v>
      </c>
      <c r="G58" s="938">
        <v>86</v>
      </c>
      <c r="H58" s="921" t="s">
        <v>99</v>
      </c>
      <c r="I58" s="938">
        <v>86</v>
      </c>
      <c r="J58" s="938">
        <v>106</v>
      </c>
      <c r="K58" s="938">
        <v>1</v>
      </c>
      <c r="L58" s="938">
        <v>105</v>
      </c>
      <c r="M58" s="938">
        <v>711</v>
      </c>
      <c r="N58" s="938">
        <v>16</v>
      </c>
      <c r="O58" s="938">
        <v>695</v>
      </c>
      <c r="P58" s="938">
        <v>220</v>
      </c>
      <c r="Q58" s="938">
        <v>4</v>
      </c>
      <c r="R58" s="939">
        <v>216</v>
      </c>
    </row>
    <row r="59" spans="2:18" ht="11.25">
      <c r="B59" s="919"/>
      <c r="C59" s="920" t="s">
        <v>721</v>
      </c>
      <c r="D59" s="938">
        <v>1854</v>
      </c>
      <c r="E59" s="938">
        <v>28</v>
      </c>
      <c r="F59" s="938">
        <v>1826</v>
      </c>
      <c r="G59" s="938">
        <v>139</v>
      </c>
      <c r="H59" s="938">
        <v>2</v>
      </c>
      <c r="I59" s="938">
        <v>137</v>
      </c>
      <c r="J59" s="938">
        <v>235</v>
      </c>
      <c r="K59" s="938">
        <v>3</v>
      </c>
      <c r="L59" s="938">
        <v>232</v>
      </c>
      <c r="M59" s="938">
        <v>988</v>
      </c>
      <c r="N59" s="938">
        <v>18</v>
      </c>
      <c r="O59" s="938">
        <v>970</v>
      </c>
      <c r="P59" s="938">
        <v>492</v>
      </c>
      <c r="Q59" s="938">
        <v>5</v>
      </c>
      <c r="R59" s="939">
        <v>487</v>
      </c>
    </row>
    <row r="60" spans="2:18" ht="11.25">
      <c r="B60" s="919"/>
      <c r="C60" s="920" t="s">
        <v>726</v>
      </c>
      <c r="D60" s="938">
        <v>1421</v>
      </c>
      <c r="E60" s="938">
        <v>34</v>
      </c>
      <c r="F60" s="938">
        <v>1387</v>
      </c>
      <c r="G60" s="938">
        <v>124</v>
      </c>
      <c r="H60" s="938">
        <v>3</v>
      </c>
      <c r="I60" s="938">
        <v>121</v>
      </c>
      <c r="J60" s="938">
        <v>163</v>
      </c>
      <c r="K60" s="938">
        <v>2</v>
      </c>
      <c r="L60" s="938">
        <v>161</v>
      </c>
      <c r="M60" s="938">
        <v>805</v>
      </c>
      <c r="N60" s="938">
        <v>19</v>
      </c>
      <c r="O60" s="938">
        <v>786</v>
      </c>
      <c r="P60" s="938">
        <v>329</v>
      </c>
      <c r="Q60" s="938">
        <v>10</v>
      </c>
      <c r="R60" s="939">
        <v>319</v>
      </c>
    </row>
    <row r="61" spans="2:18" ht="11.25">
      <c r="B61" s="919"/>
      <c r="C61" s="920" t="s">
        <v>732</v>
      </c>
      <c r="D61" s="938">
        <v>1124</v>
      </c>
      <c r="E61" s="938">
        <v>8</v>
      </c>
      <c r="F61" s="938">
        <v>1116</v>
      </c>
      <c r="G61" s="938">
        <v>126</v>
      </c>
      <c r="H61" s="921" t="s">
        <v>99</v>
      </c>
      <c r="I61" s="938">
        <v>126</v>
      </c>
      <c r="J61" s="938">
        <v>172</v>
      </c>
      <c r="K61" s="921" t="s">
        <v>99</v>
      </c>
      <c r="L61" s="938">
        <v>172</v>
      </c>
      <c r="M61" s="938">
        <v>604</v>
      </c>
      <c r="N61" s="938">
        <v>4</v>
      </c>
      <c r="O61" s="938">
        <v>600</v>
      </c>
      <c r="P61" s="938">
        <v>222</v>
      </c>
      <c r="Q61" s="938">
        <v>4</v>
      </c>
      <c r="R61" s="939">
        <v>218</v>
      </c>
    </row>
    <row r="62" spans="2:18" ht="11.25">
      <c r="B62" s="919"/>
      <c r="C62" s="920" t="s">
        <v>743</v>
      </c>
      <c r="D62" s="938">
        <v>1241</v>
      </c>
      <c r="E62" s="938">
        <v>17</v>
      </c>
      <c r="F62" s="938">
        <v>1224</v>
      </c>
      <c r="G62" s="938">
        <v>112</v>
      </c>
      <c r="H62" s="938">
        <v>1</v>
      </c>
      <c r="I62" s="938">
        <v>111</v>
      </c>
      <c r="J62" s="938">
        <v>160</v>
      </c>
      <c r="K62" s="938">
        <v>1</v>
      </c>
      <c r="L62" s="938">
        <v>159</v>
      </c>
      <c r="M62" s="938">
        <v>689</v>
      </c>
      <c r="N62" s="938">
        <v>12</v>
      </c>
      <c r="O62" s="938">
        <v>677</v>
      </c>
      <c r="P62" s="938">
        <v>280</v>
      </c>
      <c r="Q62" s="938">
        <v>3</v>
      </c>
      <c r="R62" s="939">
        <v>277</v>
      </c>
    </row>
    <row r="63" spans="2:18" ht="11.25">
      <c r="B63" s="919"/>
      <c r="C63" s="920"/>
      <c r="D63" s="938"/>
      <c r="E63" s="938"/>
      <c r="F63" s="938"/>
      <c r="G63" s="938"/>
      <c r="H63" s="938"/>
      <c r="I63" s="938"/>
      <c r="J63" s="938"/>
      <c r="K63" s="938"/>
      <c r="L63" s="938"/>
      <c r="M63" s="938"/>
      <c r="N63" s="938"/>
      <c r="O63" s="938"/>
      <c r="P63" s="938"/>
      <c r="Q63" s="938"/>
      <c r="R63" s="939"/>
    </row>
    <row r="64" spans="2:18" ht="11.25">
      <c r="B64" s="919"/>
      <c r="C64" s="920" t="s">
        <v>357</v>
      </c>
      <c r="D64" s="938">
        <v>1053</v>
      </c>
      <c r="E64" s="938">
        <v>16</v>
      </c>
      <c r="F64" s="938">
        <v>1037</v>
      </c>
      <c r="G64" s="938">
        <v>63</v>
      </c>
      <c r="H64" s="922" t="s">
        <v>99</v>
      </c>
      <c r="I64" s="938">
        <v>63</v>
      </c>
      <c r="J64" s="938">
        <v>153</v>
      </c>
      <c r="K64" s="938">
        <v>4</v>
      </c>
      <c r="L64" s="938">
        <v>149</v>
      </c>
      <c r="M64" s="938">
        <v>603</v>
      </c>
      <c r="N64" s="938">
        <v>8</v>
      </c>
      <c r="O64" s="938">
        <v>595</v>
      </c>
      <c r="P64" s="938">
        <v>234</v>
      </c>
      <c r="Q64" s="938">
        <v>4</v>
      </c>
      <c r="R64" s="939">
        <v>230</v>
      </c>
    </row>
    <row r="65" spans="2:18" ht="11.25">
      <c r="B65" s="919"/>
      <c r="C65" s="920" t="s">
        <v>872</v>
      </c>
      <c r="D65" s="938">
        <v>2512</v>
      </c>
      <c r="E65" s="938">
        <v>31</v>
      </c>
      <c r="F65" s="938">
        <v>2481</v>
      </c>
      <c r="G65" s="938">
        <v>210</v>
      </c>
      <c r="H65" s="938">
        <v>1</v>
      </c>
      <c r="I65" s="938">
        <v>209</v>
      </c>
      <c r="J65" s="938">
        <v>425</v>
      </c>
      <c r="K65" s="938">
        <v>10</v>
      </c>
      <c r="L65" s="938">
        <v>415</v>
      </c>
      <c r="M65" s="938">
        <v>1398</v>
      </c>
      <c r="N65" s="938">
        <v>13</v>
      </c>
      <c r="O65" s="938">
        <v>1385</v>
      </c>
      <c r="P65" s="938">
        <v>479</v>
      </c>
      <c r="Q65" s="938">
        <v>7</v>
      </c>
      <c r="R65" s="939">
        <v>472</v>
      </c>
    </row>
    <row r="66" spans="2:18" ht="11.25">
      <c r="B66" s="919"/>
      <c r="C66" s="920" t="s">
        <v>873</v>
      </c>
      <c r="D66" s="938">
        <v>412</v>
      </c>
      <c r="E66" s="938">
        <v>5</v>
      </c>
      <c r="F66" s="938">
        <v>407</v>
      </c>
      <c r="G66" s="938">
        <v>30</v>
      </c>
      <c r="H66" s="922" t="s">
        <v>99</v>
      </c>
      <c r="I66" s="938">
        <v>30</v>
      </c>
      <c r="J66" s="938">
        <v>67</v>
      </c>
      <c r="K66" s="938">
        <v>1</v>
      </c>
      <c r="L66" s="938">
        <v>66</v>
      </c>
      <c r="M66" s="938">
        <v>228</v>
      </c>
      <c r="N66" s="938">
        <v>4</v>
      </c>
      <c r="O66" s="938">
        <v>224</v>
      </c>
      <c r="P66" s="938">
        <v>87</v>
      </c>
      <c r="Q66" s="922" t="s">
        <v>99</v>
      </c>
      <c r="R66" s="939">
        <v>87</v>
      </c>
    </row>
    <row r="67" spans="2:18" ht="11.25">
      <c r="B67" s="919"/>
      <c r="C67" s="920" t="s">
        <v>874</v>
      </c>
      <c r="D67" s="938">
        <v>2509</v>
      </c>
      <c r="E67" s="938">
        <v>28</v>
      </c>
      <c r="F67" s="938">
        <v>2481</v>
      </c>
      <c r="G67" s="938">
        <v>245</v>
      </c>
      <c r="H67" s="922" t="s">
        <v>99</v>
      </c>
      <c r="I67" s="938">
        <v>245</v>
      </c>
      <c r="J67" s="938">
        <v>349</v>
      </c>
      <c r="K67" s="938">
        <v>10</v>
      </c>
      <c r="L67" s="938">
        <v>339</v>
      </c>
      <c r="M67" s="938">
        <v>1446</v>
      </c>
      <c r="N67" s="938">
        <v>9</v>
      </c>
      <c r="O67" s="938">
        <v>1437</v>
      </c>
      <c r="P67" s="938">
        <v>469</v>
      </c>
      <c r="Q67" s="938">
        <v>9</v>
      </c>
      <c r="R67" s="939">
        <v>460</v>
      </c>
    </row>
    <row r="68" spans="2:18" ht="11.25">
      <c r="B68" s="919"/>
      <c r="C68" s="920" t="s">
        <v>361</v>
      </c>
      <c r="D68" s="938">
        <v>1673</v>
      </c>
      <c r="E68" s="938">
        <v>20</v>
      </c>
      <c r="F68" s="938">
        <v>1653</v>
      </c>
      <c r="G68" s="938">
        <v>119</v>
      </c>
      <c r="H68" s="938">
        <v>1</v>
      </c>
      <c r="I68" s="938">
        <v>118</v>
      </c>
      <c r="J68" s="938">
        <v>188</v>
      </c>
      <c r="K68" s="938">
        <v>4</v>
      </c>
      <c r="L68" s="938">
        <v>184</v>
      </c>
      <c r="M68" s="938">
        <v>1006</v>
      </c>
      <c r="N68" s="938">
        <v>7</v>
      </c>
      <c r="O68" s="938">
        <v>999</v>
      </c>
      <c r="P68" s="938">
        <v>360</v>
      </c>
      <c r="Q68" s="938">
        <v>8</v>
      </c>
      <c r="R68" s="939">
        <v>352</v>
      </c>
    </row>
    <row r="69" spans="2:18" ht="11.25">
      <c r="B69" s="919"/>
      <c r="C69" s="920" t="s">
        <v>875</v>
      </c>
      <c r="D69" s="942">
        <v>1630</v>
      </c>
      <c r="E69" s="943">
        <v>19</v>
      </c>
      <c r="F69" s="943">
        <v>1611</v>
      </c>
      <c r="G69" s="943">
        <v>133</v>
      </c>
      <c r="H69" s="922" t="s">
        <v>99</v>
      </c>
      <c r="I69" s="943">
        <v>133</v>
      </c>
      <c r="J69" s="943">
        <v>206</v>
      </c>
      <c r="K69" s="943">
        <v>3</v>
      </c>
      <c r="L69" s="943">
        <v>203</v>
      </c>
      <c r="M69" s="943">
        <v>962</v>
      </c>
      <c r="N69" s="943">
        <v>12</v>
      </c>
      <c r="O69" s="943">
        <v>950</v>
      </c>
      <c r="P69" s="943">
        <v>329</v>
      </c>
      <c r="Q69" s="943">
        <v>4</v>
      </c>
      <c r="R69" s="944">
        <v>325</v>
      </c>
    </row>
    <row r="70" spans="2:18" ht="11.25">
      <c r="B70" s="923"/>
      <c r="C70" s="924" t="s">
        <v>928</v>
      </c>
      <c r="D70" s="945">
        <v>4648</v>
      </c>
      <c r="E70" s="945">
        <v>99</v>
      </c>
      <c r="F70" s="945">
        <v>4549</v>
      </c>
      <c r="G70" s="945">
        <v>396</v>
      </c>
      <c r="H70" s="945">
        <v>4</v>
      </c>
      <c r="I70" s="945">
        <v>392</v>
      </c>
      <c r="J70" s="945">
        <v>688</v>
      </c>
      <c r="K70" s="945">
        <v>22</v>
      </c>
      <c r="L70" s="945">
        <v>666</v>
      </c>
      <c r="M70" s="945">
        <v>2795</v>
      </c>
      <c r="N70" s="945">
        <v>47</v>
      </c>
      <c r="O70" s="945">
        <v>2748</v>
      </c>
      <c r="P70" s="945">
        <v>769</v>
      </c>
      <c r="Q70" s="945">
        <v>26</v>
      </c>
      <c r="R70" s="946">
        <v>743</v>
      </c>
    </row>
    <row r="71" spans="3:18" ht="11.25">
      <c r="C71" s="927" t="s">
        <v>929</v>
      </c>
      <c r="D71" s="927"/>
      <c r="E71" s="927"/>
      <c r="F71" s="927"/>
      <c r="G71" s="927"/>
      <c r="H71" s="927"/>
      <c r="I71" s="927"/>
      <c r="J71" s="927"/>
      <c r="K71" s="927"/>
      <c r="L71" s="927"/>
      <c r="M71" s="927"/>
      <c r="N71" s="927"/>
      <c r="O71" s="927"/>
      <c r="P71" s="927"/>
      <c r="Q71" s="927"/>
      <c r="R71" s="927"/>
    </row>
    <row r="72" spans="3:18" ht="11.25">
      <c r="C72" s="947"/>
      <c r="R72" s="927"/>
    </row>
    <row r="73" ht="11.25">
      <c r="R73" s="927"/>
    </row>
    <row r="74" spans="3:18" ht="11.25">
      <c r="C74" s="927"/>
      <c r="R74" s="927"/>
    </row>
    <row r="75" spans="3:18" ht="11.25">
      <c r="C75" s="927"/>
      <c r="R75" s="927"/>
    </row>
    <row r="76" spans="3:18" ht="11.25">
      <c r="C76" s="927"/>
      <c r="R76" s="927"/>
    </row>
    <row r="77" spans="3:18" ht="11.25">
      <c r="C77" s="927"/>
      <c r="R77" s="927"/>
    </row>
    <row r="78" spans="3:18" ht="11.25">
      <c r="C78" s="927"/>
      <c r="R78" s="927"/>
    </row>
    <row r="79" spans="3:18" ht="11.25">
      <c r="C79" s="927"/>
      <c r="R79" s="927"/>
    </row>
    <row r="80" spans="3:18" ht="11.25">
      <c r="C80" s="927"/>
      <c r="R80" s="927"/>
    </row>
    <row r="81" spans="3:18" ht="11.25">
      <c r="C81" s="927"/>
      <c r="R81" s="927"/>
    </row>
    <row r="82" spans="3:18" ht="11.25">
      <c r="C82" s="927"/>
      <c r="R82" s="927"/>
    </row>
    <row r="83" ht="11.25">
      <c r="C83" s="927"/>
    </row>
    <row r="84" ht="11.25">
      <c r="C84" s="927"/>
    </row>
    <row r="85" ht="11.25">
      <c r="C85" s="927"/>
    </row>
    <row r="86" ht="11.25">
      <c r="C86" s="927"/>
    </row>
    <row r="87" ht="11.25">
      <c r="C87" s="927"/>
    </row>
    <row r="88" ht="11.25">
      <c r="C88" s="927"/>
    </row>
    <row r="89" ht="11.25">
      <c r="C89" s="927"/>
    </row>
    <row r="90" ht="11.25">
      <c r="C90" s="927"/>
    </row>
    <row r="91" ht="11.25">
      <c r="C91" s="927"/>
    </row>
    <row r="92" ht="11.25">
      <c r="C92" s="927"/>
    </row>
    <row r="93" ht="11.25">
      <c r="C93" s="927"/>
    </row>
    <row r="94" ht="11.25">
      <c r="C94" s="927"/>
    </row>
    <row r="95" ht="11.25">
      <c r="C95" s="927"/>
    </row>
  </sheetData>
  <mergeCells count="12">
    <mergeCell ref="B41:C41"/>
    <mergeCell ref="B43:C43"/>
    <mergeCell ref="B45:C45"/>
    <mergeCell ref="B46:C46"/>
    <mergeCell ref="B10:C10"/>
    <mergeCell ref="B11:C11"/>
    <mergeCell ref="B39:C39"/>
    <mergeCell ref="B40:C40"/>
    <mergeCell ref="B4:C4"/>
    <mergeCell ref="B5:C5"/>
    <mergeCell ref="B6:C6"/>
    <mergeCell ref="B8:C8"/>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M69"/>
  <sheetViews>
    <sheetView workbookViewId="0" topLeftCell="A1">
      <selection activeCell="A1" sqref="A1"/>
    </sheetView>
  </sheetViews>
  <sheetFormatPr defaultColWidth="9.00390625" defaultRowHeight="13.5"/>
  <cols>
    <col min="1" max="1" width="1.625" style="161" customWidth="1"/>
    <col min="2" max="2" width="9.625" style="161" customWidth="1"/>
    <col min="3" max="12" width="8.625" style="161" customWidth="1"/>
    <col min="13" max="16384" width="9.00390625" style="161" customWidth="1"/>
  </cols>
  <sheetData>
    <row r="2" spans="2:10" ht="14.25">
      <c r="B2" s="162" t="s">
        <v>935</v>
      </c>
      <c r="J2" s="948"/>
    </row>
    <row r="3" spans="2:13" ht="12">
      <c r="B3" s="163"/>
      <c r="C3" s="163"/>
      <c r="D3" s="163"/>
      <c r="E3" s="163"/>
      <c r="F3" s="163"/>
      <c r="G3" s="163"/>
      <c r="H3" s="163"/>
      <c r="I3" s="163"/>
      <c r="J3" s="163"/>
      <c r="K3" s="163"/>
      <c r="L3" s="382" t="s">
        <v>936</v>
      </c>
      <c r="M3" s="263"/>
    </row>
    <row r="4" spans="1:13" ht="12">
      <c r="A4" s="68"/>
      <c r="B4" s="68"/>
      <c r="C4" s="949" t="s">
        <v>47</v>
      </c>
      <c r="D4" s="528" t="s">
        <v>937</v>
      </c>
      <c r="E4" s="537"/>
      <c r="F4" s="528" t="s">
        <v>938</v>
      </c>
      <c r="G4" s="537"/>
      <c r="H4" s="528" t="s">
        <v>939</v>
      </c>
      <c r="I4" s="537"/>
      <c r="J4" s="949" t="s">
        <v>940</v>
      </c>
      <c r="K4" s="949" t="s">
        <v>941</v>
      </c>
      <c r="L4" s="950" t="s">
        <v>942</v>
      </c>
      <c r="M4" s="263"/>
    </row>
    <row r="5" spans="1:13" ht="12">
      <c r="A5" s="68"/>
      <c r="B5" s="177" t="s">
        <v>716</v>
      </c>
      <c r="C5" s="532"/>
      <c r="D5" s="949" t="s">
        <v>943</v>
      </c>
      <c r="E5" s="949" t="s">
        <v>940</v>
      </c>
      <c r="F5" s="949" t="s">
        <v>943</v>
      </c>
      <c r="G5" s="949" t="s">
        <v>940</v>
      </c>
      <c r="H5" s="949" t="s">
        <v>943</v>
      </c>
      <c r="I5" s="949" t="s">
        <v>940</v>
      </c>
      <c r="J5" s="949" t="s">
        <v>944</v>
      </c>
      <c r="K5" s="949" t="s">
        <v>945</v>
      </c>
      <c r="L5" s="951" t="s">
        <v>946</v>
      </c>
      <c r="M5" s="263"/>
    </row>
    <row r="6" spans="1:13" ht="12">
      <c r="A6" s="68"/>
      <c r="B6" s="549"/>
      <c r="C6" s="386" t="s">
        <v>947</v>
      </c>
      <c r="D6" s="386"/>
      <c r="E6" s="386" t="s">
        <v>948</v>
      </c>
      <c r="F6" s="386"/>
      <c r="G6" s="386" t="s">
        <v>949</v>
      </c>
      <c r="H6" s="386"/>
      <c r="I6" s="386" t="s">
        <v>950</v>
      </c>
      <c r="J6" s="386" t="s">
        <v>951</v>
      </c>
      <c r="K6" s="386" t="s">
        <v>952</v>
      </c>
      <c r="L6" s="952" t="s">
        <v>953</v>
      </c>
      <c r="M6" s="263"/>
    </row>
    <row r="7" spans="1:13" ht="12">
      <c r="A7" s="68"/>
      <c r="B7" s="179" t="s">
        <v>47</v>
      </c>
      <c r="C7" s="17">
        <v>19161</v>
      </c>
      <c r="D7" s="17">
        <v>233</v>
      </c>
      <c r="E7" s="17">
        <v>16409</v>
      </c>
      <c r="F7" s="17">
        <v>22</v>
      </c>
      <c r="G7" s="17">
        <v>313</v>
      </c>
      <c r="H7" s="17">
        <v>82</v>
      </c>
      <c r="I7" s="17">
        <v>2439</v>
      </c>
      <c r="J7" s="953">
        <v>68910</v>
      </c>
      <c r="K7" s="272">
        <v>23.81221883616311</v>
      </c>
      <c r="L7" s="840">
        <v>27.805833696125383</v>
      </c>
      <c r="M7" s="263"/>
    </row>
    <row r="8" spans="1:13" ht="12">
      <c r="A8" s="68"/>
      <c r="B8" s="179"/>
      <c r="C8" s="17"/>
      <c r="D8" s="17"/>
      <c r="E8" s="17"/>
      <c r="F8" s="17"/>
      <c r="G8" s="17"/>
      <c r="H8" s="17"/>
      <c r="I8" s="17"/>
      <c r="J8" s="953"/>
      <c r="K8" s="272"/>
      <c r="L8" s="840"/>
      <c r="M8" s="263"/>
    </row>
    <row r="9" spans="1:13" ht="12">
      <c r="A9" s="68"/>
      <c r="B9" s="179" t="s">
        <v>717</v>
      </c>
      <c r="C9" s="17">
        <v>12437</v>
      </c>
      <c r="D9" s="17">
        <v>136</v>
      </c>
      <c r="E9" s="17">
        <v>10618</v>
      </c>
      <c r="F9" s="17">
        <v>5</v>
      </c>
      <c r="G9" s="17">
        <v>46</v>
      </c>
      <c r="H9" s="17">
        <v>49</v>
      </c>
      <c r="I9" s="17">
        <v>1773</v>
      </c>
      <c r="J9" s="953">
        <v>51166</v>
      </c>
      <c r="K9" s="272">
        <v>20.752061916116173</v>
      </c>
      <c r="L9" s="840">
        <v>24.307157096509403</v>
      </c>
      <c r="M9" s="263"/>
    </row>
    <row r="10" spans="1:13" ht="12">
      <c r="A10" s="68"/>
      <c r="B10" s="179" t="s">
        <v>718</v>
      </c>
      <c r="C10" s="17">
        <v>6724</v>
      </c>
      <c r="D10" s="17">
        <v>97</v>
      </c>
      <c r="E10" s="17">
        <v>5791</v>
      </c>
      <c r="F10" s="17">
        <v>17</v>
      </c>
      <c r="G10" s="17">
        <v>267</v>
      </c>
      <c r="H10" s="17">
        <v>33</v>
      </c>
      <c r="I10" s="17">
        <v>666</v>
      </c>
      <c r="J10" s="953">
        <v>17744</v>
      </c>
      <c r="K10" s="272">
        <v>32.636384129846704</v>
      </c>
      <c r="L10" s="840">
        <v>37.894499549143376</v>
      </c>
      <c r="M10" s="263"/>
    </row>
    <row r="11" spans="1:13" ht="12">
      <c r="A11" s="68"/>
      <c r="B11" s="179"/>
      <c r="C11" s="17"/>
      <c r="D11" s="17"/>
      <c r="E11" s="17"/>
      <c r="F11" s="17"/>
      <c r="G11" s="17"/>
      <c r="H11" s="17"/>
      <c r="I11" s="17"/>
      <c r="J11" s="953"/>
      <c r="K11" s="17"/>
      <c r="L11" s="840"/>
      <c r="M11" s="263"/>
    </row>
    <row r="12" spans="1:13" ht="12">
      <c r="A12" s="68"/>
      <c r="B12" s="179" t="s">
        <v>954</v>
      </c>
      <c r="C12" s="17">
        <v>6920</v>
      </c>
      <c r="D12" s="17">
        <v>79</v>
      </c>
      <c r="E12" s="17">
        <v>5903</v>
      </c>
      <c r="F12" s="17">
        <v>6</v>
      </c>
      <c r="G12" s="17">
        <v>51</v>
      </c>
      <c r="H12" s="17">
        <v>34</v>
      </c>
      <c r="I12" s="17">
        <v>966</v>
      </c>
      <c r="J12" s="953">
        <v>32105</v>
      </c>
      <c r="K12" s="272">
        <v>18.386544152001246</v>
      </c>
      <c r="L12" s="840">
        <v>21.55427503504127</v>
      </c>
      <c r="M12" s="263"/>
    </row>
    <row r="13" spans="1:13" ht="12">
      <c r="A13" s="68"/>
      <c r="B13" s="179" t="s">
        <v>955</v>
      </c>
      <c r="C13" s="17">
        <v>1810</v>
      </c>
      <c r="D13" s="17">
        <v>27</v>
      </c>
      <c r="E13" s="17">
        <v>1607</v>
      </c>
      <c r="F13" s="17">
        <v>6</v>
      </c>
      <c r="G13" s="17">
        <v>98</v>
      </c>
      <c r="H13" s="17">
        <v>12</v>
      </c>
      <c r="I13" s="17">
        <v>105</v>
      </c>
      <c r="J13" s="953">
        <v>5168</v>
      </c>
      <c r="K13" s="272">
        <v>31.09520123839009</v>
      </c>
      <c r="L13" s="840">
        <v>35.023219814241486</v>
      </c>
      <c r="M13" s="263"/>
    </row>
    <row r="14" spans="1:13" ht="12">
      <c r="A14" s="68"/>
      <c r="B14" s="179" t="s">
        <v>956</v>
      </c>
      <c r="C14" s="17">
        <v>4285</v>
      </c>
      <c r="D14" s="17">
        <v>42</v>
      </c>
      <c r="E14" s="17">
        <v>3200</v>
      </c>
      <c r="F14" s="17">
        <v>6</v>
      </c>
      <c r="G14" s="17">
        <v>109</v>
      </c>
      <c r="H14" s="17">
        <v>20</v>
      </c>
      <c r="I14" s="17">
        <v>976</v>
      </c>
      <c r="J14" s="953">
        <v>13693</v>
      </c>
      <c r="K14" s="954">
        <v>23.36960490761703</v>
      </c>
      <c r="L14" s="955">
        <v>31.29336157160593</v>
      </c>
      <c r="M14" s="263"/>
    </row>
    <row r="15" spans="1:13" ht="12">
      <c r="A15" s="68"/>
      <c r="B15" s="179" t="s">
        <v>957</v>
      </c>
      <c r="C15" s="17">
        <v>6146</v>
      </c>
      <c r="D15" s="17">
        <v>85</v>
      </c>
      <c r="E15" s="17">
        <v>5699</v>
      </c>
      <c r="F15" s="17">
        <v>4</v>
      </c>
      <c r="G15" s="17">
        <v>55</v>
      </c>
      <c r="H15" s="17">
        <v>16</v>
      </c>
      <c r="I15" s="17">
        <v>392</v>
      </c>
      <c r="J15" s="953">
        <v>17944</v>
      </c>
      <c r="K15" s="272">
        <v>31.759919750334376</v>
      </c>
      <c r="L15" s="840">
        <v>34.25100312082033</v>
      </c>
      <c r="M15" s="263"/>
    </row>
    <row r="16" spans="1:13" ht="12">
      <c r="A16" s="68"/>
      <c r="B16" s="177"/>
      <c r="C16" s="13"/>
      <c r="D16" s="13"/>
      <c r="E16" s="13"/>
      <c r="F16" s="13"/>
      <c r="G16" s="13"/>
      <c r="H16" s="13"/>
      <c r="I16" s="13"/>
      <c r="J16" s="956"/>
      <c r="K16" s="13"/>
      <c r="L16" s="847"/>
      <c r="M16" s="263"/>
    </row>
    <row r="17" spans="1:13" ht="12">
      <c r="A17" s="68"/>
      <c r="B17" s="177" t="s">
        <v>719</v>
      </c>
      <c r="C17" s="13">
        <v>2016</v>
      </c>
      <c r="D17" s="13">
        <v>22</v>
      </c>
      <c r="E17" s="13">
        <v>1946</v>
      </c>
      <c r="F17" s="73" t="s">
        <v>62</v>
      </c>
      <c r="G17" s="73" t="s">
        <v>62</v>
      </c>
      <c r="H17" s="13">
        <v>4</v>
      </c>
      <c r="I17" s="13">
        <v>70</v>
      </c>
      <c r="J17" s="956">
        <v>14465</v>
      </c>
      <c r="K17" s="957">
        <v>13.453162806774973</v>
      </c>
      <c r="L17" s="958">
        <v>13.937089526443138</v>
      </c>
      <c r="M17" s="263"/>
    </row>
    <row r="18" spans="1:13" ht="12">
      <c r="A18" s="68"/>
      <c r="B18" s="177" t="s">
        <v>741</v>
      </c>
      <c r="C18" s="13">
        <v>1122</v>
      </c>
      <c r="D18" s="13">
        <v>15</v>
      </c>
      <c r="E18" s="13">
        <v>944</v>
      </c>
      <c r="F18" s="73" t="s">
        <v>62</v>
      </c>
      <c r="G18" s="73" t="s">
        <v>62</v>
      </c>
      <c r="H18" s="13">
        <v>3</v>
      </c>
      <c r="I18" s="13">
        <v>178</v>
      </c>
      <c r="J18" s="956">
        <v>5363</v>
      </c>
      <c r="K18" s="216">
        <v>17.602088383367516</v>
      </c>
      <c r="L18" s="958">
        <v>20.921126235316052</v>
      </c>
      <c r="M18" s="263"/>
    </row>
    <row r="19" spans="1:13" ht="12">
      <c r="A19" s="68"/>
      <c r="B19" s="177" t="s">
        <v>749</v>
      </c>
      <c r="C19" s="13">
        <v>1800</v>
      </c>
      <c r="D19" s="13">
        <v>23</v>
      </c>
      <c r="E19" s="13">
        <v>1790</v>
      </c>
      <c r="F19" s="13">
        <v>1</v>
      </c>
      <c r="G19" s="13">
        <v>10</v>
      </c>
      <c r="H19" s="13">
        <v>1</v>
      </c>
      <c r="I19" s="73" t="s">
        <v>62</v>
      </c>
      <c r="J19" s="956">
        <v>5694</v>
      </c>
      <c r="K19" s="216">
        <v>31.436599929750614</v>
      </c>
      <c r="L19" s="958">
        <v>31.612223393045312</v>
      </c>
      <c r="M19" s="263"/>
    </row>
    <row r="20" spans="1:13" ht="12">
      <c r="A20" s="68"/>
      <c r="B20" s="177" t="s">
        <v>750</v>
      </c>
      <c r="C20" s="13">
        <v>1833</v>
      </c>
      <c r="D20" s="13">
        <v>24</v>
      </c>
      <c r="E20" s="13">
        <v>1833</v>
      </c>
      <c r="F20" s="73" t="s">
        <v>62</v>
      </c>
      <c r="G20" s="73" t="s">
        <v>62</v>
      </c>
      <c r="H20" s="13">
        <v>1</v>
      </c>
      <c r="I20" s="73" t="s">
        <v>62</v>
      </c>
      <c r="J20" s="956">
        <v>5897</v>
      </c>
      <c r="K20" s="216">
        <v>31.083601831439715</v>
      </c>
      <c r="L20" s="958">
        <v>31.083601831439715</v>
      </c>
      <c r="M20" s="263"/>
    </row>
    <row r="21" spans="1:13" ht="12">
      <c r="A21" s="68"/>
      <c r="B21" s="177"/>
      <c r="C21" s="13"/>
      <c r="D21" s="13"/>
      <c r="E21" s="13"/>
      <c r="F21" s="13"/>
      <c r="G21" s="13"/>
      <c r="H21" s="13"/>
      <c r="I21" s="13"/>
      <c r="J21" s="956"/>
      <c r="K21" s="216"/>
      <c r="L21" s="958"/>
      <c r="M21" s="263"/>
    </row>
    <row r="22" spans="1:13" ht="12">
      <c r="A22" s="68"/>
      <c r="B22" s="177" t="s">
        <v>731</v>
      </c>
      <c r="C22" s="13">
        <v>624</v>
      </c>
      <c r="D22" s="13">
        <v>6</v>
      </c>
      <c r="E22" s="13">
        <v>541</v>
      </c>
      <c r="F22" s="73" t="s">
        <v>62</v>
      </c>
      <c r="G22" s="73" t="s">
        <v>62</v>
      </c>
      <c r="H22" s="13">
        <v>3</v>
      </c>
      <c r="I22" s="13">
        <v>83</v>
      </c>
      <c r="J22" s="956">
        <v>2490</v>
      </c>
      <c r="K22" s="216">
        <v>21.72690763052209</v>
      </c>
      <c r="L22" s="958">
        <v>25.060240963855424</v>
      </c>
      <c r="M22" s="263"/>
    </row>
    <row r="23" spans="1:13" ht="12">
      <c r="A23" s="68"/>
      <c r="B23" s="177" t="s">
        <v>724</v>
      </c>
      <c r="C23" s="13">
        <v>479</v>
      </c>
      <c r="D23" s="13">
        <v>6</v>
      </c>
      <c r="E23" s="13">
        <v>479</v>
      </c>
      <c r="F23" s="73" t="s">
        <v>62</v>
      </c>
      <c r="G23" s="73" t="s">
        <v>62</v>
      </c>
      <c r="H23" s="13">
        <v>1</v>
      </c>
      <c r="I23" s="73" t="s">
        <v>62</v>
      </c>
      <c r="J23" s="956">
        <v>2498</v>
      </c>
      <c r="K23" s="216">
        <v>19.175340272217774</v>
      </c>
      <c r="L23" s="958">
        <v>19.175340272217774</v>
      </c>
      <c r="M23" s="263"/>
    </row>
    <row r="24" spans="1:13" ht="12">
      <c r="A24" s="68"/>
      <c r="B24" s="177" t="s">
        <v>720</v>
      </c>
      <c r="C24" s="13">
        <v>565</v>
      </c>
      <c r="D24" s="13">
        <v>5</v>
      </c>
      <c r="E24" s="13">
        <v>424</v>
      </c>
      <c r="F24" s="13">
        <v>1</v>
      </c>
      <c r="G24" s="13">
        <v>7</v>
      </c>
      <c r="H24" s="13">
        <v>9</v>
      </c>
      <c r="I24" s="13">
        <v>134</v>
      </c>
      <c r="J24" s="956">
        <v>1744</v>
      </c>
      <c r="K24" s="216">
        <v>24.31192660550459</v>
      </c>
      <c r="L24" s="958">
        <v>32.396788990825684</v>
      </c>
      <c r="M24" s="263"/>
    </row>
    <row r="25" spans="1:13" ht="12">
      <c r="A25" s="68"/>
      <c r="B25" s="177" t="s">
        <v>725</v>
      </c>
      <c r="C25" s="13">
        <v>599</v>
      </c>
      <c r="D25" s="13">
        <v>4</v>
      </c>
      <c r="E25" s="13">
        <v>293</v>
      </c>
      <c r="F25" s="73" t="s">
        <v>62</v>
      </c>
      <c r="G25" s="73" t="s">
        <v>62</v>
      </c>
      <c r="H25" s="13">
        <v>6</v>
      </c>
      <c r="I25" s="13">
        <v>306</v>
      </c>
      <c r="J25" s="956">
        <v>1517</v>
      </c>
      <c r="K25" s="216">
        <v>19.31443638760712</v>
      </c>
      <c r="L25" s="958">
        <v>39.48582729070534</v>
      </c>
      <c r="M25" s="263"/>
    </row>
    <row r="26" spans="1:13" ht="12">
      <c r="A26" s="68"/>
      <c r="B26" s="177"/>
      <c r="C26" s="13"/>
      <c r="D26" s="13"/>
      <c r="E26" s="13" t="s">
        <v>958</v>
      </c>
      <c r="F26" s="13"/>
      <c r="G26" s="13"/>
      <c r="H26" s="13"/>
      <c r="I26" s="13"/>
      <c r="J26" s="956"/>
      <c r="K26" s="216"/>
      <c r="L26" s="958"/>
      <c r="M26" s="263"/>
    </row>
    <row r="27" spans="1:13" ht="12">
      <c r="A27" s="68"/>
      <c r="B27" s="177" t="s">
        <v>742</v>
      </c>
      <c r="C27" s="13">
        <v>655</v>
      </c>
      <c r="D27" s="13">
        <v>3</v>
      </c>
      <c r="E27" s="13">
        <v>207</v>
      </c>
      <c r="F27" s="73" t="s">
        <v>62</v>
      </c>
      <c r="G27" s="73" t="s">
        <v>62</v>
      </c>
      <c r="H27" s="13">
        <v>6</v>
      </c>
      <c r="I27" s="13">
        <v>448</v>
      </c>
      <c r="J27" s="956">
        <v>1884</v>
      </c>
      <c r="K27" s="216">
        <v>10.987261146496815</v>
      </c>
      <c r="L27" s="958">
        <v>34.76645435244161</v>
      </c>
      <c r="M27" s="263"/>
    </row>
    <row r="28" spans="1:13" ht="12">
      <c r="A28" s="68"/>
      <c r="B28" s="177" t="s">
        <v>721</v>
      </c>
      <c r="C28" s="13">
        <v>779</v>
      </c>
      <c r="D28" s="13">
        <v>7</v>
      </c>
      <c r="E28" s="13">
        <v>536</v>
      </c>
      <c r="F28" s="13">
        <v>1</v>
      </c>
      <c r="G28" s="13">
        <v>8</v>
      </c>
      <c r="H28" s="13">
        <v>3</v>
      </c>
      <c r="I28" s="13">
        <v>235</v>
      </c>
      <c r="J28" s="956">
        <v>3853</v>
      </c>
      <c r="K28" s="216">
        <v>13.911237996366468</v>
      </c>
      <c r="L28" s="958">
        <v>20.218011938749026</v>
      </c>
      <c r="M28" s="263"/>
    </row>
    <row r="29" spans="1:13" ht="12">
      <c r="A29" s="68"/>
      <c r="B29" s="177" t="s">
        <v>726</v>
      </c>
      <c r="C29" s="13">
        <v>657</v>
      </c>
      <c r="D29" s="13">
        <v>6</v>
      </c>
      <c r="E29" s="13">
        <v>437</v>
      </c>
      <c r="F29" s="13">
        <v>1</v>
      </c>
      <c r="G29" s="13">
        <v>12</v>
      </c>
      <c r="H29" s="13">
        <v>7</v>
      </c>
      <c r="I29" s="13">
        <v>208</v>
      </c>
      <c r="J29" s="956">
        <v>2648</v>
      </c>
      <c r="K29" s="216">
        <v>16.503021148036254</v>
      </c>
      <c r="L29" s="958">
        <v>24.81117824773414</v>
      </c>
      <c r="M29" s="263"/>
    </row>
    <row r="30" spans="1:13" ht="12">
      <c r="A30" s="68"/>
      <c r="B30" s="177" t="s">
        <v>732</v>
      </c>
      <c r="C30" s="13">
        <v>507</v>
      </c>
      <c r="D30" s="13">
        <v>11</v>
      </c>
      <c r="E30" s="13">
        <v>501</v>
      </c>
      <c r="F30" s="73" t="s">
        <v>62</v>
      </c>
      <c r="G30" s="73" t="s">
        <v>62</v>
      </c>
      <c r="H30" s="13">
        <v>1</v>
      </c>
      <c r="I30" s="73">
        <v>6</v>
      </c>
      <c r="J30" s="956">
        <v>1091</v>
      </c>
      <c r="K30" s="216">
        <v>45.9211732355637</v>
      </c>
      <c r="L30" s="958">
        <v>46.4711274060495</v>
      </c>
      <c r="M30" s="263"/>
    </row>
    <row r="31" spans="1:13" ht="12">
      <c r="A31" s="68"/>
      <c r="B31" s="177" t="s">
        <v>743</v>
      </c>
      <c r="C31" s="13">
        <v>801</v>
      </c>
      <c r="D31" s="13">
        <v>4</v>
      </c>
      <c r="E31" s="13">
        <v>687</v>
      </c>
      <c r="F31" s="13">
        <v>1</v>
      </c>
      <c r="G31" s="13">
        <v>9</v>
      </c>
      <c r="H31" s="13">
        <v>4</v>
      </c>
      <c r="I31" s="13">
        <v>105</v>
      </c>
      <c r="J31" s="956">
        <v>2022</v>
      </c>
      <c r="K31" s="216">
        <v>33.976261127596445</v>
      </c>
      <c r="L31" s="958">
        <v>39.61424332344214</v>
      </c>
      <c r="M31" s="263"/>
    </row>
    <row r="32" spans="1:13" ht="12">
      <c r="A32" s="68"/>
      <c r="B32" s="177"/>
      <c r="C32" s="13"/>
      <c r="D32" s="13"/>
      <c r="E32" s="13"/>
      <c r="F32" s="13"/>
      <c r="G32" s="13"/>
      <c r="H32" s="13"/>
      <c r="I32" s="13"/>
      <c r="J32" s="956"/>
      <c r="K32" s="216"/>
      <c r="L32" s="958"/>
      <c r="M32" s="263"/>
    </row>
    <row r="33" spans="1:13" ht="12">
      <c r="A33" s="68"/>
      <c r="B33" s="177" t="s">
        <v>722</v>
      </c>
      <c r="C33" s="13">
        <v>112</v>
      </c>
      <c r="D33" s="13">
        <v>1</v>
      </c>
      <c r="E33" s="13">
        <v>97</v>
      </c>
      <c r="F33" s="13">
        <v>2</v>
      </c>
      <c r="G33" s="13">
        <v>15</v>
      </c>
      <c r="H33" s="73" t="s">
        <v>62</v>
      </c>
      <c r="I33" s="73" t="s">
        <v>62</v>
      </c>
      <c r="J33" s="956">
        <v>752</v>
      </c>
      <c r="K33" s="216">
        <v>12.898936170212766</v>
      </c>
      <c r="L33" s="958">
        <v>14.893617021276595</v>
      </c>
      <c r="M33" s="263"/>
    </row>
    <row r="34" spans="1:13" ht="12">
      <c r="A34" s="68"/>
      <c r="B34" s="177" t="s">
        <v>723</v>
      </c>
      <c r="C34" s="13">
        <v>213</v>
      </c>
      <c r="D34" s="13">
        <v>2</v>
      </c>
      <c r="E34" s="13">
        <v>213</v>
      </c>
      <c r="F34" s="73" t="s">
        <v>62</v>
      </c>
      <c r="G34" s="73" t="s">
        <v>62</v>
      </c>
      <c r="H34" s="73" t="s">
        <v>62</v>
      </c>
      <c r="I34" s="73" t="s">
        <v>62</v>
      </c>
      <c r="J34" s="956">
        <v>650</v>
      </c>
      <c r="K34" s="216">
        <v>32.76923076923077</v>
      </c>
      <c r="L34" s="958">
        <v>32.76923076923077</v>
      </c>
      <c r="M34" s="263"/>
    </row>
    <row r="35" spans="1:13" ht="12">
      <c r="A35" s="68"/>
      <c r="B35" s="177" t="s">
        <v>727</v>
      </c>
      <c r="C35" s="13">
        <v>202</v>
      </c>
      <c r="D35" s="13">
        <v>3</v>
      </c>
      <c r="E35" s="13">
        <v>202</v>
      </c>
      <c r="F35" s="73" t="s">
        <v>62</v>
      </c>
      <c r="G35" s="73" t="s">
        <v>62</v>
      </c>
      <c r="H35" s="73">
        <v>1</v>
      </c>
      <c r="I35" s="73" t="s">
        <v>62</v>
      </c>
      <c r="J35" s="956">
        <v>1139</v>
      </c>
      <c r="K35" s="216">
        <v>17.734855136084285</v>
      </c>
      <c r="L35" s="958">
        <v>17.734855136084285</v>
      </c>
      <c r="M35" s="263"/>
    </row>
    <row r="36" spans="1:13" ht="12">
      <c r="A36" s="68"/>
      <c r="B36" s="177" t="s">
        <v>728</v>
      </c>
      <c r="C36" s="13">
        <v>176</v>
      </c>
      <c r="D36" s="13">
        <v>3</v>
      </c>
      <c r="E36" s="13">
        <v>160</v>
      </c>
      <c r="F36" s="13">
        <v>1</v>
      </c>
      <c r="G36" s="13">
        <v>9</v>
      </c>
      <c r="H36" s="13">
        <v>1</v>
      </c>
      <c r="I36" s="13">
        <v>7</v>
      </c>
      <c r="J36" s="956">
        <v>369</v>
      </c>
      <c r="K36" s="216">
        <v>43.360433604336045</v>
      </c>
      <c r="L36" s="958">
        <v>47.696476964769644</v>
      </c>
      <c r="M36" s="263"/>
    </row>
    <row r="37" spans="1:13" ht="12">
      <c r="A37" s="68"/>
      <c r="B37" s="177" t="s">
        <v>729</v>
      </c>
      <c r="C37" s="13">
        <v>220</v>
      </c>
      <c r="D37" s="13">
        <v>3</v>
      </c>
      <c r="E37" s="13">
        <v>220</v>
      </c>
      <c r="F37" s="73" t="s">
        <v>62</v>
      </c>
      <c r="G37" s="73" t="s">
        <v>62</v>
      </c>
      <c r="H37" s="73" t="s">
        <v>62</v>
      </c>
      <c r="I37" s="73" t="s">
        <v>62</v>
      </c>
      <c r="J37" s="956">
        <v>456</v>
      </c>
      <c r="K37" s="216">
        <v>48.24561403508772</v>
      </c>
      <c r="L37" s="958">
        <v>48.24561403508772</v>
      </c>
      <c r="M37" s="263"/>
    </row>
    <row r="38" spans="1:13" ht="12">
      <c r="A38" s="68"/>
      <c r="B38" s="177" t="s">
        <v>730</v>
      </c>
      <c r="C38" s="13">
        <v>173</v>
      </c>
      <c r="D38" s="13">
        <v>3</v>
      </c>
      <c r="E38" s="13">
        <v>173</v>
      </c>
      <c r="F38" s="73" t="s">
        <v>62</v>
      </c>
      <c r="G38" s="73" t="s">
        <v>62</v>
      </c>
      <c r="H38" s="73" t="s">
        <v>62</v>
      </c>
      <c r="I38" s="73" t="s">
        <v>62</v>
      </c>
      <c r="J38" s="956">
        <v>506</v>
      </c>
      <c r="K38" s="216">
        <v>34.18972332015811</v>
      </c>
      <c r="L38" s="958">
        <v>34.18972332015811</v>
      </c>
      <c r="M38" s="263"/>
    </row>
    <row r="39" spans="1:13" ht="12">
      <c r="A39" s="68"/>
      <c r="B39" s="177" t="s">
        <v>733</v>
      </c>
      <c r="C39" s="13">
        <v>222</v>
      </c>
      <c r="D39" s="13">
        <v>3</v>
      </c>
      <c r="E39" s="13">
        <v>222</v>
      </c>
      <c r="F39" s="73" t="s">
        <v>62</v>
      </c>
      <c r="G39" s="73" t="s">
        <v>62</v>
      </c>
      <c r="H39" s="73">
        <v>1</v>
      </c>
      <c r="I39" s="73" t="s">
        <v>62</v>
      </c>
      <c r="J39" s="956">
        <v>417</v>
      </c>
      <c r="K39" s="216">
        <v>53.23741007194245</v>
      </c>
      <c r="L39" s="958">
        <v>53.23741007194245</v>
      </c>
      <c r="M39" s="263"/>
    </row>
    <row r="40" spans="1:13" ht="12">
      <c r="A40" s="68"/>
      <c r="B40" s="177"/>
      <c r="C40" s="13"/>
      <c r="D40" s="13"/>
      <c r="E40" s="13"/>
      <c r="F40" s="13"/>
      <c r="G40" s="13"/>
      <c r="H40" s="13"/>
      <c r="I40" s="13"/>
      <c r="J40" s="956"/>
      <c r="K40" s="216"/>
      <c r="L40" s="958"/>
      <c r="M40" s="263"/>
    </row>
    <row r="41" spans="1:13" ht="12">
      <c r="A41" s="68"/>
      <c r="B41" s="177" t="s">
        <v>734</v>
      </c>
      <c r="C41" s="13">
        <v>91</v>
      </c>
      <c r="D41" s="13">
        <v>1</v>
      </c>
      <c r="E41" s="13">
        <v>91</v>
      </c>
      <c r="F41" s="73" t="s">
        <v>62</v>
      </c>
      <c r="G41" s="73" t="s">
        <v>62</v>
      </c>
      <c r="H41" s="73" t="s">
        <v>62</v>
      </c>
      <c r="I41" s="73" t="s">
        <v>62</v>
      </c>
      <c r="J41" s="956">
        <v>428</v>
      </c>
      <c r="K41" s="216">
        <v>21.261682242990652</v>
      </c>
      <c r="L41" s="958">
        <v>21.261682242990652</v>
      </c>
      <c r="M41" s="263"/>
    </row>
    <row r="42" spans="1:13" ht="12">
      <c r="A42" s="68"/>
      <c r="B42" s="177" t="s">
        <v>735</v>
      </c>
      <c r="C42" s="13">
        <v>272</v>
      </c>
      <c r="D42" s="13">
        <v>5</v>
      </c>
      <c r="E42" s="13">
        <v>272</v>
      </c>
      <c r="F42" s="73" t="s">
        <v>62</v>
      </c>
      <c r="G42" s="73" t="s">
        <v>62</v>
      </c>
      <c r="H42" s="73" t="s">
        <v>62</v>
      </c>
      <c r="I42" s="73" t="s">
        <v>62</v>
      </c>
      <c r="J42" s="956">
        <v>596</v>
      </c>
      <c r="K42" s="216">
        <v>45.63758389261745</v>
      </c>
      <c r="L42" s="958">
        <v>45.63758389261745</v>
      </c>
      <c r="M42" s="263"/>
    </row>
    <row r="43" spans="1:13" ht="12">
      <c r="A43" s="68"/>
      <c r="B43" s="177" t="s">
        <v>736</v>
      </c>
      <c r="C43" s="13">
        <v>159</v>
      </c>
      <c r="D43" s="13">
        <v>3</v>
      </c>
      <c r="E43" s="13">
        <v>159</v>
      </c>
      <c r="F43" s="73" t="s">
        <v>62</v>
      </c>
      <c r="G43" s="73" t="s">
        <v>62</v>
      </c>
      <c r="H43" s="73">
        <v>3</v>
      </c>
      <c r="I43" s="73" t="s">
        <v>62</v>
      </c>
      <c r="J43" s="956">
        <v>305</v>
      </c>
      <c r="K43" s="216">
        <v>52.131147540983605</v>
      </c>
      <c r="L43" s="958">
        <v>52.131147540983605</v>
      </c>
      <c r="M43" s="263"/>
    </row>
    <row r="44" spans="1:13" ht="12">
      <c r="A44" s="68"/>
      <c r="B44" s="177" t="s">
        <v>737</v>
      </c>
      <c r="C44" s="13">
        <v>173</v>
      </c>
      <c r="D44" s="13">
        <v>4</v>
      </c>
      <c r="E44" s="13">
        <v>154</v>
      </c>
      <c r="F44" s="13">
        <v>2</v>
      </c>
      <c r="G44" s="13">
        <v>19</v>
      </c>
      <c r="H44" s="73" t="s">
        <v>62</v>
      </c>
      <c r="I44" s="73" t="s">
        <v>62</v>
      </c>
      <c r="J44" s="956">
        <v>500</v>
      </c>
      <c r="K44" s="216">
        <v>30.8</v>
      </c>
      <c r="L44" s="958">
        <v>34.6</v>
      </c>
      <c r="M44" s="263"/>
    </row>
    <row r="45" spans="1:13" ht="12">
      <c r="A45" s="68"/>
      <c r="B45" s="177" t="s">
        <v>738</v>
      </c>
      <c r="C45" s="13">
        <v>145</v>
      </c>
      <c r="D45" s="13">
        <v>2</v>
      </c>
      <c r="E45" s="13">
        <v>131</v>
      </c>
      <c r="F45" s="13">
        <v>1</v>
      </c>
      <c r="G45" s="13">
        <v>14</v>
      </c>
      <c r="H45" s="73">
        <v>1</v>
      </c>
      <c r="I45" s="73" t="s">
        <v>62</v>
      </c>
      <c r="J45" s="956">
        <v>248</v>
      </c>
      <c r="K45" s="216">
        <v>52.82258064516129</v>
      </c>
      <c r="L45" s="958">
        <v>58.46774193548387</v>
      </c>
      <c r="M45" s="263"/>
    </row>
    <row r="46" spans="1:13" ht="12">
      <c r="A46" s="68"/>
      <c r="B46" s="177" t="s">
        <v>739</v>
      </c>
      <c r="C46" s="13">
        <v>169</v>
      </c>
      <c r="D46" s="13">
        <v>4</v>
      </c>
      <c r="E46" s="13">
        <v>163</v>
      </c>
      <c r="F46" s="13">
        <v>1</v>
      </c>
      <c r="G46" s="13">
        <v>6</v>
      </c>
      <c r="H46" s="73" t="s">
        <v>62</v>
      </c>
      <c r="I46" s="73" t="s">
        <v>62</v>
      </c>
      <c r="J46" s="956">
        <v>301</v>
      </c>
      <c r="K46" s="216">
        <v>54.15282392026578</v>
      </c>
      <c r="L46" s="958">
        <v>56.14617940199336</v>
      </c>
      <c r="M46" s="263"/>
    </row>
    <row r="47" spans="1:13" ht="12">
      <c r="A47" s="68"/>
      <c r="B47" s="177" t="s">
        <v>740</v>
      </c>
      <c r="C47" s="13">
        <v>177</v>
      </c>
      <c r="D47" s="13">
        <v>2</v>
      </c>
      <c r="E47" s="13">
        <v>96</v>
      </c>
      <c r="F47" s="13">
        <v>2</v>
      </c>
      <c r="G47" s="13">
        <v>59</v>
      </c>
      <c r="H47" s="13">
        <v>5</v>
      </c>
      <c r="I47" s="13">
        <v>22</v>
      </c>
      <c r="J47" s="956">
        <v>300</v>
      </c>
      <c r="K47" s="216">
        <v>32</v>
      </c>
      <c r="L47" s="958">
        <v>59</v>
      </c>
      <c r="M47" s="263"/>
    </row>
    <row r="48" spans="1:13" ht="12">
      <c r="A48" s="68"/>
      <c r="B48" s="177"/>
      <c r="C48" s="13"/>
      <c r="D48" s="13"/>
      <c r="E48" s="13"/>
      <c r="F48" s="13"/>
      <c r="G48" s="13"/>
      <c r="H48" s="13"/>
      <c r="I48" s="13"/>
      <c r="J48" s="956"/>
      <c r="K48" s="216"/>
      <c r="L48" s="958"/>
      <c r="M48" s="263"/>
    </row>
    <row r="49" spans="1:13" ht="12">
      <c r="A49" s="68"/>
      <c r="B49" s="177" t="s">
        <v>744</v>
      </c>
      <c r="C49" s="13">
        <v>538</v>
      </c>
      <c r="D49" s="13">
        <v>5</v>
      </c>
      <c r="E49" s="13">
        <v>344</v>
      </c>
      <c r="F49" s="73" t="s">
        <v>62</v>
      </c>
      <c r="G49" s="73" t="s">
        <v>62</v>
      </c>
      <c r="H49" s="13">
        <v>3</v>
      </c>
      <c r="I49" s="13">
        <v>194</v>
      </c>
      <c r="J49" s="956">
        <v>1539</v>
      </c>
      <c r="K49" s="216">
        <v>22.35217673814165</v>
      </c>
      <c r="L49" s="958">
        <v>34.95776478232619</v>
      </c>
      <c r="M49" s="263"/>
    </row>
    <row r="50" spans="1:13" ht="12">
      <c r="A50" s="68"/>
      <c r="B50" s="177" t="s">
        <v>745</v>
      </c>
      <c r="C50" s="13">
        <v>164</v>
      </c>
      <c r="D50" s="13">
        <v>1</v>
      </c>
      <c r="E50" s="13">
        <v>118</v>
      </c>
      <c r="F50" s="13">
        <v>2</v>
      </c>
      <c r="G50" s="13">
        <v>46</v>
      </c>
      <c r="H50" s="73" t="s">
        <v>62</v>
      </c>
      <c r="I50" s="73" t="s">
        <v>62</v>
      </c>
      <c r="J50" s="956">
        <v>945</v>
      </c>
      <c r="K50" s="216">
        <v>12.486772486772486</v>
      </c>
      <c r="L50" s="958">
        <v>17.354497354497354</v>
      </c>
      <c r="M50" s="263"/>
    </row>
    <row r="51" spans="1:13" ht="12">
      <c r="A51" s="68"/>
      <c r="B51" s="177" t="s">
        <v>746</v>
      </c>
      <c r="C51" s="13">
        <v>334</v>
      </c>
      <c r="D51" s="13">
        <v>4</v>
      </c>
      <c r="E51" s="13">
        <v>273</v>
      </c>
      <c r="F51" s="13">
        <v>3</v>
      </c>
      <c r="G51" s="13">
        <v>54</v>
      </c>
      <c r="H51" s="13">
        <v>2</v>
      </c>
      <c r="I51" s="13">
        <v>7</v>
      </c>
      <c r="J51" s="956">
        <v>579</v>
      </c>
      <c r="K51" s="216">
        <v>47.15025906735752</v>
      </c>
      <c r="L51" s="958">
        <v>57.68566493955095</v>
      </c>
      <c r="M51" s="263"/>
    </row>
    <row r="52" spans="1:13" ht="12">
      <c r="A52" s="68"/>
      <c r="B52" s="177" t="s">
        <v>747</v>
      </c>
      <c r="C52" s="13">
        <v>527</v>
      </c>
      <c r="D52" s="13">
        <v>8</v>
      </c>
      <c r="E52" s="13">
        <v>527</v>
      </c>
      <c r="F52" s="73" t="s">
        <v>62</v>
      </c>
      <c r="G52" s="73" t="s">
        <v>62</v>
      </c>
      <c r="H52" s="73" t="s">
        <v>62</v>
      </c>
      <c r="I52" s="73" t="s">
        <v>62</v>
      </c>
      <c r="J52" s="956">
        <v>899</v>
      </c>
      <c r="K52" s="216">
        <v>58.620689655172406</v>
      </c>
      <c r="L52" s="958">
        <v>58.620689655172406</v>
      </c>
      <c r="M52" s="263"/>
    </row>
    <row r="53" spans="1:13" ht="12">
      <c r="A53" s="68"/>
      <c r="B53" s="177" t="s">
        <v>748</v>
      </c>
      <c r="C53" s="13">
        <v>144</v>
      </c>
      <c r="D53" s="13">
        <v>2</v>
      </c>
      <c r="E53" s="13">
        <v>100</v>
      </c>
      <c r="F53" s="73" t="s">
        <v>62</v>
      </c>
      <c r="G53" s="73" t="s">
        <v>62</v>
      </c>
      <c r="H53" s="13">
        <v>2</v>
      </c>
      <c r="I53" s="13">
        <v>44</v>
      </c>
      <c r="J53" s="956">
        <v>462</v>
      </c>
      <c r="K53" s="216">
        <v>21.645021645021643</v>
      </c>
      <c r="L53" s="958">
        <v>31.16883116883117</v>
      </c>
      <c r="M53" s="263"/>
    </row>
    <row r="54" spans="1:13" ht="12">
      <c r="A54" s="68"/>
      <c r="B54" s="177"/>
      <c r="C54" s="13"/>
      <c r="D54" s="13"/>
      <c r="E54" s="13"/>
      <c r="F54" s="13"/>
      <c r="G54" s="13"/>
      <c r="H54" s="13"/>
      <c r="I54" s="13"/>
      <c r="J54" s="956"/>
      <c r="K54" s="216"/>
      <c r="L54" s="958"/>
      <c r="M54" s="263"/>
    </row>
    <row r="55" spans="1:13" ht="12">
      <c r="A55" s="68"/>
      <c r="B55" s="177" t="s">
        <v>751</v>
      </c>
      <c r="C55" s="13">
        <v>122</v>
      </c>
      <c r="D55" s="13">
        <v>2</v>
      </c>
      <c r="E55" s="13">
        <v>97</v>
      </c>
      <c r="F55" s="13">
        <v>1</v>
      </c>
      <c r="G55" s="13">
        <v>17</v>
      </c>
      <c r="H55" s="13">
        <v>1</v>
      </c>
      <c r="I55" s="13">
        <v>8</v>
      </c>
      <c r="J55" s="956">
        <v>381</v>
      </c>
      <c r="K55" s="216">
        <v>25.45931758530184</v>
      </c>
      <c r="L55" s="958">
        <v>32.020997375328086</v>
      </c>
      <c r="M55" s="263"/>
    </row>
    <row r="56" spans="1:13" ht="12">
      <c r="A56" s="68"/>
      <c r="B56" s="177" t="s">
        <v>752</v>
      </c>
      <c r="C56" s="13">
        <v>83</v>
      </c>
      <c r="D56" s="13">
        <v>1</v>
      </c>
      <c r="E56" s="13">
        <v>83</v>
      </c>
      <c r="F56" s="73" t="s">
        <v>62</v>
      </c>
      <c r="G56" s="73" t="s">
        <v>62</v>
      </c>
      <c r="H56" s="73" t="s">
        <v>99</v>
      </c>
      <c r="I56" s="73" t="s">
        <v>62</v>
      </c>
      <c r="J56" s="956">
        <v>1079</v>
      </c>
      <c r="K56" s="216">
        <v>7.6923076923076925</v>
      </c>
      <c r="L56" s="958">
        <v>7.6923076923076925</v>
      </c>
      <c r="M56" s="263"/>
    </row>
    <row r="57" spans="1:13" ht="12">
      <c r="A57" s="68"/>
      <c r="B57" s="177" t="s">
        <v>753</v>
      </c>
      <c r="C57" s="13">
        <v>206</v>
      </c>
      <c r="D57" s="13">
        <v>1</v>
      </c>
      <c r="E57" s="13">
        <v>91</v>
      </c>
      <c r="F57" s="73" t="s">
        <v>62</v>
      </c>
      <c r="G57" s="73" t="s">
        <v>62</v>
      </c>
      <c r="H57" s="13">
        <v>5</v>
      </c>
      <c r="I57" s="73">
        <v>115</v>
      </c>
      <c r="J57" s="956">
        <v>664</v>
      </c>
      <c r="K57" s="216">
        <v>13.704819277108435</v>
      </c>
      <c r="L57" s="958">
        <v>31.024096385542173</v>
      </c>
      <c r="M57" s="263"/>
    </row>
    <row r="58" spans="1:13" ht="12">
      <c r="A58" s="68"/>
      <c r="B58" s="177" t="s">
        <v>754</v>
      </c>
      <c r="C58" s="13">
        <v>217</v>
      </c>
      <c r="D58" s="13">
        <v>3</v>
      </c>
      <c r="E58" s="13">
        <v>191</v>
      </c>
      <c r="F58" s="73" t="s">
        <v>62</v>
      </c>
      <c r="G58" s="73" t="s">
        <v>62</v>
      </c>
      <c r="H58" s="13">
        <v>1</v>
      </c>
      <c r="I58" s="13">
        <v>26</v>
      </c>
      <c r="J58" s="956">
        <v>531</v>
      </c>
      <c r="K58" s="216">
        <v>35.969868173258</v>
      </c>
      <c r="L58" s="958">
        <v>40.86629001883239</v>
      </c>
      <c r="M58" s="263"/>
    </row>
    <row r="59" spans="1:13" ht="12">
      <c r="A59" s="68"/>
      <c r="B59" s="177" t="s">
        <v>755</v>
      </c>
      <c r="C59" s="13">
        <v>298</v>
      </c>
      <c r="D59" s="13">
        <v>1</v>
      </c>
      <c r="E59" s="13">
        <v>65</v>
      </c>
      <c r="F59" s="13">
        <v>1</v>
      </c>
      <c r="G59" s="13">
        <v>11</v>
      </c>
      <c r="H59" s="13">
        <v>3</v>
      </c>
      <c r="I59" s="13">
        <v>222</v>
      </c>
      <c r="J59" s="956">
        <v>507</v>
      </c>
      <c r="K59" s="216">
        <v>12.82051282051282</v>
      </c>
      <c r="L59" s="958">
        <v>58.777120315581854</v>
      </c>
      <c r="M59" s="263"/>
    </row>
    <row r="60" spans="1:13" ht="12">
      <c r="A60" s="68"/>
      <c r="B60" s="177" t="s">
        <v>756</v>
      </c>
      <c r="C60" s="13">
        <v>201</v>
      </c>
      <c r="D60" s="13">
        <v>3</v>
      </c>
      <c r="E60" s="13">
        <v>201</v>
      </c>
      <c r="F60" s="73" t="s">
        <v>62</v>
      </c>
      <c r="G60" s="73" t="s">
        <v>62</v>
      </c>
      <c r="H60" s="73" t="s">
        <v>99</v>
      </c>
      <c r="I60" s="73" t="s">
        <v>62</v>
      </c>
      <c r="J60" s="956">
        <v>419</v>
      </c>
      <c r="K60" s="216">
        <v>47.97136038186158</v>
      </c>
      <c r="L60" s="958">
        <v>47.97136038186158</v>
      </c>
      <c r="M60" s="263"/>
    </row>
    <row r="61" spans="1:13" ht="12">
      <c r="A61" s="68"/>
      <c r="B61" s="177" t="s">
        <v>757</v>
      </c>
      <c r="C61" s="13">
        <v>203</v>
      </c>
      <c r="D61" s="13">
        <v>4</v>
      </c>
      <c r="E61" s="13">
        <v>203</v>
      </c>
      <c r="F61" s="73" t="s">
        <v>62</v>
      </c>
      <c r="G61" s="73" t="s">
        <v>62</v>
      </c>
      <c r="H61" s="73" t="s">
        <v>62</v>
      </c>
      <c r="I61" s="73" t="s">
        <v>62</v>
      </c>
      <c r="J61" s="956">
        <v>320</v>
      </c>
      <c r="K61" s="216">
        <v>63.4375</v>
      </c>
      <c r="L61" s="958">
        <v>63.4375</v>
      </c>
      <c r="M61" s="263"/>
    </row>
    <row r="62" spans="1:13" ht="12">
      <c r="A62" s="68"/>
      <c r="B62" s="177" t="s">
        <v>758</v>
      </c>
      <c r="C62" s="13">
        <v>354</v>
      </c>
      <c r="D62" s="13">
        <v>8</v>
      </c>
      <c r="E62" s="13">
        <v>316</v>
      </c>
      <c r="F62" s="13">
        <v>1</v>
      </c>
      <c r="G62" s="13">
        <v>17</v>
      </c>
      <c r="H62" s="13">
        <v>2</v>
      </c>
      <c r="I62" s="13">
        <v>21</v>
      </c>
      <c r="J62" s="956">
        <v>538</v>
      </c>
      <c r="K62" s="216">
        <v>58.7360594795539</v>
      </c>
      <c r="L62" s="958">
        <v>65.79925650557621</v>
      </c>
      <c r="M62" s="263"/>
    </row>
    <row r="63" spans="1:13" ht="12">
      <c r="A63" s="68"/>
      <c r="B63" s="177" t="s">
        <v>759</v>
      </c>
      <c r="C63" s="13">
        <v>262</v>
      </c>
      <c r="D63" s="13">
        <v>4</v>
      </c>
      <c r="E63" s="13">
        <v>262</v>
      </c>
      <c r="F63" s="73" t="s">
        <v>62</v>
      </c>
      <c r="G63" s="73" t="s">
        <v>62</v>
      </c>
      <c r="H63" s="13">
        <v>1</v>
      </c>
      <c r="I63" s="73" t="s">
        <v>62</v>
      </c>
      <c r="J63" s="956">
        <v>882</v>
      </c>
      <c r="K63" s="216">
        <v>29.705215419501137</v>
      </c>
      <c r="L63" s="958">
        <v>29.705215419501137</v>
      </c>
      <c r="M63" s="263"/>
    </row>
    <row r="64" spans="1:13" ht="12">
      <c r="A64" s="68"/>
      <c r="B64" s="177" t="s">
        <v>760</v>
      </c>
      <c r="C64" s="13">
        <v>211</v>
      </c>
      <c r="D64" s="13">
        <v>5</v>
      </c>
      <c r="E64" s="13">
        <v>211</v>
      </c>
      <c r="F64" s="73" t="s">
        <v>62</v>
      </c>
      <c r="G64" s="73" t="s">
        <v>62</v>
      </c>
      <c r="H64" s="13">
        <v>1</v>
      </c>
      <c r="I64" s="73" t="s">
        <v>62</v>
      </c>
      <c r="J64" s="956">
        <v>388</v>
      </c>
      <c r="K64" s="216">
        <v>54.38144329896907</v>
      </c>
      <c r="L64" s="958">
        <v>54.38144329896907</v>
      </c>
      <c r="M64" s="263"/>
    </row>
    <row r="65" spans="1:13" ht="12">
      <c r="A65" s="68"/>
      <c r="B65" s="177" t="s">
        <v>761</v>
      </c>
      <c r="C65" s="13">
        <v>164</v>
      </c>
      <c r="D65" s="13">
        <v>3</v>
      </c>
      <c r="E65" s="13">
        <v>164</v>
      </c>
      <c r="F65" s="73" t="s">
        <v>62</v>
      </c>
      <c r="G65" s="73" t="s">
        <v>62</v>
      </c>
      <c r="H65" s="73" t="s">
        <v>62</v>
      </c>
      <c r="I65" s="73" t="s">
        <v>62</v>
      </c>
      <c r="J65" s="956">
        <v>284</v>
      </c>
      <c r="K65" s="216">
        <v>57.74647887323944</v>
      </c>
      <c r="L65" s="958">
        <v>57.74647887323944</v>
      </c>
      <c r="M65" s="263"/>
    </row>
    <row r="66" spans="1:13" ht="12">
      <c r="A66" s="68"/>
      <c r="B66" s="549" t="s">
        <v>762</v>
      </c>
      <c r="C66" s="37">
        <v>192</v>
      </c>
      <c r="D66" s="37">
        <v>3</v>
      </c>
      <c r="E66" s="37">
        <v>192</v>
      </c>
      <c r="F66" s="94" t="s">
        <v>62</v>
      </c>
      <c r="G66" s="94" t="s">
        <v>62</v>
      </c>
      <c r="H66" s="94" t="s">
        <v>62</v>
      </c>
      <c r="I66" s="94" t="s">
        <v>62</v>
      </c>
      <c r="J66" s="959">
        <v>360</v>
      </c>
      <c r="K66" s="284">
        <v>53.333333333333336</v>
      </c>
      <c r="L66" s="960">
        <v>53.333333333333336</v>
      </c>
      <c r="M66" s="263"/>
    </row>
    <row r="67" spans="1:2" ht="12">
      <c r="A67" s="263"/>
      <c r="B67" s="263" t="s">
        <v>959</v>
      </c>
    </row>
    <row r="68" spans="1:2" ht="12">
      <c r="A68" s="263"/>
      <c r="B68" s="263"/>
    </row>
    <row r="69" spans="1:2" ht="12">
      <c r="A69" s="263"/>
      <c r="B69" s="263"/>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R32"/>
  <sheetViews>
    <sheetView workbookViewId="0" topLeftCell="A1">
      <selection activeCell="A1" sqref="A1"/>
    </sheetView>
  </sheetViews>
  <sheetFormatPr defaultColWidth="9.00390625" defaultRowHeight="13.5"/>
  <cols>
    <col min="1" max="1" width="1.37890625" style="380" customWidth="1"/>
    <col min="2" max="2" width="2.625" style="380" customWidth="1"/>
    <col min="3" max="3" width="18.625" style="380" customWidth="1"/>
    <col min="4" max="4" width="5.625" style="380" customWidth="1"/>
    <col min="5" max="5" width="5.125" style="380" customWidth="1"/>
    <col min="6" max="6" width="4.125" style="380" customWidth="1"/>
    <col min="7" max="9" width="5.625" style="380" customWidth="1"/>
    <col min="10" max="10" width="5.125" style="380" customWidth="1"/>
    <col min="11" max="11" width="5.625" style="380" customWidth="1"/>
    <col min="12" max="14" width="4.125" style="380" customWidth="1"/>
    <col min="15" max="15" width="5.625" style="380" customWidth="1"/>
    <col min="16" max="16" width="4.125" style="380" customWidth="1"/>
    <col min="17" max="18" width="5.625" style="380" customWidth="1"/>
    <col min="19" max="16384" width="9.00390625" style="380" customWidth="1"/>
  </cols>
  <sheetData>
    <row r="2" ht="14.25">
      <c r="B2" s="162" t="s">
        <v>960</v>
      </c>
    </row>
    <row r="3" spans="2:18" ht="11.25">
      <c r="B3" s="730"/>
      <c r="C3" s="730"/>
      <c r="D3" s="730"/>
      <c r="E3" s="730"/>
      <c r="F3" s="730"/>
      <c r="G3" s="730"/>
      <c r="H3" s="730"/>
      <c r="I3" s="730"/>
      <c r="J3" s="730"/>
      <c r="K3" s="730"/>
      <c r="L3" s="730"/>
      <c r="M3" s="730"/>
      <c r="N3" s="730"/>
      <c r="O3" s="730"/>
      <c r="P3" s="730"/>
      <c r="Q3" s="730"/>
      <c r="R3" s="730"/>
    </row>
    <row r="4" spans="1:18" ht="11.25">
      <c r="A4" s="961"/>
      <c r="C4" s="961"/>
      <c r="D4" s="1144" t="s">
        <v>47</v>
      </c>
      <c r="E4" s="1115" t="s">
        <v>961</v>
      </c>
      <c r="F4" s="1115" t="s">
        <v>962</v>
      </c>
      <c r="G4" s="1115" t="s">
        <v>963</v>
      </c>
      <c r="H4" s="1115" t="s">
        <v>964</v>
      </c>
      <c r="I4" s="1115" t="s">
        <v>965</v>
      </c>
      <c r="J4" s="1115" t="s">
        <v>966</v>
      </c>
      <c r="K4" s="1115" t="s">
        <v>967</v>
      </c>
      <c r="L4" s="1115" t="s">
        <v>968</v>
      </c>
      <c r="M4" s="1115" t="s">
        <v>969</v>
      </c>
      <c r="N4" s="1115" t="s">
        <v>970</v>
      </c>
      <c r="O4" s="1115" t="s">
        <v>971</v>
      </c>
      <c r="P4" s="1115" t="s">
        <v>972</v>
      </c>
      <c r="Q4" s="1115" t="s">
        <v>973</v>
      </c>
      <c r="R4" s="1147" t="s">
        <v>974</v>
      </c>
    </row>
    <row r="5" spans="1:18" ht="13.5" customHeight="1">
      <c r="A5" s="961"/>
      <c r="B5" s="1149" t="s">
        <v>975</v>
      </c>
      <c r="C5" s="1150"/>
      <c r="D5" s="1112"/>
      <c r="E5" s="1114"/>
      <c r="F5" s="1114"/>
      <c r="G5" s="1114"/>
      <c r="H5" s="1114"/>
      <c r="I5" s="1114"/>
      <c r="J5" s="1114"/>
      <c r="K5" s="1114"/>
      <c r="L5" s="1114"/>
      <c r="M5" s="1114"/>
      <c r="N5" s="1114"/>
      <c r="O5" s="1114"/>
      <c r="P5" s="1114"/>
      <c r="Q5" s="1114"/>
      <c r="R5" s="1148"/>
    </row>
    <row r="6" spans="1:18" ht="11.25">
      <c r="A6" s="961"/>
      <c r="B6" s="730"/>
      <c r="C6" s="963"/>
      <c r="D6" s="1113"/>
      <c r="E6" s="1110"/>
      <c r="F6" s="1110"/>
      <c r="G6" s="1110"/>
      <c r="H6" s="1110"/>
      <c r="I6" s="1110"/>
      <c r="J6" s="1110"/>
      <c r="K6" s="1110"/>
      <c r="L6" s="1110"/>
      <c r="M6" s="1110"/>
      <c r="N6" s="1110"/>
      <c r="O6" s="1110"/>
      <c r="P6" s="1110"/>
      <c r="Q6" s="1110"/>
      <c r="R6" s="1107"/>
    </row>
    <row r="7" spans="1:18" ht="18" customHeight="1">
      <c r="A7" s="961"/>
      <c r="B7" s="961"/>
      <c r="C7" s="186" t="s">
        <v>567</v>
      </c>
      <c r="D7" s="964">
        <v>1459</v>
      </c>
      <c r="E7" s="964">
        <v>115</v>
      </c>
      <c r="F7" s="964">
        <v>3</v>
      </c>
      <c r="G7" s="964">
        <v>66</v>
      </c>
      <c r="H7" s="964">
        <v>207</v>
      </c>
      <c r="I7" s="964">
        <v>205</v>
      </c>
      <c r="J7" s="964">
        <v>557</v>
      </c>
      <c r="K7" s="965" t="s">
        <v>62</v>
      </c>
      <c r="L7" s="964">
        <v>55</v>
      </c>
      <c r="M7" s="964">
        <v>36</v>
      </c>
      <c r="N7" s="964">
        <v>75</v>
      </c>
      <c r="O7" s="964">
        <v>64</v>
      </c>
      <c r="P7" s="964">
        <v>57</v>
      </c>
      <c r="Q7" s="964">
        <v>14</v>
      </c>
      <c r="R7" s="961">
        <v>5</v>
      </c>
    </row>
    <row r="8" spans="1:18" ht="18" customHeight="1">
      <c r="A8" s="961"/>
      <c r="B8" s="962"/>
      <c r="C8" s="816" t="s">
        <v>568</v>
      </c>
      <c r="D8" s="966">
        <v>1629</v>
      </c>
      <c r="E8" s="966">
        <v>158</v>
      </c>
      <c r="F8" s="966">
        <v>2</v>
      </c>
      <c r="G8" s="966">
        <v>118</v>
      </c>
      <c r="H8" s="966">
        <v>155</v>
      </c>
      <c r="I8" s="966">
        <v>243</v>
      </c>
      <c r="J8" s="966">
        <v>672</v>
      </c>
      <c r="K8" s="967">
        <v>2</v>
      </c>
      <c r="L8" s="966">
        <v>34</v>
      </c>
      <c r="M8" s="966">
        <v>17</v>
      </c>
      <c r="N8" s="966">
        <v>87</v>
      </c>
      <c r="O8" s="966">
        <v>45</v>
      </c>
      <c r="P8" s="966">
        <v>62</v>
      </c>
      <c r="Q8" s="966">
        <v>23</v>
      </c>
      <c r="R8" s="968">
        <v>11</v>
      </c>
    </row>
    <row r="9" spans="1:18" ht="11.25">
      <c r="A9" s="961"/>
      <c r="B9" s="962" t="s">
        <v>976</v>
      </c>
      <c r="C9" s="961"/>
      <c r="D9" s="964"/>
      <c r="E9" s="964"/>
      <c r="F9" s="964"/>
      <c r="G9" s="964"/>
      <c r="H9" s="964"/>
      <c r="I9" s="964"/>
      <c r="J9" s="964"/>
      <c r="K9" s="964"/>
      <c r="L9" s="964"/>
      <c r="M9" s="964"/>
      <c r="N9" s="964"/>
      <c r="O9" s="964"/>
      <c r="P9" s="964"/>
      <c r="Q9" s="964"/>
      <c r="R9" s="961"/>
    </row>
    <row r="10" spans="1:18" ht="11.25">
      <c r="A10" s="961"/>
      <c r="B10" s="962"/>
      <c r="C10" s="186" t="s">
        <v>977</v>
      </c>
      <c r="D10" s="964">
        <v>42</v>
      </c>
      <c r="E10" s="965">
        <v>30</v>
      </c>
      <c r="F10" s="965" t="s">
        <v>62</v>
      </c>
      <c r="G10" s="965">
        <v>1</v>
      </c>
      <c r="H10" s="965" t="s">
        <v>62</v>
      </c>
      <c r="I10" s="965" t="s">
        <v>62</v>
      </c>
      <c r="J10" s="965">
        <v>3</v>
      </c>
      <c r="K10" s="965" t="s">
        <v>62</v>
      </c>
      <c r="L10" s="965" t="s">
        <v>62</v>
      </c>
      <c r="M10" s="965" t="s">
        <v>62</v>
      </c>
      <c r="N10" s="965" t="s">
        <v>62</v>
      </c>
      <c r="O10" s="965">
        <v>5</v>
      </c>
      <c r="P10" s="965" t="s">
        <v>62</v>
      </c>
      <c r="Q10" s="965">
        <v>3</v>
      </c>
      <c r="R10" s="969" t="s">
        <v>62</v>
      </c>
    </row>
    <row r="11" spans="1:18" ht="11.25">
      <c r="A11" s="961"/>
      <c r="B11" s="962" t="s">
        <v>978</v>
      </c>
      <c r="C11" s="186" t="s">
        <v>979</v>
      </c>
      <c r="D11" s="964">
        <v>160</v>
      </c>
      <c r="E11" s="965">
        <v>23</v>
      </c>
      <c r="F11" s="965" t="s">
        <v>62</v>
      </c>
      <c r="G11" s="965">
        <v>14</v>
      </c>
      <c r="H11" s="965">
        <v>30</v>
      </c>
      <c r="I11" s="965">
        <v>14</v>
      </c>
      <c r="J11" s="965">
        <v>48</v>
      </c>
      <c r="K11" s="965" t="s">
        <v>62</v>
      </c>
      <c r="L11" s="965" t="s">
        <v>62</v>
      </c>
      <c r="M11" s="965" t="s">
        <v>62</v>
      </c>
      <c r="N11" s="965">
        <v>1</v>
      </c>
      <c r="O11" s="965">
        <v>4</v>
      </c>
      <c r="P11" s="965">
        <v>8</v>
      </c>
      <c r="Q11" s="965">
        <v>17</v>
      </c>
      <c r="R11" s="969">
        <v>1</v>
      </c>
    </row>
    <row r="12" spans="1:18" ht="11.25">
      <c r="A12" s="961"/>
      <c r="B12" s="962"/>
      <c r="C12" s="186" t="s">
        <v>980</v>
      </c>
      <c r="D12" s="964">
        <v>449</v>
      </c>
      <c r="E12" s="965">
        <v>27</v>
      </c>
      <c r="F12" s="965">
        <v>1</v>
      </c>
      <c r="G12" s="965">
        <v>30</v>
      </c>
      <c r="H12" s="965">
        <v>122</v>
      </c>
      <c r="I12" s="965">
        <v>10</v>
      </c>
      <c r="J12" s="965">
        <v>183</v>
      </c>
      <c r="K12" s="965">
        <v>1</v>
      </c>
      <c r="L12" s="965" t="s">
        <v>62</v>
      </c>
      <c r="M12" s="965" t="s">
        <v>62</v>
      </c>
      <c r="N12" s="965">
        <v>39</v>
      </c>
      <c r="O12" s="965">
        <v>22</v>
      </c>
      <c r="P12" s="965">
        <v>10</v>
      </c>
      <c r="Q12" s="965">
        <v>2</v>
      </c>
      <c r="R12" s="969">
        <v>2</v>
      </c>
    </row>
    <row r="13" spans="1:18" ht="11.25">
      <c r="A13" s="961"/>
      <c r="B13" s="962" t="s">
        <v>981</v>
      </c>
      <c r="C13" s="186" t="s">
        <v>982</v>
      </c>
      <c r="D13" s="964">
        <v>233</v>
      </c>
      <c r="E13" s="965">
        <v>17</v>
      </c>
      <c r="F13" s="965" t="s">
        <v>62</v>
      </c>
      <c r="G13" s="965">
        <v>47</v>
      </c>
      <c r="H13" s="965">
        <v>3</v>
      </c>
      <c r="I13" s="965">
        <v>32</v>
      </c>
      <c r="J13" s="965">
        <v>91</v>
      </c>
      <c r="K13" s="965">
        <v>1</v>
      </c>
      <c r="L13" s="965" t="s">
        <v>62</v>
      </c>
      <c r="M13" s="965" t="s">
        <v>62</v>
      </c>
      <c r="N13" s="965">
        <v>10</v>
      </c>
      <c r="O13" s="965">
        <v>14</v>
      </c>
      <c r="P13" s="965">
        <v>14</v>
      </c>
      <c r="Q13" s="965">
        <v>1</v>
      </c>
      <c r="R13" s="969">
        <v>3</v>
      </c>
    </row>
    <row r="14" spans="1:18" ht="11.25">
      <c r="A14" s="961"/>
      <c r="B14" s="962"/>
      <c r="C14" s="186" t="s">
        <v>983</v>
      </c>
      <c r="D14" s="964">
        <v>157</v>
      </c>
      <c r="E14" s="965">
        <v>16</v>
      </c>
      <c r="F14" s="965">
        <v>1</v>
      </c>
      <c r="G14" s="965">
        <v>6</v>
      </c>
      <c r="H14" s="965" t="s">
        <v>62</v>
      </c>
      <c r="I14" s="965">
        <v>32</v>
      </c>
      <c r="J14" s="965">
        <v>69</v>
      </c>
      <c r="K14" s="965" t="s">
        <v>62</v>
      </c>
      <c r="L14" s="965">
        <v>4</v>
      </c>
      <c r="M14" s="965">
        <v>1</v>
      </c>
      <c r="N14" s="965">
        <v>11</v>
      </c>
      <c r="O14" s="965" t="s">
        <v>62</v>
      </c>
      <c r="P14" s="965">
        <v>15</v>
      </c>
      <c r="Q14" s="965" t="s">
        <v>62</v>
      </c>
      <c r="R14" s="969">
        <v>2</v>
      </c>
    </row>
    <row r="15" spans="1:18" ht="11.25">
      <c r="A15" s="961"/>
      <c r="B15" s="962" t="s">
        <v>57</v>
      </c>
      <c r="C15" s="186" t="s">
        <v>984</v>
      </c>
      <c r="D15" s="964">
        <v>245</v>
      </c>
      <c r="E15" s="965">
        <v>23</v>
      </c>
      <c r="F15" s="965" t="s">
        <v>62</v>
      </c>
      <c r="G15" s="965">
        <v>9</v>
      </c>
      <c r="H15" s="965" t="s">
        <v>62</v>
      </c>
      <c r="I15" s="965">
        <v>26</v>
      </c>
      <c r="J15" s="965">
        <v>116</v>
      </c>
      <c r="K15" s="965" t="s">
        <v>62</v>
      </c>
      <c r="L15" s="965">
        <v>21</v>
      </c>
      <c r="M15" s="965">
        <v>14</v>
      </c>
      <c r="N15" s="965">
        <v>19</v>
      </c>
      <c r="O15" s="965" t="s">
        <v>62</v>
      </c>
      <c r="P15" s="965">
        <v>15</v>
      </c>
      <c r="Q15" s="965" t="s">
        <v>62</v>
      </c>
      <c r="R15" s="969">
        <v>2</v>
      </c>
    </row>
    <row r="16" spans="1:18" ht="11.25">
      <c r="A16" s="961"/>
      <c r="B16" s="962"/>
      <c r="C16" s="186" t="s">
        <v>985</v>
      </c>
      <c r="D16" s="964">
        <v>343</v>
      </c>
      <c r="E16" s="965">
        <v>22</v>
      </c>
      <c r="F16" s="965" t="s">
        <v>62</v>
      </c>
      <c r="G16" s="965">
        <v>11</v>
      </c>
      <c r="H16" s="965" t="s">
        <v>62</v>
      </c>
      <c r="I16" s="965">
        <v>129</v>
      </c>
      <c r="J16" s="965">
        <v>162</v>
      </c>
      <c r="K16" s="965" t="s">
        <v>62</v>
      </c>
      <c r="L16" s="965">
        <v>9</v>
      </c>
      <c r="M16" s="965">
        <v>2</v>
      </c>
      <c r="N16" s="965">
        <v>7</v>
      </c>
      <c r="O16" s="965" t="s">
        <v>62</v>
      </c>
      <c r="P16" s="965" t="s">
        <v>62</v>
      </c>
      <c r="Q16" s="965" t="s">
        <v>62</v>
      </c>
      <c r="R16" s="969">
        <v>1</v>
      </c>
    </row>
    <row r="17" spans="1:18" ht="11.25">
      <c r="A17" s="961"/>
      <c r="B17" s="962"/>
      <c r="C17" s="961"/>
      <c r="D17" s="964"/>
      <c r="E17" s="964"/>
      <c r="F17" s="964"/>
      <c r="G17" s="964"/>
      <c r="H17" s="964"/>
      <c r="I17" s="964"/>
      <c r="J17" s="964"/>
      <c r="K17" s="964"/>
      <c r="L17" s="964"/>
      <c r="M17" s="964"/>
      <c r="N17" s="964"/>
      <c r="O17" s="964"/>
      <c r="P17" s="964"/>
      <c r="Q17" s="964"/>
      <c r="R17" s="961"/>
    </row>
    <row r="18" spans="1:18" ht="11.25">
      <c r="A18" s="961"/>
      <c r="B18" s="962"/>
      <c r="C18" s="961" t="s">
        <v>986</v>
      </c>
      <c r="D18" s="964">
        <v>974</v>
      </c>
      <c r="E18" s="964">
        <v>90</v>
      </c>
      <c r="F18" s="964">
        <v>2</v>
      </c>
      <c r="G18" s="964">
        <v>43</v>
      </c>
      <c r="H18" s="964">
        <v>117</v>
      </c>
      <c r="I18" s="964">
        <v>82</v>
      </c>
      <c r="J18" s="964">
        <v>455</v>
      </c>
      <c r="K18" s="965">
        <v>2</v>
      </c>
      <c r="L18" s="964">
        <v>25</v>
      </c>
      <c r="M18" s="964">
        <v>14</v>
      </c>
      <c r="N18" s="964">
        <v>64</v>
      </c>
      <c r="O18" s="964">
        <v>26</v>
      </c>
      <c r="P18" s="964">
        <v>36</v>
      </c>
      <c r="Q18" s="964">
        <v>14</v>
      </c>
      <c r="R18" s="961">
        <v>4</v>
      </c>
    </row>
    <row r="19" spans="1:18" ht="11.25">
      <c r="A19" s="961"/>
      <c r="B19" s="970"/>
      <c r="C19" s="971" t="s">
        <v>987</v>
      </c>
      <c r="D19" s="972">
        <v>655</v>
      </c>
      <c r="E19" s="972">
        <v>68</v>
      </c>
      <c r="F19" s="973" t="s">
        <v>62</v>
      </c>
      <c r="G19" s="972">
        <v>75</v>
      </c>
      <c r="H19" s="972">
        <v>38</v>
      </c>
      <c r="I19" s="972">
        <v>161</v>
      </c>
      <c r="J19" s="972">
        <v>217</v>
      </c>
      <c r="K19" s="974" t="s">
        <v>62</v>
      </c>
      <c r="L19" s="972">
        <v>9</v>
      </c>
      <c r="M19" s="972">
        <v>3</v>
      </c>
      <c r="N19" s="972">
        <v>23</v>
      </c>
      <c r="O19" s="972">
        <v>19</v>
      </c>
      <c r="P19" s="972">
        <v>26</v>
      </c>
      <c r="Q19" s="972">
        <v>9</v>
      </c>
      <c r="R19" s="975">
        <v>7</v>
      </c>
    </row>
    <row r="20" spans="1:18" ht="18" customHeight="1">
      <c r="A20" s="961"/>
      <c r="B20" s="962"/>
      <c r="C20" s="186" t="s">
        <v>567</v>
      </c>
      <c r="D20" s="964">
        <v>1461</v>
      </c>
      <c r="E20" s="964">
        <v>114</v>
      </c>
      <c r="F20" s="964">
        <v>3</v>
      </c>
      <c r="G20" s="964">
        <v>66</v>
      </c>
      <c r="H20" s="964">
        <v>203</v>
      </c>
      <c r="I20" s="964">
        <v>204</v>
      </c>
      <c r="J20" s="964">
        <v>559</v>
      </c>
      <c r="K20" s="965">
        <v>0</v>
      </c>
      <c r="L20" s="964">
        <v>56</v>
      </c>
      <c r="M20" s="964">
        <v>37</v>
      </c>
      <c r="N20" s="964">
        <v>71</v>
      </c>
      <c r="O20" s="964">
        <v>72</v>
      </c>
      <c r="P20" s="964">
        <v>57</v>
      </c>
      <c r="Q20" s="964">
        <v>14</v>
      </c>
      <c r="R20" s="961">
        <v>5</v>
      </c>
    </row>
    <row r="21" spans="1:18" ht="18" customHeight="1">
      <c r="A21" s="961"/>
      <c r="B21" s="962" t="s">
        <v>988</v>
      </c>
      <c r="C21" s="816" t="s">
        <v>568</v>
      </c>
      <c r="D21" s="966">
        <v>1622</v>
      </c>
      <c r="E21" s="966">
        <v>151</v>
      </c>
      <c r="F21" s="966">
        <v>2</v>
      </c>
      <c r="G21" s="966">
        <v>118</v>
      </c>
      <c r="H21" s="966">
        <v>158</v>
      </c>
      <c r="I21" s="966">
        <v>244</v>
      </c>
      <c r="J21" s="966">
        <v>662</v>
      </c>
      <c r="K21" s="966">
        <v>2</v>
      </c>
      <c r="L21" s="966">
        <v>37</v>
      </c>
      <c r="M21" s="966">
        <v>17</v>
      </c>
      <c r="N21" s="966">
        <v>90</v>
      </c>
      <c r="O21" s="966">
        <v>45</v>
      </c>
      <c r="P21" s="966">
        <v>62</v>
      </c>
      <c r="Q21" s="966">
        <v>23</v>
      </c>
      <c r="R21" s="976">
        <v>11</v>
      </c>
    </row>
    <row r="22" spans="1:18" ht="11.25">
      <c r="A22" s="961"/>
      <c r="B22" s="962"/>
      <c r="C22" s="961"/>
      <c r="D22" s="964"/>
      <c r="E22" s="964"/>
      <c r="F22" s="964"/>
      <c r="G22" s="964"/>
      <c r="H22" s="964"/>
      <c r="I22" s="964"/>
      <c r="J22" s="964"/>
      <c r="K22" s="964"/>
      <c r="L22" s="964"/>
      <c r="M22" s="964"/>
      <c r="N22" s="964"/>
      <c r="O22" s="964"/>
      <c r="P22" s="964"/>
      <c r="Q22" s="964"/>
      <c r="R22" s="961"/>
    </row>
    <row r="23" spans="1:18" ht="11.25">
      <c r="A23" s="961"/>
      <c r="B23" s="962" t="s">
        <v>989</v>
      </c>
      <c r="C23" s="186" t="s">
        <v>990</v>
      </c>
      <c r="D23" s="965" t="s">
        <v>62</v>
      </c>
      <c r="E23" s="965" t="s">
        <v>62</v>
      </c>
      <c r="F23" s="965" t="s">
        <v>62</v>
      </c>
      <c r="G23" s="965" t="s">
        <v>62</v>
      </c>
      <c r="H23" s="965" t="s">
        <v>62</v>
      </c>
      <c r="I23" s="965" t="s">
        <v>62</v>
      </c>
      <c r="J23" s="965" t="s">
        <v>62</v>
      </c>
      <c r="K23" s="965" t="s">
        <v>62</v>
      </c>
      <c r="L23" s="965" t="s">
        <v>62</v>
      </c>
      <c r="M23" s="965" t="s">
        <v>62</v>
      </c>
      <c r="N23" s="965" t="s">
        <v>62</v>
      </c>
      <c r="O23" s="965" t="s">
        <v>62</v>
      </c>
      <c r="P23" s="965" t="s">
        <v>62</v>
      </c>
      <c r="Q23" s="965" t="s">
        <v>62</v>
      </c>
      <c r="R23" s="969" t="s">
        <v>62</v>
      </c>
    </row>
    <row r="24" spans="1:18" ht="11.25">
      <c r="A24" s="961"/>
      <c r="B24" s="962"/>
      <c r="C24" s="186" t="s">
        <v>991</v>
      </c>
      <c r="D24" s="550">
        <v>27</v>
      </c>
      <c r="E24" s="965">
        <v>2</v>
      </c>
      <c r="F24" s="965" t="s">
        <v>62</v>
      </c>
      <c r="G24" s="965">
        <v>1</v>
      </c>
      <c r="H24" s="965">
        <v>5</v>
      </c>
      <c r="I24" s="965" t="s">
        <v>62</v>
      </c>
      <c r="J24" s="965">
        <v>11</v>
      </c>
      <c r="K24" s="965" t="s">
        <v>62</v>
      </c>
      <c r="L24" s="965">
        <v>2</v>
      </c>
      <c r="M24" s="965">
        <v>1</v>
      </c>
      <c r="N24" s="965">
        <v>1</v>
      </c>
      <c r="O24" s="965" t="s">
        <v>62</v>
      </c>
      <c r="P24" s="965" t="s">
        <v>62</v>
      </c>
      <c r="Q24" s="965">
        <v>4</v>
      </c>
      <c r="R24" s="969" t="s">
        <v>62</v>
      </c>
    </row>
    <row r="25" spans="1:18" ht="11.25">
      <c r="A25" s="961"/>
      <c r="B25" s="962" t="s">
        <v>981</v>
      </c>
      <c r="C25" s="186" t="s">
        <v>992</v>
      </c>
      <c r="D25" s="964">
        <v>166</v>
      </c>
      <c r="E25" s="965">
        <v>54</v>
      </c>
      <c r="F25" s="965" t="s">
        <v>62</v>
      </c>
      <c r="G25" s="965">
        <v>30</v>
      </c>
      <c r="H25" s="965">
        <v>2</v>
      </c>
      <c r="I25" s="965">
        <v>11</v>
      </c>
      <c r="J25" s="965">
        <v>59</v>
      </c>
      <c r="K25" s="965" t="s">
        <v>62</v>
      </c>
      <c r="L25" s="965">
        <v>6</v>
      </c>
      <c r="M25" s="965">
        <v>2</v>
      </c>
      <c r="N25" s="965">
        <v>1</v>
      </c>
      <c r="O25" s="965">
        <v>1</v>
      </c>
      <c r="P25" s="965" t="s">
        <v>62</v>
      </c>
      <c r="Q25" s="965" t="s">
        <v>62</v>
      </c>
      <c r="R25" s="969" t="s">
        <v>62</v>
      </c>
    </row>
    <row r="26" spans="1:18" ht="11.25">
      <c r="A26" s="961"/>
      <c r="B26" s="962"/>
      <c r="C26" s="186" t="s">
        <v>993</v>
      </c>
      <c r="D26" s="965">
        <v>2</v>
      </c>
      <c r="E26" s="965" t="s">
        <v>62</v>
      </c>
      <c r="F26" s="965" t="s">
        <v>62</v>
      </c>
      <c r="G26" s="965" t="s">
        <v>62</v>
      </c>
      <c r="H26" s="965" t="s">
        <v>62</v>
      </c>
      <c r="I26" s="965" t="s">
        <v>62</v>
      </c>
      <c r="J26" s="965" t="s">
        <v>62</v>
      </c>
      <c r="K26" s="965" t="s">
        <v>62</v>
      </c>
      <c r="L26" s="965">
        <v>2</v>
      </c>
      <c r="M26" s="965" t="s">
        <v>62</v>
      </c>
      <c r="N26" s="965" t="s">
        <v>62</v>
      </c>
      <c r="O26" s="965" t="s">
        <v>62</v>
      </c>
      <c r="P26" s="965" t="s">
        <v>62</v>
      </c>
      <c r="Q26" s="965" t="s">
        <v>62</v>
      </c>
      <c r="R26" s="969" t="s">
        <v>62</v>
      </c>
    </row>
    <row r="27" spans="1:18" ht="11.25">
      <c r="A27" s="961"/>
      <c r="B27" s="962" t="s">
        <v>57</v>
      </c>
      <c r="C27" s="186" t="s">
        <v>994</v>
      </c>
      <c r="D27" s="964">
        <v>2</v>
      </c>
      <c r="E27" s="965">
        <v>2</v>
      </c>
      <c r="F27" s="965" t="s">
        <v>62</v>
      </c>
      <c r="G27" s="965" t="s">
        <v>62</v>
      </c>
      <c r="H27" s="965" t="s">
        <v>62</v>
      </c>
      <c r="I27" s="965" t="s">
        <v>62</v>
      </c>
      <c r="J27" s="965" t="s">
        <v>62</v>
      </c>
      <c r="K27" s="965" t="s">
        <v>62</v>
      </c>
      <c r="L27" s="965" t="s">
        <v>62</v>
      </c>
      <c r="M27" s="965" t="s">
        <v>62</v>
      </c>
      <c r="N27" s="965" t="s">
        <v>62</v>
      </c>
      <c r="O27" s="965" t="s">
        <v>62</v>
      </c>
      <c r="P27" s="965" t="s">
        <v>62</v>
      </c>
      <c r="Q27" s="965" t="s">
        <v>62</v>
      </c>
      <c r="R27" s="969" t="s">
        <v>62</v>
      </c>
    </row>
    <row r="28" spans="1:18" ht="11.25">
      <c r="A28" s="961"/>
      <c r="B28" s="962"/>
      <c r="C28" s="186" t="s">
        <v>995</v>
      </c>
      <c r="D28" s="964">
        <v>1061</v>
      </c>
      <c r="E28" s="965">
        <v>83</v>
      </c>
      <c r="F28" s="965">
        <v>2</v>
      </c>
      <c r="G28" s="965">
        <v>27</v>
      </c>
      <c r="H28" s="965">
        <v>147</v>
      </c>
      <c r="I28" s="965">
        <v>91</v>
      </c>
      <c r="J28" s="965">
        <v>459</v>
      </c>
      <c r="K28" s="965">
        <v>2</v>
      </c>
      <c r="L28" s="965">
        <v>25</v>
      </c>
      <c r="M28" s="965">
        <v>12</v>
      </c>
      <c r="N28" s="965">
        <v>86</v>
      </c>
      <c r="O28" s="965">
        <v>42</v>
      </c>
      <c r="P28" s="965">
        <v>55</v>
      </c>
      <c r="Q28" s="965">
        <v>19</v>
      </c>
      <c r="R28" s="969">
        <v>11</v>
      </c>
    </row>
    <row r="29" spans="1:18" ht="11.25">
      <c r="A29" s="961"/>
      <c r="B29" s="970"/>
      <c r="C29" s="191" t="s">
        <v>245</v>
      </c>
      <c r="D29" s="977">
        <v>364</v>
      </c>
      <c r="E29" s="974">
        <v>10</v>
      </c>
      <c r="F29" s="974" t="s">
        <v>62</v>
      </c>
      <c r="G29" s="974">
        <v>60</v>
      </c>
      <c r="H29" s="974">
        <v>4</v>
      </c>
      <c r="I29" s="974">
        <v>142</v>
      </c>
      <c r="J29" s="974">
        <v>133</v>
      </c>
      <c r="K29" s="974" t="s">
        <v>62</v>
      </c>
      <c r="L29" s="974">
        <v>2</v>
      </c>
      <c r="M29" s="974">
        <v>2</v>
      </c>
      <c r="N29" s="974">
        <v>2</v>
      </c>
      <c r="O29" s="974">
        <v>2</v>
      </c>
      <c r="P29" s="974">
        <v>7</v>
      </c>
      <c r="Q29" s="974" t="s">
        <v>62</v>
      </c>
      <c r="R29" s="975" t="s">
        <v>62</v>
      </c>
    </row>
    <row r="30" spans="1:18" ht="15" customHeight="1">
      <c r="A30" s="961"/>
      <c r="B30" s="1145" t="s">
        <v>996</v>
      </c>
      <c r="C30" s="1146"/>
      <c r="D30" s="972">
        <v>44</v>
      </c>
      <c r="E30" s="972">
        <v>11</v>
      </c>
      <c r="F30" s="974" t="s">
        <v>62</v>
      </c>
      <c r="G30" s="974" t="s">
        <v>62</v>
      </c>
      <c r="H30" s="974">
        <v>1</v>
      </c>
      <c r="I30" s="974" t="s">
        <v>62</v>
      </c>
      <c r="J30" s="974">
        <v>22</v>
      </c>
      <c r="K30" s="974" t="s">
        <v>62</v>
      </c>
      <c r="L30" s="974">
        <v>2</v>
      </c>
      <c r="M30" s="974">
        <v>3</v>
      </c>
      <c r="N30" s="974">
        <v>4</v>
      </c>
      <c r="O30" s="974">
        <v>1</v>
      </c>
      <c r="P30" s="974" t="s">
        <v>62</v>
      </c>
      <c r="Q30" s="974" t="s">
        <v>62</v>
      </c>
      <c r="R30" s="975" t="s">
        <v>62</v>
      </c>
    </row>
    <row r="31" spans="1:18" ht="11.25">
      <c r="A31" s="978"/>
      <c r="B31" s="978"/>
      <c r="C31" s="380" t="s">
        <v>997</v>
      </c>
      <c r="D31" s="978"/>
      <c r="E31" s="978"/>
      <c r="F31" s="978"/>
      <c r="G31" s="978"/>
      <c r="H31" s="978"/>
      <c r="I31" s="978"/>
      <c r="J31" s="978"/>
      <c r="K31" s="978"/>
      <c r="L31" s="978"/>
      <c r="M31" s="978"/>
      <c r="N31" s="978"/>
      <c r="O31" s="978"/>
      <c r="P31" s="978"/>
      <c r="Q31" s="978"/>
      <c r="R31" s="978"/>
    </row>
    <row r="32" spans="1:18" ht="11.25">
      <c r="A32" s="978"/>
      <c r="B32" s="978"/>
      <c r="C32" s="978" t="s">
        <v>959</v>
      </c>
      <c r="D32" s="978"/>
      <c r="E32" s="978"/>
      <c r="F32" s="978"/>
      <c r="G32" s="978"/>
      <c r="H32" s="978"/>
      <c r="I32" s="978"/>
      <c r="J32" s="978"/>
      <c r="K32" s="978"/>
      <c r="L32" s="978"/>
      <c r="M32" s="978"/>
      <c r="N32" s="978"/>
      <c r="O32" s="978"/>
      <c r="P32" s="978"/>
      <c r="Q32" s="978"/>
      <c r="R32" s="978"/>
    </row>
  </sheetData>
  <mergeCells count="17">
    <mergeCell ref="B30:C30"/>
    <mergeCell ref="P4:P6"/>
    <mergeCell ref="Q4:Q6"/>
    <mergeCell ref="R4:R6"/>
    <mergeCell ref="B5:C5"/>
    <mergeCell ref="L4:L6"/>
    <mergeCell ref="M4:M6"/>
    <mergeCell ref="N4:N6"/>
    <mergeCell ref="O4:O6"/>
    <mergeCell ref="H4:H6"/>
    <mergeCell ref="I4:I6"/>
    <mergeCell ref="J4:J6"/>
    <mergeCell ref="K4:K6"/>
    <mergeCell ref="D4:D6"/>
    <mergeCell ref="E4:E6"/>
    <mergeCell ref="F4:F6"/>
    <mergeCell ref="G4:G6"/>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9.00390625" defaultRowHeight="13.5"/>
  <cols>
    <col min="1" max="1" width="4.00390625" style="979" customWidth="1"/>
    <col min="2" max="2" width="2.625" style="979" customWidth="1"/>
    <col min="3" max="3" width="15.25390625" style="979" customWidth="1"/>
    <col min="4" max="12" width="8.625" style="979" customWidth="1"/>
    <col min="13" max="16" width="7.875" style="979" customWidth="1"/>
    <col min="17" max="16384" width="9.00390625" style="979" customWidth="1"/>
  </cols>
  <sheetData>
    <row r="2" ht="12">
      <c r="B2" s="979" t="s">
        <v>998</v>
      </c>
    </row>
    <row r="3" spans="2:12" ht="15" customHeight="1" thickBot="1">
      <c r="B3" s="980"/>
      <c r="C3" s="980"/>
      <c r="D3" s="980"/>
      <c r="E3" s="980"/>
      <c r="F3" s="980"/>
      <c r="G3" s="980"/>
      <c r="H3" s="980"/>
      <c r="I3" s="980"/>
      <c r="J3" s="980"/>
      <c r="K3" s="980"/>
      <c r="L3" s="981" t="s">
        <v>999</v>
      </c>
    </row>
    <row r="4" spans="1:12" ht="15" customHeight="1" thickTop="1">
      <c r="A4" s="776"/>
      <c r="B4" s="982"/>
      <c r="C4" s="983"/>
      <c r="D4" s="984"/>
      <c r="E4" s="985" t="s">
        <v>1000</v>
      </c>
      <c r="F4" s="986"/>
      <c r="G4" s="987"/>
      <c r="H4" s="985" t="s">
        <v>1001</v>
      </c>
      <c r="I4" s="986"/>
      <c r="J4" s="987"/>
      <c r="K4" s="985" t="s">
        <v>1002</v>
      </c>
      <c r="L4" s="986"/>
    </row>
    <row r="5" spans="1:12" ht="15" customHeight="1">
      <c r="A5" s="776"/>
      <c r="B5" s="988" t="s">
        <v>1003</v>
      </c>
      <c r="C5" s="989"/>
      <c r="D5" s="990" t="s">
        <v>1004</v>
      </c>
      <c r="E5" s="991" t="s">
        <v>1005</v>
      </c>
      <c r="F5" s="992" t="s">
        <v>1006</v>
      </c>
      <c r="G5" s="993" t="s">
        <v>1004</v>
      </c>
      <c r="H5" s="991" t="s">
        <v>1005</v>
      </c>
      <c r="I5" s="991" t="s">
        <v>1006</v>
      </c>
      <c r="J5" s="993" t="s">
        <v>1004</v>
      </c>
      <c r="K5" s="991" t="s">
        <v>1005</v>
      </c>
      <c r="L5" s="991" t="s">
        <v>1006</v>
      </c>
    </row>
    <row r="6" spans="1:12" ht="7.5" customHeight="1">
      <c r="A6" s="776"/>
      <c r="B6" s="994"/>
      <c r="C6" s="995"/>
      <c r="D6" s="996"/>
      <c r="E6" s="997"/>
      <c r="F6" s="998"/>
      <c r="G6" s="999"/>
      <c r="H6" s="998"/>
      <c r="I6" s="997"/>
      <c r="J6" s="996"/>
      <c r="K6" s="997"/>
      <c r="L6" s="997"/>
    </row>
    <row r="7" spans="1:12" ht="15" customHeight="1">
      <c r="A7" s="776"/>
      <c r="B7" s="1151" t="s">
        <v>567</v>
      </c>
      <c r="C7" s="1152"/>
      <c r="D7" s="527">
        <v>343</v>
      </c>
      <c r="E7" s="1001">
        <v>421</v>
      </c>
      <c r="F7" s="184">
        <v>764</v>
      </c>
      <c r="G7" s="1002">
        <v>1549</v>
      </c>
      <c r="H7" s="184">
        <v>2887</v>
      </c>
      <c r="I7" s="1001">
        <v>4436</v>
      </c>
      <c r="J7" s="1003">
        <v>1892</v>
      </c>
      <c r="K7" s="1004">
        <v>3308</v>
      </c>
      <c r="L7" s="1001">
        <v>5200</v>
      </c>
    </row>
    <row r="8" spans="1:12" ht="15" customHeight="1">
      <c r="A8" s="776"/>
      <c r="B8" s="1153" t="s">
        <v>568</v>
      </c>
      <c r="C8" s="1154"/>
      <c r="D8" s="1003">
        <v>355</v>
      </c>
      <c r="E8" s="1004">
        <v>420</v>
      </c>
      <c r="F8" s="1003">
        <v>775</v>
      </c>
      <c r="G8" s="1004">
        <v>1582</v>
      </c>
      <c r="H8" s="1003">
        <v>2993</v>
      </c>
      <c r="I8" s="1004">
        <v>4575</v>
      </c>
      <c r="J8" s="1003">
        <v>1937</v>
      </c>
      <c r="K8" s="1004">
        <v>3413</v>
      </c>
      <c r="L8" s="1004">
        <v>5350</v>
      </c>
    </row>
    <row r="9" spans="1:12" ht="7.5" customHeight="1">
      <c r="A9" s="776"/>
      <c r="B9" s="1005"/>
      <c r="C9" s="1006"/>
      <c r="D9" s="1003"/>
      <c r="E9" s="1004"/>
      <c r="F9" s="1003"/>
      <c r="G9" s="1004"/>
      <c r="H9" s="1003"/>
      <c r="I9" s="1004"/>
      <c r="J9" s="1003"/>
      <c r="K9" s="1004"/>
      <c r="L9" s="1004"/>
    </row>
    <row r="10" spans="1:12" ht="15" customHeight="1">
      <c r="A10" s="776"/>
      <c r="B10" s="1007" t="s">
        <v>1007</v>
      </c>
      <c r="C10" s="1008"/>
      <c r="D10" s="1009">
        <v>250</v>
      </c>
      <c r="E10" s="1010">
        <v>301</v>
      </c>
      <c r="F10" s="1009">
        <v>551</v>
      </c>
      <c r="G10" s="1010">
        <v>1122</v>
      </c>
      <c r="H10" s="1009">
        <v>2126</v>
      </c>
      <c r="I10" s="1010">
        <v>3248</v>
      </c>
      <c r="J10" s="1003">
        <v>1372</v>
      </c>
      <c r="K10" s="1004">
        <v>2427</v>
      </c>
      <c r="L10" s="1010">
        <v>3799</v>
      </c>
    </row>
    <row r="11" spans="1:12" ht="7.5" customHeight="1">
      <c r="A11" s="776"/>
      <c r="B11" s="1007"/>
      <c r="C11" s="1008"/>
      <c r="D11" s="1009"/>
      <c r="E11" s="1010"/>
      <c r="F11" s="1009"/>
      <c r="G11" s="1010"/>
      <c r="H11" s="1009"/>
      <c r="I11" s="1010"/>
      <c r="J11" s="1003"/>
      <c r="K11" s="1004"/>
      <c r="L11" s="1010"/>
    </row>
    <row r="12" spans="1:12" ht="15" customHeight="1">
      <c r="A12" s="776"/>
      <c r="B12" s="1011"/>
      <c r="C12" s="1000" t="s">
        <v>719</v>
      </c>
      <c r="D12" s="334">
        <v>80</v>
      </c>
      <c r="E12" s="1002">
        <v>82</v>
      </c>
      <c r="F12" s="184">
        <v>162</v>
      </c>
      <c r="G12" s="1002">
        <v>241</v>
      </c>
      <c r="H12" s="527">
        <v>482</v>
      </c>
      <c r="I12" s="1001">
        <v>723</v>
      </c>
      <c r="J12" s="527">
        <v>321</v>
      </c>
      <c r="K12" s="1002">
        <v>564</v>
      </c>
      <c r="L12" s="1001">
        <v>885</v>
      </c>
    </row>
    <row r="13" spans="1:12" ht="15" customHeight="1">
      <c r="A13" s="776"/>
      <c r="B13" s="1011"/>
      <c r="C13" s="1000" t="s">
        <v>741</v>
      </c>
      <c r="D13" s="334">
        <v>27</v>
      </c>
      <c r="E13" s="1012">
        <v>26</v>
      </c>
      <c r="F13" s="184">
        <v>53</v>
      </c>
      <c r="G13" s="1012">
        <v>99</v>
      </c>
      <c r="H13" s="1013">
        <v>234</v>
      </c>
      <c r="I13" s="1001">
        <v>333</v>
      </c>
      <c r="J13" s="527">
        <v>126</v>
      </c>
      <c r="K13" s="1002">
        <v>260</v>
      </c>
      <c r="L13" s="1001">
        <v>386</v>
      </c>
    </row>
    <row r="14" spans="1:12" ht="15" customHeight="1">
      <c r="A14" s="776"/>
      <c r="B14" s="1011"/>
      <c r="C14" s="1000" t="s">
        <v>731</v>
      </c>
      <c r="D14" s="184">
        <v>11</v>
      </c>
      <c r="E14" s="1002">
        <v>19</v>
      </c>
      <c r="F14" s="184">
        <v>30</v>
      </c>
      <c r="G14" s="1002">
        <v>46</v>
      </c>
      <c r="H14" s="527">
        <v>103</v>
      </c>
      <c r="I14" s="1001">
        <v>149</v>
      </c>
      <c r="J14" s="527">
        <v>57</v>
      </c>
      <c r="K14" s="1002">
        <v>122</v>
      </c>
      <c r="L14" s="1001">
        <v>179</v>
      </c>
    </row>
    <row r="15" spans="1:12" ht="15" customHeight="1">
      <c r="A15" s="776"/>
      <c r="B15" s="1011"/>
      <c r="C15" s="1000" t="s">
        <v>724</v>
      </c>
      <c r="D15" s="184">
        <v>10</v>
      </c>
      <c r="E15" s="1002">
        <v>12</v>
      </c>
      <c r="F15" s="184">
        <v>22</v>
      </c>
      <c r="G15" s="1002">
        <v>57</v>
      </c>
      <c r="H15" s="527">
        <v>83</v>
      </c>
      <c r="I15" s="1001">
        <v>140</v>
      </c>
      <c r="J15" s="527">
        <v>67</v>
      </c>
      <c r="K15" s="1002">
        <v>95</v>
      </c>
      <c r="L15" s="1001">
        <v>162</v>
      </c>
    </row>
    <row r="16" spans="1:12" ht="15" customHeight="1">
      <c r="A16" s="776"/>
      <c r="B16" s="1011"/>
      <c r="C16" s="1000" t="s">
        <v>720</v>
      </c>
      <c r="D16" s="184">
        <v>17</v>
      </c>
      <c r="E16" s="1002">
        <v>14</v>
      </c>
      <c r="F16" s="184">
        <v>31</v>
      </c>
      <c r="G16" s="1002">
        <v>56</v>
      </c>
      <c r="H16" s="527">
        <v>92</v>
      </c>
      <c r="I16" s="1001">
        <v>148</v>
      </c>
      <c r="J16" s="527">
        <v>73</v>
      </c>
      <c r="K16" s="1002">
        <v>106</v>
      </c>
      <c r="L16" s="1001">
        <v>179</v>
      </c>
    </row>
    <row r="17" spans="1:12" ht="15" customHeight="1">
      <c r="A17" s="776"/>
      <c r="B17" s="1011"/>
      <c r="C17" s="1000" t="s">
        <v>725</v>
      </c>
      <c r="D17" s="184">
        <v>6</v>
      </c>
      <c r="E17" s="1002">
        <v>12</v>
      </c>
      <c r="F17" s="184">
        <v>18</v>
      </c>
      <c r="G17" s="1002">
        <v>53</v>
      </c>
      <c r="H17" s="527">
        <v>73</v>
      </c>
      <c r="I17" s="1001">
        <v>126</v>
      </c>
      <c r="J17" s="527">
        <v>59</v>
      </c>
      <c r="K17" s="1002">
        <v>85</v>
      </c>
      <c r="L17" s="1001">
        <v>144</v>
      </c>
    </row>
    <row r="18" spans="1:12" ht="15" customHeight="1">
      <c r="A18" s="776"/>
      <c r="B18" s="1011"/>
      <c r="C18" s="1000" t="s">
        <v>742</v>
      </c>
      <c r="D18" s="184">
        <v>7</v>
      </c>
      <c r="E18" s="1002">
        <v>15</v>
      </c>
      <c r="F18" s="184">
        <v>22</v>
      </c>
      <c r="G18" s="1002">
        <v>43</v>
      </c>
      <c r="H18" s="527">
        <v>81</v>
      </c>
      <c r="I18" s="1001">
        <v>124</v>
      </c>
      <c r="J18" s="527">
        <v>50</v>
      </c>
      <c r="K18" s="1002">
        <v>96</v>
      </c>
      <c r="L18" s="1001">
        <v>146</v>
      </c>
    </row>
    <row r="19" spans="1:12" ht="15" customHeight="1">
      <c r="A19" s="776"/>
      <c r="B19" s="1011"/>
      <c r="C19" s="1000" t="s">
        <v>721</v>
      </c>
      <c r="D19" s="334">
        <v>20</v>
      </c>
      <c r="E19" s="1002">
        <v>19</v>
      </c>
      <c r="F19" s="184">
        <v>39</v>
      </c>
      <c r="G19" s="1002">
        <v>46</v>
      </c>
      <c r="H19" s="527">
        <v>92</v>
      </c>
      <c r="I19" s="1001">
        <v>138</v>
      </c>
      <c r="J19" s="527">
        <v>66</v>
      </c>
      <c r="K19" s="1002">
        <v>111</v>
      </c>
      <c r="L19" s="1001">
        <v>177</v>
      </c>
    </row>
    <row r="20" spans="1:12" ht="15" customHeight="1">
      <c r="A20" s="776"/>
      <c r="B20" s="1011"/>
      <c r="C20" s="1000" t="s">
        <v>726</v>
      </c>
      <c r="D20" s="334">
        <v>7</v>
      </c>
      <c r="E20" s="1012">
        <v>11</v>
      </c>
      <c r="F20" s="184">
        <v>18</v>
      </c>
      <c r="G20" s="1012">
        <v>50</v>
      </c>
      <c r="H20" s="1013">
        <v>91</v>
      </c>
      <c r="I20" s="1001">
        <v>141</v>
      </c>
      <c r="J20" s="527">
        <v>57</v>
      </c>
      <c r="K20" s="1002">
        <v>102</v>
      </c>
      <c r="L20" s="1001">
        <v>159</v>
      </c>
    </row>
    <row r="21" spans="1:12" ht="15" customHeight="1">
      <c r="A21" s="776"/>
      <c r="B21" s="1011"/>
      <c r="C21" s="1000" t="s">
        <v>732</v>
      </c>
      <c r="D21" s="184">
        <v>5</v>
      </c>
      <c r="E21" s="1002">
        <v>13</v>
      </c>
      <c r="F21" s="184">
        <v>18</v>
      </c>
      <c r="G21" s="1002">
        <v>40</v>
      </c>
      <c r="H21" s="527">
        <v>60</v>
      </c>
      <c r="I21" s="1001">
        <v>100</v>
      </c>
      <c r="J21" s="527">
        <v>45</v>
      </c>
      <c r="K21" s="1002">
        <v>73</v>
      </c>
      <c r="L21" s="1001">
        <v>118</v>
      </c>
    </row>
    <row r="22" spans="1:12" ht="15" customHeight="1">
      <c r="A22" s="776"/>
      <c r="B22" s="1011"/>
      <c r="C22" s="1000" t="s">
        <v>743</v>
      </c>
      <c r="D22" s="184">
        <v>9</v>
      </c>
      <c r="E22" s="1002">
        <v>7</v>
      </c>
      <c r="F22" s="184">
        <v>16</v>
      </c>
      <c r="G22" s="1002">
        <v>66</v>
      </c>
      <c r="H22" s="527">
        <v>110</v>
      </c>
      <c r="I22" s="1001">
        <v>176</v>
      </c>
      <c r="J22" s="527">
        <v>75</v>
      </c>
      <c r="K22" s="1002">
        <v>117</v>
      </c>
      <c r="L22" s="1001">
        <v>192</v>
      </c>
    </row>
    <row r="23" spans="1:12" ht="15" customHeight="1">
      <c r="A23" s="776"/>
      <c r="B23" s="1011"/>
      <c r="C23" s="1000" t="s">
        <v>357</v>
      </c>
      <c r="D23" s="527">
        <v>8</v>
      </c>
      <c r="E23" s="1012">
        <v>10</v>
      </c>
      <c r="F23" s="184">
        <v>18</v>
      </c>
      <c r="G23" s="1002">
        <v>40</v>
      </c>
      <c r="H23" s="1013">
        <v>53</v>
      </c>
      <c r="I23" s="1001">
        <v>93</v>
      </c>
      <c r="J23" s="527">
        <v>48</v>
      </c>
      <c r="K23" s="1002">
        <v>63</v>
      </c>
      <c r="L23" s="1001">
        <v>111</v>
      </c>
    </row>
    <row r="24" spans="1:12" ht="15" customHeight="1">
      <c r="A24" s="776"/>
      <c r="B24" s="1011"/>
      <c r="C24" s="1000" t="s">
        <v>872</v>
      </c>
      <c r="D24" s="1014">
        <v>10</v>
      </c>
      <c r="E24" s="1002">
        <v>19</v>
      </c>
      <c r="F24" s="184">
        <v>29</v>
      </c>
      <c r="G24" s="1002">
        <v>59</v>
      </c>
      <c r="H24" s="1014">
        <v>144</v>
      </c>
      <c r="I24" s="1001">
        <v>203</v>
      </c>
      <c r="J24" s="527">
        <v>69</v>
      </c>
      <c r="K24" s="1002">
        <v>163</v>
      </c>
      <c r="L24" s="1001">
        <v>232</v>
      </c>
    </row>
    <row r="25" spans="1:12" ht="15" customHeight="1">
      <c r="A25" s="776"/>
      <c r="B25" s="1011"/>
      <c r="C25" s="1000" t="s">
        <v>873</v>
      </c>
      <c r="D25" s="1014">
        <v>5</v>
      </c>
      <c r="E25" s="1002">
        <v>3</v>
      </c>
      <c r="F25" s="184">
        <v>8</v>
      </c>
      <c r="G25" s="1002">
        <v>15</v>
      </c>
      <c r="H25" s="1014">
        <v>31</v>
      </c>
      <c r="I25" s="1001">
        <v>46</v>
      </c>
      <c r="J25" s="527">
        <v>20</v>
      </c>
      <c r="K25" s="1002">
        <v>34</v>
      </c>
      <c r="L25" s="1001">
        <v>54</v>
      </c>
    </row>
    <row r="26" spans="1:12" ht="15" customHeight="1">
      <c r="A26" s="776"/>
      <c r="B26" s="1011"/>
      <c r="C26" s="1000" t="s">
        <v>874</v>
      </c>
      <c r="D26" s="1014">
        <v>14</v>
      </c>
      <c r="E26" s="1002">
        <v>15</v>
      </c>
      <c r="F26" s="184">
        <v>29</v>
      </c>
      <c r="G26" s="1002">
        <v>75</v>
      </c>
      <c r="H26" s="1014">
        <v>138</v>
      </c>
      <c r="I26" s="1001">
        <v>213</v>
      </c>
      <c r="J26" s="527">
        <v>89</v>
      </c>
      <c r="K26" s="1002">
        <v>153</v>
      </c>
      <c r="L26" s="1001">
        <v>242</v>
      </c>
    </row>
    <row r="27" spans="1:12" ht="15.75" customHeight="1">
      <c r="A27" s="776"/>
      <c r="B27" s="1011"/>
      <c r="C27" s="1000" t="s">
        <v>361</v>
      </c>
      <c r="D27" s="1014">
        <v>7</v>
      </c>
      <c r="E27" s="1002">
        <v>10</v>
      </c>
      <c r="F27" s="184">
        <v>17</v>
      </c>
      <c r="G27" s="1002">
        <v>77</v>
      </c>
      <c r="H27" s="1014">
        <v>146</v>
      </c>
      <c r="I27" s="1001">
        <v>223</v>
      </c>
      <c r="J27" s="527">
        <v>84</v>
      </c>
      <c r="K27" s="1002">
        <v>156</v>
      </c>
      <c r="L27" s="1001">
        <v>240</v>
      </c>
    </row>
    <row r="28" spans="1:12" ht="15.75" customHeight="1">
      <c r="A28" s="776"/>
      <c r="B28" s="1011"/>
      <c r="C28" s="1000" t="s">
        <v>875</v>
      </c>
      <c r="D28" s="1014">
        <v>7</v>
      </c>
      <c r="E28" s="1002">
        <v>14</v>
      </c>
      <c r="F28" s="184">
        <v>21</v>
      </c>
      <c r="G28" s="1002">
        <v>59</v>
      </c>
      <c r="H28" s="1014">
        <v>113</v>
      </c>
      <c r="I28" s="1001">
        <v>172</v>
      </c>
      <c r="J28" s="527">
        <v>66</v>
      </c>
      <c r="K28" s="1002">
        <v>127</v>
      </c>
      <c r="L28" s="1001">
        <v>193</v>
      </c>
    </row>
    <row r="29" spans="1:12" ht="7.5" customHeight="1">
      <c r="A29" s="776"/>
      <c r="B29" s="1011"/>
      <c r="C29" s="1015"/>
      <c r="D29" s="1014"/>
      <c r="E29" s="1002"/>
      <c r="F29" s="184"/>
      <c r="G29" s="1002"/>
      <c r="H29" s="1014"/>
      <c r="I29" s="1001"/>
      <c r="J29" s="527"/>
      <c r="K29" s="1002"/>
      <c r="L29" s="1001"/>
    </row>
    <row r="30" spans="1:12" ht="15.75" customHeight="1">
      <c r="A30" s="776"/>
      <c r="B30" s="1007" t="s">
        <v>1008</v>
      </c>
      <c r="C30" s="1008"/>
      <c r="D30" s="1003">
        <v>105</v>
      </c>
      <c r="E30" s="1004">
        <v>119</v>
      </c>
      <c r="F30" s="1003">
        <v>224</v>
      </c>
      <c r="G30" s="1004">
        <v>460</v>
      </c>
      <c r="H30" s="1003">
        <v>867</v>
      </c>
      <c r="I30" s="1004">
        <v>1327</v>
      </c>
      <c r="J30" s="1003">
        <v>565</v>
      </c>
      <c r="K30" s="1004">
        <v>986</v>
      </c>
      <c r="L30" s="1004">
        <v>1551</v>
      </c>
    </row>
    <row r="31" spans="1:12" ht="7.5" customHeight="1">
      <c r="A31" s="776"/>
      <c r="B31" s="1007"/>
      <c r="C31" s="1008"/>
      <c r="D31" s="1003"/>
      <c r="E31" s="1004"/>
      <c r="F31" s="1003"/>
      <c r="G31" s="1004"/>
      <c r="H31" s="1003"/>
      <c r="I31" s="1004"/>
      <c r="J31" s="1003"/>
      <c r="K31" s="1004"/>
      <c r="L31" s="1004"/>
    </row>
    <row r="32" spans="1:12" ht="15.75" customHeight="1">
      <c r="A32" s="776"/>
      <c r="B32" s="1011"/>
      <c r="C32" s="1000" t="s">
        <v>749</v>
      </c>
      <c r="D32" s="1014">
        <v>48</v>
      </c>
      <c r="E32" s="1002">
        <v>44</v>
      </c>
      <c r="F32" s="184">
        <v>92</v>
      </c>
      <c r="G32" s="1002">
        <v>138</v>
      </c>
      <c r="H32" s="1014">
        <v>285</v>
      </c>
      <c r="I32" s="1001">
        <v>423</v>
      </c>
      <c r="J32" s="527">
        <v>186</v>
      </c>
      <c r="K32" s="1002">
        <v>329</v>
      </c>
      <c r="L32" s="1001">
        <v>515</v>
      </c>
    </row>
    <row r="33" spans="1:12" ht="15.75" customHeight="1">
      <c r="A33" s="776"/>
      <c r="B33" s="1011"/>
      <c r="C33" s="1000" t="s">
        <v>750</v>
      </c>
      <c r="D33" s="1014">
        <v>23</v>
      </c>
      <c r="E33" s="1002">
        <v>39</v>
      </c>
      <c r="F33" s="184">
        <v>62</v>
      </c>
      <c r="G33" s="1002">
        <v>124</v>
      </c>
      <c r="H33" s="1014">
        <v>252</v>
      </c>
      <c r="I33" s="1001">
        <v>376</v>
      </c>
      <c r="J33" s="527">
        <v>147</v>
      </c>
      <c r="K33" s="1002">
        <v>291</v>
      </c>
      <c r="L33" s="1001">
        <v>438</v>
      </c>
    </row>
    <row r="34" spans="1:12" ht="15.75" customHeight="1">
      <c r="A34" s="776"/>
      <c r="B34" s="1011"/>
      <c r="C34" s="1000" t="s">
        <v>1009</v>
      </c>
      <c r="D34" s="1014">
        <v>17</v>
      </c>
      <c r="E34" s="1002">
        <v>26</v>
      </c>
      <c r="F34" s="184">
        <v>43</v>
      </c>
      <c r="G34" s="1002">
        <v>101</v>
      </c>
      <c r="H34" s="1014">
        <v>181</v>
      </c>
      <c r="I34" s="1001">
        <v>282</v>
      </c>
      <c r="J34" s="527">
        <v>118</v>
      </c>
      <c r="K34" s="1002">
        <v>207</v>
      </c>
      <c r="L34" s="1001">
        <v>325</v>
      </c>
    </row>
    <row r="35" spans="2:12" ht="12">
      <c r="B35" s="1011"/>
      <c r="C35" s="1000" t="s">
        <v>1010</v>
      </c>
      <c r="D35" s="1014">
        <v>3</v>
      </c>
      <c r="E35" s="1002">
        <v>3</v>
      </c>
      <c r="F35" s="184">
        <v>6</v>
      </c>
      <c r="G35" s="1002">
        <v>26</v>
      </c>
      <c r="H35" s="1014">
        <v>43</v>
      </c>
      <c r="I35" s="1001">
        <v>69</v>
      </c>
      <c r="J35" s="527">
        <v>29</v>
      </c>
      <c r="K35" s="1002">
        <v>46</v>
      </c>
      <c r="L35" s="1001">
        <v>75</v>
      </c>
    </row>
    <row r="36" spans="2:12" ht="12">
      <c r="B36" s="1016"/>
      <c r="C36" s="1017" t="s">
        <v>1011</v>
      </c>
      <c r="D36" s="1018">
        <v>14</v>
      </c>
      <c r="E36" s="1019">
        <v>7</v>
      </c>
      <c r="F36" s="406">
        <v>21</v>
      </c>
      <c r="G36" s="1019">
        <v>71</v>
      </c>
      <c r="H36" s="1018">
        <v>106</v>
      </c>
      <c r="I36" s="818">
        <v>177</v>
      </c>
      <c r="J36" s="1018">
        <v>85</v>
      </c>
      <c r="K36" s="1019">
        <v>113</v>
      </c>
      <c r="L36" s="818">
        <v>198</v>
      </c>
    </row>
    <row r="37" ht="12">
      <c r="C37" s="979" t="s">
        <v>1012</v>
      </c>
    </row>
  </sheetData>
  <mergeCells count="2">
    <mergeCell ref="B7:C7"/>
    <mergeCell ref="B8:C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Q62"/>
  <sheetViews>
    <sheetView workbookViewId="0" topLeftCell="A1">
      <selection activeCell="A1" sqref="A1"/>
    </sheetView>
  </sheetViews>
  <sheetFormatPr defaultColWidth="9.00390625" defaultRowHeight="13.5"/>
  <cols>
    <col min="1" max="1" width="2.25390625" style="0" customWidth="1"/>
    <col min="2" max="2" width="3.375" style="0" customWidth="1"/>
    <col min="3" max="3" width="17.625" style="0" customWidth="1"/>
    <col min="4" max="4" width="2.875" style="0" customWidth="1"/>
  </cols>
  <sheetData>
    <row r="1" spans="1:17" ht="13.5">
      <c r="A1" s="48"/>
      <c r="B1" s="48"/>
      <c r="C1" s="48"/>
      <c r="D1" s="48"/>
      <c r="E1" s="48"/>
      <c r="F1" s="48"/>
      <c r="G1" s="48"/>
      <c r="H1" s="48"/>
      <c r="I1" s="48"/>
      <c r="J1" s="48"/>
      <c r="K1" s="48"/>
      <c r="L1" s="48"/>
      <c r="M1" s="48"/>
      <c r="N1" s="48"/>
      <c r="O1" s="48"/>
      <c r="P1" s="48"/>
      <c r="Q1" s="48"/>
    </row>
    <row r="2" spans="1:17" ht="14.25">
      <c r="A2" s="49"/>
      <c r="B2" s="50" t="s">
        <v>43</v>
      </c>
      <c r="C2" s="51"/>
      <c r="D2" s="52"/>
      <c r="E2" s="49"/>
      <c r="F2" s="52"/>
      <c r="G2" s="52"/>
      <c r="H2" s="52"/>
      <c r="I2" s="52"/>
      <c r="J2" s="52"/>
      <c r="K2" s="52"/>
      <c r="L2" s="52"/>
      <c r="M2" s="52"/>
      <c r="N2" s="52"/>
      <c r="O2" s="52"/>
      <c r="P2" s="52"/>
      <c r="Q2" s="52"/>
    </row>
    <row r="3" spans="1:17" ht="13.5">
      <c r="A3" s="49"/>
      <c r="B3" s="49"/>
      <c r="C3" s="51"/>
      <c r="D3" s="53"/>
      <c r="E3" s="53"/>
      <c r="F3" s="53"/>
      <c r="G3" s="53"/>
      <c r="H3" s="53"/>
      <c r="I3" s="53"/>
      <c r="J3" s="53"/>
      <c r="K3" s="53"/>
      <c r="L3" s="53"/>
      <c r="M3" s="53"/>
      <c r="N3" s="53"/>
      <c r="O3" s="53"/>
      <c r="P3" s="53"/>
      <c r="Q3" s="54" t="s">
        <v>94</v>
      </c>
    </row>
    <row r="4" spans="1:17" ht="13.5">
      <c r="A4" s="55"/>
      <c r="B4" s="1086" t="s">
        <v>101</v>
      </c>
      <c r="C4" s="1087"/>
      <c r="D4" s="1088"/>
      <c r="E4" s="56" t="s">
        <v>44</v>
      </c>
      <c r="F4" s="56"/>
      <c r="G4" s="56"/>
      <c r="H4" s="57"/>
      <c r="I4" s="56" t="s">
        <v>45</v>
      </c>
      <c r="J4" s="56"/>
      <c r="K4" s="56"/>
      <c r="L4" s="57"/>
      <c r="M4" s="56" t="s">
        <v>46</v>
      </c>
      <c r="N4" s="56"/>
      <c r="O4" s="56"/>
      <c r="P4" s="56"/>
      <c r="Q4" s="58"/>
    </row>
    <row r="5" spans="1:17" ht="13.5">
      <c r="A5" s="55"/>
      <c r="B5" s="1089"/>
      <c r="C5" s="1090"/>
      <c r="D5" s="1091"/>
      <c r="E5" s="1082" t="s">
        <v>47</v>
      </c>
      <c r="F5" s="59" t="s">
        <v>48</v>
      </c>
      <c r="G5" s="56" t="s">
        <v>49</v>
      </c>
      <c r="H5" s="56"/>
      <c r="I5" s="1073" t="s">
        <v>47</v>
      </c>
      <c r="J5" s="59" t="s">
        <v>48</v>
      </c>
      <c r="K5" s="56" t="s">
        <v>49</v>
      </c>
      <c r="L5" s="56"/>
      <c r="M5" s="1073" t="s">
        <v>47</v>
      </c>
      <c r="N5" s="56" t="s">
        <v>50</v>
      </c>
      <c r="O5" s="56"/>
      <c r="P5" s="57"/>
      <c r="Q5" s="1084" t="s">
        <v>102</v>
      </c>
    </row>
    <row r="6" spans="1:17" ht="13.5">
      <c r="A6" s="55"/>
      <c r="B6" s="1079"/>
      <c r="C6" s="1080"/>
      <c r="D6" s="1081"/>
      <c r="E6" s="1083"/>
      <c r="F6" s="60" t="s">
        <v>51</v>
      </c>
      <c r="G6" s="60" t="s">
        <v>52</v>
      </c>
      <c r="H6" s="61" t="s">
        <v>53</v>
      </c>
      <c r="I6" s="1074"/>
      <c r="J6" s="60" t="s">
        <v>51</v>
      </c>
      <c r="K6" s="60" t="s">
        <v>52</v>
      </c>
      <c r="L6" s="61" t="s">
        <v>53</v>
      </c>
      <c r="M6" s="1074"/>
      <c r="N6" s="60" t="s">
        <v>47</v>
      </c>
      <c r="O6" s="60" t="s">
        <v>54</v>
      </c>
      <c r="P6" s="60" t="s">
        <v>55</v>
      </c>
      <c r="Q6" s="1085"/>
    </row>
    <row r="7" spans="1:17" ht="13.5">
      <c r="A7" s="55"/>
      <c r="B7" s="62" t="s">
        <v>56</v>
      </c>
      <c r="C7" s="63"/>
      <c r="D7" s="64" t="s">
        <v>57</v>
      </c>
      <c r="E7" s="17">
        <v>980</v>
      </c>
      <c r="F7" s="17">
        <v>320</v>
      </c>
      <c r="G7" s="17">
        <v>180</v>
      </c>
      <c r="H7" s="17">
        <v>480</v>
      </c>
      <c r="I7" s="17">
        <v>997</v>
      </c>
      <c r="J7" s="17">
        <v>324</v>
      </c>
      <c r="K7" s="17">
        <v>157</v>
      </c>
      <c r="L7" s="17">
        <v>516</v>
      </c>
      <c r="M7" s="17">
        <v>667</v>
      </c>
      <c r="N7" s="17">
        <v>471</v>
      </c>
      <c r="O7" s="17">
        <v>434</v>
      </c>
      <c r="P7" s="17">
        <v>37</v>
      </c>
      <c r="Q7" s="65">
        <v>196</v>
      </c>
    </row>
    <row r="8" spans="1:17" ht="13.5">
      <c r="A8" s="55"/>
      <c r="B8" s="66"/>
      <c r="C8" s="51"/>
      <c r="D8" s="67"/>
      <c r="E8" s="13"/>
      <c r="F8" s="13"/>
      <c r="G8" s="13"/>
      <c r="H8" s="13"/>
      <c r="I8" s="13"/>
      <c r="J8" s="13"/>
      <c r="K8" s="13"/>
      <c r="L8" s="13"/>
      <c r="M8" s="13"/>
      <c r="N8" s="13"/>
      <c r="O8" s="13"/>
      <c r="P8" s="13"/>
      <c r="Q8" s="68"/>
    </row>
    <row r="9" spans="1:17" ht="13.5">
      <c r="A9" s="55"/>
      <c r="B9" s="69" t="s">
        <v>58</v>
      </c>
      <c r="C9" s="70" t="s">
        <v>59</v>
      </c>
      <c r="D9" s="71" t="s">
        <v>60</v>
      </c>
      <c r="E9" s="17">
        <v>560</v>
      </c>
      <c r="F9" s="17">
        <v>320</v>
      </c>
      <c r="G9" s="17">
        <v>180</v>
      </c>
      <c r="H9" s="17">
        <v>60</v>
      </c>
      <c r="I9" s="17">
        <v>540</v>
      </c>
      <c r="J9" s="17">
        <v>324</v>
      </c>
      <c r="K9" s="17">
        <v>157</v>
      </c>
      <c r="L9" s="17">
        <v>59</v>
      </c>
      <c r="M9" s="17">
        <v>273</v>
      </c>
      <c r="N9" s="17">
        <v>225</v>
      </c>
      <c r="O9" s="17">
        <v>205</v>
      </c>
      <c r="P9" s="17">
        <v>20</v>
      </c>
      <c r="Q9" s="72">
        <v>48</v>
      </c>
    </row>
    <row r="10" spans="1:17" ht="13.5">
      <c r="A10" s="55"/>
      <c r="B10" s="66"/>
      <c r="C10" s="51"/>
      <c r="D10" s="67"/>
      <c r="E10" s="13"/>
      <c r="F10" s="13"/>
      <c r="G10" s="13"/>
      <c r="H10" s="13"/>
      <c r="I10" s="13"/>
      <c r="J10" s="13"/>
      <c r="K10" s="13"/>
      <c r="L10" s="13"/>
      <c r="M10" s="13"/>
      <c r="N10" s="13"/>
      <c r="O10" s="13"/>
      <c r="P10" s="13"/>
      <c r="Q10" s="68"/>
    </row>
    <row r="11" spans="1:17" ht="13.5">
      <c r="A11" s="55"/>
      <c r="B11" s="51" t="s">
        <v>61</v>
      </c>
      <c r="C11" s="63"/>
      <c r="D11" s="67"/>
      <c r="E11" s="13">
        <v>200</v>
      </c>
      <c r="F11" s="13">
        <v>200</v>
      </c>
      <c r="G11" s="73" t="s">
        <v>62</v>
      </c>
      <c r="H11" s="73" t="s">
        <v>62</v>
      </c>
      <c r="I11" s="13">
        <v>203</v>
      </c>
      <c r="J11" s="13">
        <v>203</v>
      </c>
      <c r="K11" s="73" t="s">
        <v>62</v>
      </c>
      <c r="L11" s="73" t="s">
        <v>62</v>
      </c>
      <c r="M11" s="13">
        <v>98</v>
      </c>
      <c r="N11" s="13">
        <v>94</v>
      </c>
      <c r="O11" s="13">
        <v>88</v>
      </c>
      <c r="P11" s="13">
        <v>6</v>
      </c>
      <c r="Q11" s="68">
        <v>4</v>
      </c>
    </row>
    <row r="12" spans="1:17" ht="13.5">
      <c r="A12" s="55"/>
      <c r="B12" s="66"/>
      <c r="C12" s="51"/>
      <c r="D12" s="67"/>
      <c r="E12" s="13"/>
      <c r="F12" s="13"/>
      <c r="G12" s="13"/>
      <c r="H12" s="13"/>
      <c r="I12" s="13"/>
      <c r="J12" s="13"/>
      <c r="K12" s="13"/>
      <c r="L12" s="13"/>
      <c r="M12" s="13"/>
      <c r="N12" s="13"/>
      <c r="O12" s="13"/>
      <c r="P12" s="13"/>
      <c r="Q12" s="68"/>
    </row>
    <row r="13" spans="1:17" ht="13.5">
      <c r="A13" s="55"/>
      <c r="B13" s="66"/>
      <c r="C13" s="74" t="s">
        <v>63</v>
      </c>
      <c r="D13" s="75" t="s">
        <v>64</v>
      </c>
      <c r="E13" s="13">
        <v>40</v>
      </c>
      <c r="F13" s="13">
        <v>40</v>
      </c>
      <c r="G13" s="73" t="s">
        <v>62</v>
      </c>
      <c r="H13" s="73" t="s">
        <v>62</v>
      </c>
      <c r="I13" s="13">
        <v>41</v>
      </c>
      <c r="J13" s="13">
        <v>41</v>
      </c>
      <c r="K13" s="73" t="s">
        <v>62</v>
      </c>
      <c r="L13" s="73" t="s">
        <v>62</v>
      </c>
      <c r="M13" s="13">
        <v>14</v>
      </c>
      <c r="N13" s="13">
        <v>14</v>
      </c>
      <c r="O13" s="13">
        <v>14</v>
      </c>
      <c r="P13" s="73" t="s">
        <v>62</v>
      </c>
      <c r="Q13" s="76" t="s">
        <v>62</v>
      </c>
    </row>
    <row r="14" spans="1:17" ht="13.5">
      <c r="A14" s="55"/>
      <c r="B14" s="66"/>
      <c r="C14" s="74" t="s">
        <v>65</v>
      </c>
      <c r="D14" s="75" t="s">
        <v>64</v>
      </c>
      <c r="E14" s="13">
        <v>60</v>
      </c>
      <c r="F14" s="13">
        <v>60</v>
      </c>
      <c r="G14" s="73" t="s">
        <v>62</v>
      </c>
      <c r="H14" s="73" t="s">
        <v>62</v>
      </c>
      <c r="I14" s="13">
        <v>61</v>
      </c>
      <c r="J14" s="13">
        <v>61</v>
      </c>
      <c r="K14" s="73" t="s">
        <v>62</v>
      </c>
      <c r="L14" s="73" t="s">
        <v>62</v>
      </c>
      <c r="M14" s="13">
        <v>32</v>
      </c>
      <c r="N14" s="13">
        <v>31</v>
      </c>
      <c r="O14" s="13">
        <v>28</v>
      </c>
      <c r="P14" s="13">
        <v>3</v>
      </c>
      <c r="Q14" s="68">
        <v>1</v>
      </c>
    </row>
    <row r="15" spans="1:17" ht="13.5">
      <c r="A15" s="55"/>
      <c r="B15" s="66"/>
      <c r="C15" s="74" t="s">
        <v>66</v>
      </c>
      <c r="D15" s="75" t="s">
        <v>64</v>
      </c>
      <c r="E15" s="13">
        <v>60</v>
      </c>
      <c r="F15" s="13">
        <v>60</v>
      </c>
      <c r="G15" s="73" t="s">
        <v>62</v>
      </c>
      <c r="H15" s="73" t="s">
        <v>62</v>
      </c>
      <c r="I15" s="13">
        <v>61</v>
      </c>
      <c r="J15" s="13">
        <v>61</v>
      </c>
      <c r="K15" s="73" t="s">
        <v>62</v>
      </c>
      <c r="L15" s="73" t="s">
        <v>62</v>
      </c>
      <c r="M15" s="13">
        <v>33</v>
      </c>
      <c r="N15" s="13">
        <v>31</v>
      </c>
      <c r="O15" s="13">
        <v>28</v>
      </c>
      <c r="P15" s="13">
        <v>3</v>
      </c>
      <c r="Q15" s="76">
        <v>2</v>
      </c>
    </row>
    <row r="16" spans="1:17" ht="13.5">
      <c r="A16" s="55"/>
      <c r="B16" s="66"/>
      <c r="C16" s="74" t="s">
        <v>67</v>
      </c>
      <c r="D16" s="75" t="s">
        <v>64</v>
      </c>
      <c r="E16" s="13">
        <v>40</v>
      </c>
      <c r="F16" s="13">
        <v>40</v>
      </c>
      <c r="G16" s="73" t="s">
        <v>62</v>
      </c>
      <c r="H16" s="73" t="s">
        <v>62</v>
      </c>
      <c r="I16" s="13">
        <v>40</v>
      </c>
      <c r="J16" s="13">
        <v>40</v>
      </c>
      <c r="K16" s="73" t="s">
        <v>62</v>
      </c>
      <c r="L16" s="73" t="s">
        <v>62</v>
      </c>
      <c r="M16" s="13">
        <v>19</v>
      </c>
      <c r="N16" s="13">
        <v>18</v>
      </c>
      <c r="O16" s="13">
        <v>18</v>
      </c>
      <c r="P16" s="73" t="s">
        <v>62</v>
      </c>
      <c r="Q16" s="76">
        <v>1</v>
      </c>
    </row>
    <row r="17" spans="1:17" ht="13.5">
      <c r="A17" s="55"/>
      <c r="B17" s="66"/>
      <c r="C17" s="74"/>
      <c r="D17" s="75"/>
      <c r="E17" s="13"/>
      <c r="F17" s="13"/>
      <c r="G17" s="13"/>
      <c r="H17" s="13"/>
      <c r="I17" s="13"/>
      <c r="J17" s="13"/>
      <c r="K17" s="13"/>
      <c r="L17" s="13"/>
      <c r="M17" s="13"/>
      <c r="N17" s="13"/>
      <c r="O17" s="13"/>
      <c r="P17" s="13"/>
      <c r="Q17" s="68"/>
    </row>
    <row r="18" spans="1:17" ht="13.5">
      <c r="A18" s="55"/>
      <c r="B18" s="51" t="s">
        <v>68</v>
      </c>
      <c r="C18" s="77"/>
      <c r="D18" s="75"/>
      <c r="E18" s="13">
        <v>120</v>
      </c>
      <c r="F18" s="73">
        <v>120</v>
      </c>
      <c r="G18" s="73" t="s">
        <v>62</v>
      </c>
      <c r="H18" s="73" t="s">
        <v>62</v>
      </c>
      <c r="I18" s="13">
        <v>121</v>
      </c>
      <c r="J18" s="73">
        <v>121</v>
      </c>
      <c r="K18" s="73" t="s">
        <v>62</v>
      </c>
      <c r="L18" s="73" t="s">
        <v>62</v>
      </c>
      <c r="M18" s="73">
        <v>53</v>
      </c>
      <c r="N18" s="73">
        <v>44</v>
      </c>
      <c r="O18" s="73">
        <v>36</v>
      </c>
      <c r="P18" s="73">
        <v>8</v>
      </c>
      <c r="Q18" s="78">
        <v>9</v>
      </c>
    </row>
    <row r="19" spans="1:17" ht="13.5">
      <c r="A19" s="55"/>
      <c r="B19" s="66"/>
      <c r="C19" s="74"/>
      <c r="D19" s="75"/>
      <c r="E19" s="13"/>
      <c r="F19" s="13"/>
      <c r="G19" s="13"/>
      <c r="H19" s="13"/>
      <c r="I19" s="13"/>
      <c r="J19" s="13"/>
      <c r="K19" s="13"/>
      <c r="L19" s="13"/>
      <c r="M19" s="13"/>
      <c r="N19" s="13"/>
      <c r="O19" s="13"/>
      <c r="P19" s="13"/>
      <c r="Q19" s="68"/>
    </row>
    <row r="20" spans="1:17" ht="12.75" customHeight="1">
      <c r="A20" s="55"/>
      <c r="B20" s="66"/>
      <c r="C20" s="74" t="s">
        <v>70</v>
      </c>
      <c r="D20" s="75" t="s">
        <v>64</v>
      </c>
      <c r="E20" s="73">
        <v>40</v>
      </c>
      <c r="F20" s="73">
        <v>40</v>
      </c>
      <c r="G20" s="73" t="s">
        <v>62</v>
      </c>
      <c r="H20" s="73" t="s">
        <v>62</v>
      </c>
      <c r="I20" s="73">
        <v>31</v>
      </c>
      <c r="J20" s="73">
        <v>31</v>
      </c>
      <c r="K20" s="73" t="s">
        <v>62</v>
      </c>
      <c r="L20" s="73" t="s">
        <v>62</v>
      </c>
      <c r="M20" s="13">
        <v>13</v>
      </c>
      <c r="N20" s="13">
        <v>12</v>
      </c>
      <c r="O20" s="73">
        <v>11</v>
      </c>
      <c r="P20" s="73">
        <v>1</v>
      </c>
      <c r="Q20" s="76">
        <v>1</v>
      </c>
    </row>
    <row r="21" spans="1:17" ht="12.75" customHeight="1">
      <c r="A21" s="55"/>
      <c r="B21" s="66"/>
      <c r="C21" s="74" t="s">
        <v>71</v>
      </c>
      <c r="D21" s="75" t="s">
        <v>64</v>
      </c>
      <c r="E21" s="73">
        <v>40</v>
      </c>
      <c r="F21" s="73">
        <v>40</v>
      </c>
      <c r="G21" s="73" t="s">
        <v>62</v>
      </c>
      <c r="H21" s="73" t="s">
        <v>62</v>
      </c>
      <c r="I21" s="73">
        <v>48</v>
      </c>
      <c r="J21" s="73">
        <v>48</v>
      </c>
      <c r="K21" s="73" t="s">
        <v>62</v>
      </c>
      <c r="L21" s="73" t="s">
        <v>62</v>
      </c>
      <c r="M21" s="13">
        <v>22</v>
      </c>
      <c r="N21" s="13">
        <v>18</v>
      </c>
      <c r="O21" s="73">
        <v>12</v>
      </c>
      <c r="P21" s="73">
        <v>6</v>
      </c>
      <c r="Q21" s="76">
        <v>4</v>
      </c>
    </row>
    <row r="22" spans="1:17" ht="12.75" customHeight="1">
      <c r="A22" s="55"/>
      <c r="B22" s="66"/>
      <c r="C22" s="74" t="s">
        <v>72</v>
      </c>
      <c r="D22" s="75" t="s">
        <v>64</v>
      </c>
      <c r="E22" s="73">
        <v>40</v>
      </c>
      <c r="F22" s="73">
        <v>40</v>
      </c>
      <c r="G22" s="73" t="s">
        <v>62</v>
      </c>
      <c r="H22" s="73" t="s">
        <v>62</v>
      </c>
      <c r="I22" s="73">
        <v>42</v>
      </c>
      <c r="J22" s="73">
        <v>42</v>
      </c>
      <c r="K22" s="73" t="s">
        <v>62</v>
      </c>
      <c r="L22" s="73" t="s">
        <v>62</v>
      </c>
      <c r="M22" s="13">
        <v>18</v>
      </c>
      <c r="N22" s="13">
        <v>14</v>
      </c>
      <c r="O22" s="73">
        <v>13</v>
      </c>
      <c r="P22" s="73">
        <v>1</v>
      </c>
      <c r="Q22" s="76">
        <v>4</v>
      </c>
    </row>
    <row r="23" spans="1:17" ht="12.75" customHeight="1">
      <c r="A23" s="55"/>
      <c r="B23" s="66"/>
      <c r="C23" s="74"/>
      <c r="D23" s="75"/>
      <c r="E23" s="13"/>
      <c r="F23" s="13"/>
      <c r="G23" s="13"/>
      <c r="H23" s="13"/>
      <c r="I23" s="13"/>
      <c r="J23" s="13"/>
      <c r="K23" s="13"/>
      <c r="L23" s="13"/>
      <c r="M23" s="13"/>
      <c r="N23" s="13"/>
      <c r="O23" s="13"/>
      <c r="P23" s="13"/>
      <c r="Q23" s="68"/>
    </row>
    <row r="24" spans="1:17" ht="12.75" customHeight="1">
      <c r="A24" s="55"/>
      <c r="B24" s="51" t="s">
        <v>73</v>
      </c>
      <c r="C24" s="77"/>
      <c r="D24" s="75"/>
      <c r="E24" s="13">
        <v>80</v>
      </c>
      <c r="F24" s="73" t="s">
        <v>62</v>
      </c>
      <c r="G24" s="13">
        <v>80</v>
      </c>
      <c r="H24" s="73" t="s">
        <v>62</v>
      </c>
      <c r="I24" s="13">
        <v>74</v>
      </c>
      <c r="J24" s="73" t="s">
        <v>62</v>
      </c>
      <c r="K24" s="13">
        <v>74</v>
      </c>
      <c r="L24" s="73" t="s">
        <v>62</v>
      </c>
      <c r="M24" s="13">
        <v>21</v>
      </c>
      <c r="N24" s="13">
        <v>21</v>
      </c>
      <c r="O24" s="13">
        <v>19</v>
      </c>
      <c r="P24" s="13">
        <v>2</v>
      </c>
      <c r="Q24" s="76" t="s">
        <v>100</v>
      </c>
    </row>
    <row r="25" spans="1:17" ht="12.75" customHeight="1">
      <c r="A25" s="55"/>
      <c r="B25" s="66"/>
      <c r="C25" s="74"/>
      <c r="D25" s="75"/>
      <c r="E25" s="13"/>
      <c r="F25" s="13"/>
      <c r="G25" s="13"/>
      <c r="H25" s="13"/>
      <c r="I25" s="13"/>
      <c r="J25" s="13"/>
      <c r="K25" s="13"/>
      <c r="L25" s="13"/>
      <c r="M25" s="13"/>
      <c r="N25" s="13"/>
      <c r="O25" s="13"/>
      <c r="P25" s="13"/>
      <c r="Q25" s="68"/>
    </row>
    <row r="26" spans="1:17" ht="12.75" customHeight="1">
      <c r="A26" s="55"/>
      <c r="B26" s="66"/>
      <c r="C26" s="74" t="s">
        <v>74</v>
      </c>
      <c r="D26" s="75" t="s">
        <v>64</v>
      </c>
      <c r="E26" s="13">
        <v>50</v>
      </c>
      <c r="F26" s="73" t="s">
        <v>62</v>
      </c>
      <c r="G26" s="13">
        <v>50</v>
      </c>
      <c r="H26" s="73" t="s">
        <v>62</v>
      </c>
      <c r="I26" s="13">
        <v>44</v>
      </c>
      <c r="J26" s="73" t="s">
        <v>62</v>
      </c>
      <c r="K26" s="13">
        <v>44</v>
      </c>
      <c r="L26" s="73" t="s">
        <v>62</v>
      </c>
      <c r="M26" s="13">
        <v>21</v>
      </c>
      <c r="N26" s="13">
        <v>21</v>
      </c>
      <c r="O26" s="13">
        <v>19</v>
      </c>
      <c r="P26" s="73">
        <v>2</v>
      </c>
      <c r="Q26" s="76" t="s">
        <v>62</v>
      </c>
    </row>
    <row r="27" spans="1:17" ht="12.75" customHeight="1">
      <c r="A27" s="55"/>
      <c r="B27" s="66"/>
      <c r="C27" s="74" t="s">
        <v>75</v>
      </c>
      <c r="D27" s="75" t="s">
        <v>69</v>
      </c>
      <c r="E27" s="13">
        <v>15</v>
      </c>
      <c r="F27" s="73" t="s">
        <v>62</v>
      </c>
      <c r="G27" s="13">
        <v>15</v>
      </c>
      <c r="H27" s="73" t="s">
        <v>62</v>
      </c>
      <c r="I27" s="13">
        <v>15</v>
      </c>
      <c r="J27" s="73" t="s">
        <v>62</v>
      </c>
      <c r="K27" s="13">
        <v>15</v>
      </c>
      <c r="L27" s="73" t="s">
        <v>62</v>
      </c>
      <c r="M27" s="73" t="s">
        <v>62</v>
      </c>
      <c r="N27" s="73" t="s">
        <v>62</v>
      </c>
      <c r="O27" s="73" t="s">
        <v>62</v>
      </c>
      <c r="P27" s="73" t="s">
        <v>62</v>
      </c>
      <c r="Q27" s="76" t="s">
        <v>62</v>
      </c>
    </row>
    <row r="28" spans="1:17" ht="12.75" customHeight="1">
      <c r="A28" s="55"/>
      <c r="B28" s="66"/>
      <c r="C28" s="74" t="s">
        <v>76</v>
      </c>
      <c r="D28" s="75" t="s">
        <v>69</v>
      </c>
      <c r="E28" s="13">
        <v>15</v>
      </c>
      <c r="F28" s="73" t="s">
        <v>62</v>
      </c>
      <c r="G28" s="13">
        <v>15</v>
      </c>
      <c r="H28" s="73" t="s">
        <v>62</v>
      </c>
      <c r="I28" s="13">
        <v>15</v>
      </c>
      <c r="J28" s="73" t="s">
        <v>62</v>
      </c>
      <c r="K28" s="13">
        <v>15</v>
      </c>
      <c r="L28" s="73" t="s">
        <v>62</v>
      </c>
      <c r="M28" s="73" t="s">
        <v>62</v>
      </c>
      <c r="N28" s="73" t="s">
        <v>62</v>
      </c>
      <c r="O28" s="73" t="s">
        <v>62</v>
      </c>
      <c r="P28" s="73" t="s">
        <v>62</v>
      </c>
      <c r="Q28" s="76" t="s">
        <v>62</v>
      </c>
    </row>
    <row r="29" spans="1:17" ht="12.75" customHeight="1">
      <c r="A29" s="55"/>
      <c r="B29" s="66"/>
      <c r="C29" s="74"/>
      <c r="D29" s="75"/>
      <c r="E29" s="13"/>
      <c r="F29" s="13"/>
      <c r="G29" s="13"/>
      <c r="H29" s="73"/>
      <c r="I29" s="13"/>
      <c r="J29" s="73"/>
      <c r="K29" s="13"/>
      <c r="L29" s="13"/>
      <c r="M29" s="13"/>
      <c r="N29" s="13"/>
      <c r="O29" s="13"/>
      <c r="P29" s="13"/>
      <c r="Q29" s="68"/>
    </row>
    <row r="30" spans="1:17" ht="12.75" customHeight="1">
      <c r="A30" s="55"/>
      <c r="B30" s="79" t="s">
        <v>77</v>
      </c>
      <c r="C30" s="77"/>
      <c r="D30" s="75"/>
      <c r="E30" s="13">
        <v>20</v>
      </c>
      <c r="F30" s="73" t="s">
        <v>62</v>
      </c>
      <c r="G30" s="73" t="s">
        <v>62</v>
      </c>
      <c r="H30" s="73">
        <v>20</v>
      </c>
      <c r="I30" s="13">
        <v>24</v>
      </c>
      <c r="J30" s="73" t="s">
        <v>62</v>
      </c>
      <c r="K30" s="73" t="s">
        <v>62</v>
      </c>
      <c r="L30" s="73">
        <v>24</v>
      </c>
      <c r="M30" s="13">
        <v>22</v>
      </c>
      <c r="N30" s="13">
        <v>13</v>
      </c>
      <c r="O30" s="13">
        <v>12</v>
      </c>
      <c r="P30" s="13">
        <v>1</v>
      </c>
      <c r="Q30" s="76">
        <v>9</v>
      </c>
    </row>
    <row r="31" spans="1:17" ht="13.5">
      <c r="A31" s="55"/>
      <c r="B31" s="66"/>
      <c r="C31" s="74"/>
      <c r="D31" s="75"/>
      <c r="E31" s="13"/>
      <c r="F31" s="13"/>
      <c r="G31" s="13"/>
      <c r="H31" s="13"/>
      <c r="I31" s="13"/>
      <c r="J31" s="13"/>
      <c r="K31" s="13"/>
      <c r="L31" s="13"/>
      <c r="M31" s="13"/>
      <c r="N31" s="13"/>
      <c r="O31" s="13"/>
      <c r="P31" s="13"/>
      <c r="Q31" s="68"/>
    </row>
    <row r="32" spans="1:17" ht="13.5">
      <c r="A32" s="55"/>
      <c r="B32" s="66"/>
      <c r="C32" s="74" t="s">
        <v>78</v>
      </c>
      <c r="D32" s="75"/>
      <c r="E32" s="13">
        <v>20</v>
      </c>
      <c r="F32" s="73" t="s">
        <v>62</v>
      </c>
      <c r="G32" s="73" t="s">
        <v>62</v>
      </c>
      <c r="H32" s="73">
        <v>20</v>
      </c>
      <c r="I32" s="13">
        <v>24</v>
      </c>
      <c r="J32" s="73" t="s">
        <v>62</v>
      </c>
      <c r="K32" s="73" t="s">
        <v>62</v>
      </c>
      <c r="L32" s="73">
        <v>24</v>
      </c>
      <c r="M32" s="13">
        <v>22</v>
      </c>
      <c r="N32" s="13">
        <v>13</v>
      </c>
      <c r="O32" s="13">
        <v>12</v>
      </c>
      <c r="P32" s="13">
        <v>1</v>
      </c>
      <c r="Q32" s="76">
        <v>9</v>
      </c>
    </row>
    <row r="33" spans="1:17" ht="13.5">
      <c r="A33" s="55"/>
      <c r="B33" s="66"/>
      <c r="C33" s="74"/>
      <c r="D33" s="75"/>
      <c r="E33" s="13"/>
      <c r="F33" s="13"/>
      <c r="G33" s="13"/>
      <c r="H33" s="13"/>
      <c r="I33" s="13"/>
      <c r="J33" s="13"/>
      <c r="K33" s="13"/>
      <c r="L33" s="13"/>
      <c r="M33" s="13"/>
      <c r="N33" s="13"/>
      <c r="O33" s="13"/>
      <c r="P33" s="13"/>
      <c r="Q33" s="68"/>
    </row>
    <row r="34" spans="1:17" ht="13.5">
      <c r="A34" s="55"/>
      <c r="B34" s="51" t="s">
        <v>79</v>
      </c>
      <c r="C34" s="77"/>
      <c r="D34" s="75"/>
      <c r="E34" s="13">
        <v>60</v>
      </c>
      <c r="F34" s="73" t="s">
        <v>62</v>
      </c>
      <c r="G34" s="13">
        <v>60</v>
      </c>
      <c r="H34" s="73" t="s">
        <v>62</v>
      </c>
      <c r="I34" s="13">
        <v>51</v>
      </c>
      <c r="J34" s="73" t="s">
        <v>62</v>
      </c>
      <c r="K34" s="13">
        <v>51</v>
      </c>
      <c r="L34" s="73" t="s">
        <v>62</v>
      </c>
      <c r="M34" s="13">
        <v>32</v>
      </c>
      <c r="N34" s="13">
        <v>30</v>
      </c>
      <c r="O34" s="13">
        <v>29</v>
      </c>
      <c r="P34" s="73">
        <v>1</v>
      </c>
      <c r="Q34" s="78">
        <v>2</v>
      </c>
    </row>
    <row r="35" spans="1:17" ht="13.5">
      <c r="A35" s="55"/>
      <c r="B35" s="66"/>
      <c r="C35" s="74"/>
      <c r="D35" s="75"/>
      <c r="E35" s="13"/>
      <c r="F35" s="13"/>
      <c r="G35" s="13"/>
      <c r="H35" s="13"/>
      <c r="I35" s="13"/>
      <c r="J35" s="73"/>
      <c r="K35" s="13"/>
      <c r="L35" s="73"/>
      <c r="M35" s="13"/>
      <c r="N35" s="13"/>
      <c r="O35" s="13"/>
      <c r="P35" s="13"/>
      <c r="Q35" s="68"/>
    </row>
    <row r="36" spans="1:17" ht="13.5">
      <c r="A36" s="55"/>
      <c r="B36" s="66"/>
      <c r="C36" s="74" t="s">
        <v>80</v>
      </c>
      <c r="D36" s="75"/>
      <c r="E36" s="13">
        <v>20</v>
      </c>
      <c r="F36" s="73" t="s">
        <v>62</v>
      </c>
      <c r="G36" s="13">
        <v>20</v>
      </c>
      <c r="H36" s="73" t="s">
        <v>62</v>
      </c>
      <c r="I36" s="13">
        <v>13</v>
      </c>
      <c r="J36" s="73" t="s">
        <v>62</v>
      </c>
      <c r="K36" s="13">
        <v>13</v>
      </c>
      <c r="L36" s="73" t="s">
        <v>62</v>
      </c>
      <c r="M36" s="13">
        <v>13</v>
      </c>
      <c r="N36" s="13">
        <v>11</v>
      </c>
      <c r="O36" s="13">
        <v>10</v>
      </c>
      <c r="P36" s="80">
        <v>1</v>
      </c>
      <c r="Q36" s="76">
        <v>2</v>
      </c>
    </row>
    <row r="37" spans="1:17" ht="13.5">
      <c r="A37" s="55"/>
      <c r="B37" s="66"/>
      <c r="C37" s="74" t="s">
        <v>81</v>
      </c>
      <c r="D37" s="75" t="s">
        <v>64</v>
      </c>
      <c r="E37" s="13">
        <v>40</v>
      </c>
      <c r="F37" s="73" t="s">
        <v>62</v>
      </c>
      <c r="G37" s="13">
        <v>40</v>
      </c>
      <c r="H37" s="73" t="s">
        <v>62</v>
      </c>
      <c r="I37" s="13">
        <v>38</v>
      </c>
      <c r="J37" s="73" t="s">
        <v>62</v>
      </c>
      <c r="K37" s="13">
        <v>38</v>
      </c>
      <c r="L37" s="73" t="s">
        <v>62</v>
      </c>
      <c r="M37" s="13">
        <v>19</v>
      </c>
      <c r="N37" s="13">
        <v>19</v>
      </c>
      <c r="O37" s="13">
        <v>19</v>
      </c>
      <c r="P37" s="80" t="s">
        <v>99</v>
      </c>
      <c r="Q37" s="76" t="s">
        <v>62</v>
      </c>
    </row>
    <row r="38" spans="1:17" ht="13.5">
      <c r="A38" s="55"/>
      <c r="B38" s="66"/>
      <c r="C38" s="74"/>
      <c r="D38" s="75"/>
      <c r="E38" s="13"/>
      <c r="F38" s="13"/>
      <c r="G38" s="13"/>
      <c r="H38" s="13"/>
      <c r="I38" s="13"/>
      <c r="J38" s="13"/>
      <c r="K38" s="13"/>
      <c r="L38" s="13"/>
      <c r="M38" s="13"/>
      <c r="N38" s="13"/>
      <c r="O38" s="13"/>
      <c r="P38" s="13"/>
      <c r="Q38" s="68"/>
    </row>
    <row r="39" spans="1:17" ht="13.5">
      <c r="A39" s="55"/>
      <c r="B39" s="51" t="s">
        <v>82</v>
      </c>
      <c r="C39" s="77"/>
      <c r="D39" s="75"/>
      <c r="E39" s="13">
        <v>80</v>
      </c>
      <c r="F39" s="73" t="s">
        <v>62</v>
      </c>
      <c r="G39" s="13">
        <v>40</v>
      </c>
      <c r="H39" s="13">
        <v>40</v>
      </c>
      <c r="I39" s="13">
        <v>67</v>
      </c>
      <c r="J39" s="73" t="s">
        <v>62</v>
      </c>
      <c r="K39" s="13">
        <v>32</v>
      </c>
      <c r="L39" s="13">
        <v>35</v>
      </c>
      <c r="M39" s="13">
        <v>47</v>
      </c>
      <c r="N39" s="13">
        <v>23</v>
      </c>
      <c r="O39" s="13">
        <v>21</v>
      </c>
      <c r="P39" s="13">
        <v>2</v>
      </c>
      <c r="Q39" s="68">
        <v>24</v>
      </c>
    </row>
    <row r="40" spans="1:17" ht="13.5">
      <c r="A40" s="55"/>
      <c r="B40" s="66"/>
      <c r="C40" s="74"/>
      <c r="D40" s="75"/>
      <c r="E40" s="13"/>
      <c r="F40" s="13"/>
      <c r="G40" s="13"/>
      <c r="H40" s="13"/>
      <c r="I40" s="13"/>
      <c r="J40" s="13"/>
      <c r="K40" s="13"/>
      <c r="L40" s="13"/>
      <c r="M40" s="13"/>
      <c r="N40" s="13"/>
      <c r="O40" s="13"/>
      <c r="P40" s="13"/>
      <c r="Q40" s="68"/>
    </row>
    <row r="41" spans="1:17" ht="24">
      <c r="A41" s="81"/>
      <c r="B41" s="82"/>
      <c r="C41" s="83" t="s">
        <v>98</v>
      </c>
      <c r="D41" s="84" t="s">
        <v>64</v>
      </c>
      <c r="E41" s="85">
        <v>40</v>
      </c>
      <c r="F41" s="86" t="s">
        <v>62</v>
      </c>
      <c r="G41" s="85">
        <v>40</v>
      </c>
      <c r="H41" s="86" t="s">
        <v>62</v>
      </c>
      <c r="I41" s="85">
        <v>32</v>
      </c>
      <c r="J41" s="86" t="s">
        <v>62</v>
      </c>
      <c r="K41" s="85">
        <v>32</v>
      </c>
      <c r="L41" s="86" t="s">
        <v>62</v>
      </c>
      <c r="M41" s="85">
        <v>13</v>
      </c>
      <c r="N41" s="85">
        <v>10</v>
      </c>
      <c r="O41" s="85">
        <v>9</v>
      </c>
      <c r="P41" s="86">
        <v>1</v>
      </c>
      <c r="Q41" s="87">
        <v>3</v>
      </c>
    </row>
    <row r="42" spans="1:17" ht="13.5">
      <c r="A42" s="55"/>
      <c r="B42" s="66"/>
      <c r="C42" s="74" t="s">
        <v>83</v>
      </c>
      <c r="D42" s="75" t="s">
        <v>84</v>
      </c>
      <c r="E42" s="85">
        <v>40</v>
      </c>
      <c r="F42" s="73" t="s">
        <v>62</v>
      </c>
      <c r="G42" s="73" t="s">
        <v>62</v>
      </c>
      <c r="H42" s="13">
        <v>40</v>
      </c>
      <c r="I42" s="85">
        <v>35</v>
      </c>
      <c r="J42" s="73" t="s">
        <v>62</v>
      </c>
      <c r="K42" s="73" t="s">
        <v>62</v>
      </c>
      <c r="L42" s="13">
        <v>35</v>
      </c>
      <c r="M42" s="13">
        <v>34</v>
      </c>
      <c r="N42" s="13">
        <v>13</v>
      </c>
      <c r="O42" s="13">
        <v>12</v>
      </c>
      <c r="P42" s="73">
        <v>1</v>
      </c>
      <c r="Q42" s="68">
        <v>21</v>
      </c>
    </row>
    <row r="43" spans="1:17" ht="13.5">
      <c r="A43" s="55"/>
      <c r="B43" s="66"/>
      <c r="C43" s="74"/>
      <c r="D43" s="75"/>
      <c r="E43" s="13"/>
      <c r="F43" s="13"/>
      <c r="G43" s="13"/>
      <c r="H43" s="13"/>
      <c r="I43" s="13"/>
      <c r="J43" s="13"/>
      <c r="K43" s="13"/>
      <c r="L43" s="13"/>
      <c r="M43" s="13"/>
      <c r="N43" s="13"/>
      <c r="O43" s="13"/>
      <c r="P43" s="13"/>
      <c r="Q43" s="68"/>
    </row>
    <row r="44" spans="1:17" ht="13.5">
      <c r="A44" s="55"/>
      <c r="B44" s="66"/>
      <c r="C44" s="74"/>
      <c r="D44" s="75"/>
      <c r="E44" s="13"/>
      <c r="F44" s="13"/>
      <c r="G44" s="13"/>
      <c r="H44" s="13"/>
      <c r="I44" s="13"/>
      <c r="J44" s="73"/>
      <c r="K44" s="13"/>
      <c r="L44" s="13"/>
      <c r="M44" s="13"/>
      <c r="N44" s="13"/>
      <c r="O44" s="13"/>
      <c r="P44" s="13"/>
      <c r="Q44" s="68"/>
    </row>
    <row r="45" spans="1:17" ht="13.5">
      <c r="A45" s="55"/>
      <c r="B45" s="69" t="s">
        <v>85</v>
      </c>
      <c r="C45" s="77"/>
      <c r="D45" s="88" t="s">
        <v>86</v>
      </c>
      <c r="E45" s="17">
        <v>420</v>
      </c>
      <c r="F45" s="89" t="s">
        <v>62</v>
      </c>
      <c r="G45" s="89" t="s">
        <v>62</v>
      </c>
      <c r="H45" s="17">
        <v>420</v>
      </c>
      <c r="I45" s="17">
        <v>457</v>
      </c>
      <c r="J45" s="89" t="s">
        <v>62</v>
      </c>
      <c r="K45" s="89" t="s">
        <v>62</v>
      </c>
      <c r="L45" s="17">
        <v>457</v>
      </c>
      <c r="M45" s="17">
        <v>394</v>
      </c>
      <c r="N45" s="17">
        <v>246</v>
      </c>
      <c r="O45" s="17">
        <v>229</v>
      </c>
      <c r="P45" s="17">
        <v>17</v>
      </c>
      <c r="Q45" s="72">
        <v>148</v>
      </c>
    </row>
    <row r="46" spans="1:17" ht="13.5">
      <c r="A46" s="55"/>
      <c r="B46" s="66"/>
      <c r="C46" s="74"/>
      <c r="D46" s="75"/>
      <c r="E46" s="13"/>
      <c r="F46" s="13"/>
      <c r="G46" s="13"/>
      <c r="H46" s="13"/>
      <c r="I46" s="13"/>
      <c r="J46" s="13"/>
      <c r="K46" s="13"/>
      <c r="L46" s="13"/>
      <c r="M46" s="13"/>
      <c r="N46" s="13"/>
      <c r="O46" s="13"/>
      <c r="P46" s="13"/>
      <c r="Q46" s="68"/>
    </row>
    <row r="47" spans="1:17" ht="13.5">
      <c r="A47" s="55"/>
      <c r="B47" s="79" t="s">
        <v>87</v>
      </c>
      <c r="C47" s="77"/>
      <c r="D47" s="75"/>
      <c r="E47" s="13">
        <v>240</v>
      </c>
      <c r="F47" s="73" t="s">
        <v>62</v>
      </c>
      <c r="G47" s="73" t="s">
        <v>62</v>
      </c>
      <c r="H47" s="13">
        <v>240</v>
      </c>
      <c r="I47" s="13">
        <v>270</v>
      </c>
      <c r="J47" s="73" t="s">
        <v>62</v>
      </c>
      <c r="K47" s="73" t="s">
        <v>62</v>
      </c>
      <c r="L47" s="13">
        <v>270</v>
      </c>
      <c r="M47" s="13">
        <v>232</v>
      </c>
      <c r="N47" s="13">
        <v>134</v>
      </c>
      <c r="O47" s="13">
        <v>130</v>
      </c>
      <c r="P47" s="13">
        <v>4</v>
      </c>
      <c r="Q47" s="68">
        <v>98</v>
      </c>
    </row>
    <row r="48" spans="1:17" ht="13.5">
      <c r="A48" s="55"/>
      <c r="B48" s="66"/>
      <c r="C48" s="74"/>
      <c r="D48" s="75"/>
      <c r="E48" s="13"/>
      <c r="F48" s="13"/>
      <c r="G48" s="13"/>
      <c r="H48" s="13"/>
      <c r="I48" s="13"/>
      <c r="J48" s="73"/>
      <c r="K48" s="13"/>
      <c r="L48" s="13"/>
      <c r="M48" s="13"/>
      <c r="N48" s="13"/>
      <c r="O48" s="13"/>
      <c r="P48" s="13"/>
      <c r="Q48" s="68"/>
    </row>
    <row r="49" spans="1:17" ht="24">
      <c r="A49" s="55"/>
      <c r="B49" s="66"/>
      <c r="C49" s="90" t="s">
        <v>93</v>
      </c>
      <c r="D49" s="75"/>
      <c r="E49" s="86">
        <v>60</v>
      </c>
      <c r="F49" s="86" t="s">
        <v>62</v>
      </c>
      <c r="G49" s="86" t="s">
        <v>62</v>
      </c>
      <c r="H49" s="86">
        <v>60</v>
      </c>
      <c r="I49" s="86">
        <v>56</v>
      </c>
      <c r="J49" s="86" t="s">
        <v>62</v>
      </c>
      <c r="K49" s="86" t="s">
        <v>62</v>
      </c>
      <c r="L49" s="86">
        <v>56</v>
      </c>
      <c r="M49" s="85">
        <v>51</v>
      </c>
      <c r="N49" s="85">
        <v>27</v>
      </c>
      <c r="O49" s="86">
        <v>26</v>
      </c>
      <c r="P49" s="86">
        <v>1</v>
      </c>
      <c r="Q49" s="87">
        <v>24</v>
      </c>
    </row>
    <row r="50" spans="1:17" ht="13.5">
      <c r="A50" s="55"/>
      <c r="B50" s="66"/>
      <c r="C50" s="74" t="s">
        <v>88</v>
      </c>
      <c r="D50" s="75"/>
      <c r="E50" s="73">
        <v>60</v>
      </c>
      <c r="F50" s="73" t="s">
        <v>62</v>
      </c>
      <c r="G50" s="73" t="s">
        <v>62</v>
      </c>
      <c r="H50" s="73">
        <v>60</v>
      </c>
      <c r="I50" s="73">
        <v>66</v>
      </c>
      <c r="J50" s="73" t="s">
        <v>62</v>
      </c>
      <c r="K50" s="73" t="s">
        <v>62</v>
      </c>
      <c r="L50" s="73">
        <v>66</v>
      </c>
      <c r="M50" s="13">
        <v>56</v>
      </c>
      <c r="N50" s="13">
        <v>36</v>
      </c>
      <c r="O50" s="73">
        <v>34</v>
      </c>
      <c r="P50" s="73">
        <v>2</v>
      </c>
      <c r="Q50" s="76">
        <v>20</v>
      </c>
    </row>
    <row r="51" spans="1:17" ht="13.5">
      <c r="A51" s="55"/>
      <c r="B51" s="66"/>
      <c r="C51" s="74" t="s">
        <v>89</v>
      </c>
      <c r="D51" s="75"/>
      <c r="E51" s="73">
        <v>60</v>
      </c>
      <c r="F51" s="73" t="s">
        <v>62</v>
      </c>
      <c r="G51" s="73" t="s">
        <v>62</v>
      </c>
      <c r="H51" s="73">
        <v>60</v>
      </c>
      <c r="I51" s="73">
        <v>82</v>
      </c>
      <c r="J51" s="73" t="s">
        <v>62</v>
      </c>
      <c r="K51" s="73" t="s">
        <v>62</v>
      </c>
      <c r="L51" s="73">
        <v>82</v>
      </c>
      <c r="M51" s="13">
        <v>73</v>
      </c>
      <c r="N51" s="13">
        <v>40</v>
      </c>
      <c r="O51" s="73">
        <v>40</v>
      </c>
      <c r="P51" s="73" t="s">
        <v>62</v>
      </c>
      <c r="Q51" s="76">
        <v>33</v>
      </c>
    </row>
    <row r="52" spans="1:17" ht="13.5">
      <c r="A52" s="55"/>
      <c r="B52" s="66"/>
      <c r="C52" s="74" t="s">
        <v>90</v>
      </c>
      <c r="D52" s="75"/>
      <c r="E52" s="73">
        <v>60</v>
      </c>
      <c r="F52" s="73" t="s">
        <v>62</v>
      </c>
      <c r="G52" s="73" t="s">
        <v>62</v>
      </c>
      <c r="H52" s="73">
        <v>60</v>
      </c>
      <c r="I52" s="73">
        <v>66</v>
      </c>
      <c r="J52" s="73" t="s">
        <v>62</v>
      </c>
      <c r="K52" s="73" t="s">
        <v>62</v>
      </c>
      <c r="L52" s="73">
        <v>66</v>
      </c>
      <c r="M52" s="13">
        <v>52</v>
      </c>
      <c r="N52" s="13">
        <v>31</v>
      </c>
      <c r="O52" s="73">
        <v>30</v>
      </c>
      <c r="P52" s="73">
        <v>1</v>
      </c>
      <c r="Q52" s="76">
        <v>21</v>
      </c>
    </row>
    <row r="53" spans="1:17" ht="13.5">
      <c r="A53" s="55"/>
      <c r="B53" s="66"/>
      <c r="C53" s="74"/>
      <c r="D53" s="75"/>
      <c r="E53" s="13"/>
      <c r="F53" s="13"/>
      <c r="G53" s="13"/>
      <c r="H53" s="13"/>
      <c r="I53" s="13"/>
      <c r="J53" s="73"/>
      <c r="K53" s="13"/>
      <c r="L53" s="13"/>
      <c r="M53" s="13"/>
      <c r="N53" s="13"/>
      <c r="O53" s="13"/>
      <c r="P53" s="13"/>
      <c r="Q53" s="68"/>
    </row>
    <row r="54" spans="1:17" ht="13.5">
      <c r="A54" s="55"/>
      <c r="B54" s="79" t="s">
        <v>91</v>
      </c>
      <c r="C54" s="77"/>
      <c r="D54" s="75"/>
      <c r="E54" s="13">
        <v>180</v>
      </c>
      <c r="F54" s="73" t="s">
        <v>62</v>
      </c>
      <c r="G54" s="73" t="s">
        <v>62</v>
      </c>
      <c r="H54" s="13">
        <v>180</v>
      </c>
      <c r="I54" s="13">
        <v>187</v>
      </c>
      <c r="J54" s="73" t="s">
        <v>62</v>
      </c>
      <c r="K54" s="73" t="s">
        <v>62</v>
      </c>
      <c r="L54" s="13">
        <v>187</v>
      </c>
      <c r="M54" s="13">
        <v>162</v>
      </c>
      <c r="N54" s="13">
        <v>112</v>
      </c>
      <c r="O54" s="13">
        <v>99</v>
      </c>
      <c r="P54" s="13">
        <v>13</v>
      </c>
      <c r="Q54" s="68">
        <v>50</v>
      </c>
    </row>
    <row r="55" spans="1:17" ht="13.5">
      <c r="A55" s="55"/>
      <c r="B55" s="66"/>
      <c r="C55" s="74"/>
      <c r="D55" s="75"/>
      <c r="E55" s="13"/>
      <c r="F55" s="13"/>
      <c r="G55" s="13"/>
      <c r="H55" s="13"/>
      <c r="I55" s="13"/>
      <c r="J55" s="73"/>
      <c r="K55" s="13"/>
      <c r="L55" s="13"/>
      <c r="M55" s="13"/>
      <c r="N55" s="13"/>
      <c r="O55" s="13"/>
      <c r="P55" s="13"/>
      <c r="Q55" s="68"/>
    </row>
    <row r="56" spans="1:17" ht="13.5">
      <c r="A56" s="55"/>
      <c r="B56" s="66"/>
      <c r="C56" s="74" t="s">
        <v>88</v>
      </c>
      <c r="D56" s="75"/>
      <c r="E56" s="13">
        <v>60</v>
      </c>
      <c r="F56" s="73" t="s">
        <v>62</v>
      </c>
      <c r="G56" s="73" t="s">
        <v>62</v>
      </c>
      <c r="H56" s="13">
        <v>60</v>
      </c>
      <c r="I56" s="13">
        <v>60</v>
      </c>
      <c r="J56" s="73" t="s">
        <v>62</v>
      </c>
      <c r="K56" s="73" t="s">
        <v>62</v>
      </c>
      <c r="L56" s="13">
        <v>60</v>
      </c>
      <c r="M56" s="13">
        <v>53</v>
      </c>
      <c r="N56" s="13">
        <v>41</v>
      </c>
      <c r="O56" s="13">
        <v>32</v>
      </c>
      <c r="P56" s="13">
        <v>9</v>
      </c>
      <c r="Q56" s="68">
        <v>12</v>
      </c>
    </row>
    <row r="57" spans="1:17" ht="13.5">
      <c r="A57" s="55"/>
      <c r="B57" s="66"/>
      <c r="C57" s="74" t="s">
        <v>89</v>
      </c>
      <c r="D57" s="75"/>
      <c r="E57" s="13">
        <v>60</v>
      </c>
      <c r="F57" s="73" t="s">
        <v>62</v>
      </c>
      <c r="G57" s="73" t="s">
        <v>62</v>
      </c>
      <c r="H57" s="13">
        <v>60</v>
      </c>
      <c r="I57" s="13">
        <v>59</v>
      </c>
      <c r="J57" s="73" t="s">
        <v>62</v>
      </c>
      <c r="K57" s="73" t="s">
        <v>62</v>
      </c>
      <c r="L57" s="13">
        <v>59</v>
      </c>
      <c r="M57" s="13">
        <v>54</v>
      </c>
      <c r="N57" s="13">
        <v>34</v>
      </c>
      <c r="O57" s="13">
        <v>30</v>
      </c>
      <c r="P57" s="13">
        <v>4</v>
      </c>
      <c r="Q57" s="68">
        <v>20</v>
      </c>
    </row>
    <row r="58" spans="1:17" ht="13.5">
      <c r="A58" s="55"/>
      <c r="B58" s="91"/>
      <c r="C58" s="92" t="s">
        <v>90</v>
      </c>
      <c r="D58" s="93"/>
      <c r="E58" s="37">
        <v>60</v>
      </c>
      <c r="F58" s="94" t="s">
        <v>62</v>
      </c>
      <c r="G58" s="94" t="s">
        <v>62</v>
      </c>
      <c r="H58" s="37">
        <v>60</v>
      </c>
      <c r="I58" s="37">
        <v>68</v>
      </c>
      <c r="J58" s="94" t="s">
        <v>62</v>
      </c>
      <c r="K58" s="94" t="s">
        <v>62</v>
      </c>
      <c r="L58" s="37">
        <v>68</v>
      </c>
      <c r="M58" s="95">
        <v>55</v>
      </c>
      <c r="N58" s="37">
        <v>37</v>
      </c>
      <c r="O58" s="37">
        <v>37</v>
      </c>
      <c r="P58" s="94" t="s">
        <v>62</v>
      </c>
      <c r="Q58" s="96">
        <v>18</v>
      </c>
    </row>
    <row r="59" spans="1:17" ht="13.5">
      <c r="A59" s="49"/>
      <c r="B59" s="97" t="s">
        <v>95</v>
      </c>
      <c r="C59" s="49"/>
      <c r="D59" s="49"/>
      <c r="E59" s="49"/>
      <c r="F59" s="49"/>
      <c r="G59" s="49"/>
      <c r="H59" s="49"/>
      <c r="I59" s="49"/>
      <c r="J59" s="49"/>
      <c r="K59" s="49"/>
      <c r="L59" s="49"/>
      <c r="M59" s="49"/>
      <c r="N59" s="49"/>
      <c r="O59" s="49"/>
      <c r="P59" s="49"/>
      <c r="Q59" s="49"/>
    </row>
    <row r="60" spans="1:17" ht="13.5">
      <c r="A60" s="49"/>
      <c r="B60" s="97" t="s">
        <v>96</v>
      </c>
      <c r="C60" s="49"/>
      <c r="D60" s="49"/>
      <c r="E60" s="49"/>
      <c r="F60" s="49"/>
      <c r="G60" s="49"/>
      <c r="H60" s="49"/>
      <c r="I60" s="49"/>
      <c r="J60" s="49"/>
      <c r="K60" s="49"/>
      <c r="L60" s="49"/>
      <c r="M60" s="49"/>
      <c r="N60" s="49"/>
      <c r="O60" s="49"/>
      <c r="P60" s="49"/>
      <c r="Q60" s="49"/>
    </row>
    <row r="61" spans="1:17" ht="13.5">
      <c r="A61" s="49"/>
      <c r="B61" s="97" t="s">
        <v>97</v>
      </c>
      <c r="C61" s="49"/>
      <c r="D61" s="49"/>
      <c r="E61" s="49"/>
      <c r="F61" s="49"/>
      <c r="G61" s="49"/>
      <c r="H61" s="49"/>
      <c r="I61" s="49"/>
      <c r="J61" s="49"/>
      <c r="K61" s="49"/>
      <c r="L61" s="49"/>
      <c r="M61" s="49"/>
      <c r="N61" s="49"/>
      <c r="O61" s="49"/>
      <c r="P61" s="49"/>
      <c r="Q61" s="49"/>
    </row>
    <row r="62" spans="1:17" ht="13.5">
      <c r="A62" s="49"/>
      <c r="B62" s="97" t="s">
        <v>92</v>
      </c>
      <c r="C62" s="49"/>
      <c r="D62" s="49"/>
      <c r="E62" s="49"/>
      <c r="F62" s="49"/>
      <c r="G62" s="49"/>
      <c r="H62" s="49"/>
      <c r="I62" s="49"/>
      <c r="J62" s="49"/>
      <c r="K62" s="49"/>
      <c r="L62" s="49"/>
      <c r="M62" s="49"/>
      <c r="N62" s="49"/>
      <c r="O62" s="49"/>
      <c r="P62" s="49"/>
      <c r="Q62" s="49"/>
    </row>
  </sheetData>
  <mergeCells count="5">
    <mergeCell ref="Q5:Q6"/>
    <mergeCell ref="B4:D6"/>
    <mergeCell ref="E5:E6"/>
    <mergeCell ref="I5:I6"/>
    <mergeCell ref="M5:M6"/>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2:L66"/>
  <sheetViews>
    <sheetView workbookViewId="0" topLeftCell="A1">
      <selection activeCell="A1" sqref="A1"/>
    </sheetView>
  </sheetViews>
  <sheetFormatPr defaultColWidth="9.00390625" defaultRowHeight="13.5"/>
  <cols>
    <col min="1" max="1" width="1.75390625" style="380" customWidth="1"/>
    <col min="2" max="2" width="25.625" style="1029" customWidth="1"/>
    <col min="3" max="7" width="5.625" style="380" customWidth="1"/>
    <col min="8" max="9" width="8.625" style="380" customWidth="1"/>
    <col min="10" max="10" width="12.625" style="380" customWidth="1"/>
    <col min="11" max="11" width="10.125" style="380" customWidth="1"/>
    <col min="12" max="12" width="5.625" style="380" customWidth="1"/>
    <col min="13" max="13" width="7.625" style="380" customWidth="1"/>
    <col min="14" max="16384" width="9.00390625" style="380" customWidth="1"/>
  </cols>
  <sheetData>
    <row r="2" ht="14.25">
      <c r="B2" s="162" t="s">
        <v>1013</v>
      </c>
    </row>
    <row r="3" spans="2:12" ht="11.25">
      <c r="B3" s="1020"/>
      <c r="C3" s="730"/>
      <c r="D3" s="730"/>
      <c r="E3" s="730"/>
      <c r="F3" s="730"/>
      <c r="G3" s="730"/>
      <c r="H3" s="730"/>
      <c r="I3" s="730"/>
      <c r="J3" s="164" t="s">
        <v>1014</v>
      </c>
      <c r="K3" s="1030"/>
      <c r="L3" s="1030"/>
    </row>
    <row r="4" spans="1:10" ht="13.5" customHeight="1">
      <c r="A4" s="961"/>
      <c r="B4" s="1155" t="s">
        <v>1015</v>
      </c>
      <c r="C4" s="607" t="s">
        <v>1016</v>
      </c>
      <c r="D4" s="607"/>
      <c r="E4" s="607"/>
      <c r="F4" s="607"/>
      <c r="G4" s="1021"/>
      <c r="H4" s="607" t="s">
        <v>1017</v>
      </c>
      <c r="I4" s="1021"/>
      <c r="J4" s="1147" t="s">
        <v>1065</v>
      </c>
    </row>
    <row r="5" spans="1:10" ht="13.5" customHeight="1">
      <c r="A5" s="961"/>
      <c r="B5" s="1156"/>
      <c r="C5" s="1158" t="s">
        <v>47</v>
      </c>
      <c r="D5" s="1109" t="s">
        <v>34</v>
      </c>
      <c r="E5" s="1109" t="s">
        <v>874</v>
      </c>
      <c r="F5" s="1109" t="s">
        <v>1018</v>
      </c>
      <c r="G5" s="1109" t="s">
        <v>928</v>
      </c>
      <c r="H5" s="1109" t="s">
        <v>1019</v>
      </c>
      <c r="I5" s="813" t="s">
        <v>1020</v>
      </c>
      <c r="J5" s="1148"/>
    </row>
    <row r="6" spans="1:10" ht="11.25">
      <c r="A6" s="961"/>
      <c r="B6" s="1157"/>
      <c r="C6" s="1113"/>
      <c r="D6" s="1110"/>
      <c r="E6" s="1110"/>
      <c r="F6" s="1110"/>
      <c r="G6" s="1110"/>
      <c r="H6" s="1110"/>
      <c r="I6" s="411" t="s">
        <v>1021</v>
      </c>
      <c r="J6" s="1107"/>
    </row>
    <row r="7" spans="1:10" ht="11.25">
      <c r="A7" s="961"/>
      <c r="B7" s="186"/>
      <c r="C7" s="438"/>
      <c r="D7" s="438"/>
      <c r="E7" s="438"/>
      <c r="F7" s="438"/>
      <c r="G7" s="438"/>
      <c r="H7" s="438"/>
      <c r="I7" s="438"/>
      <c r="J7" s="1031"/>
    </row>
    <row r="8" spans="1:10" ht="11.25">
      <c r="A8" s="961"/>
      <c r="B8" s="1022" t="s">
        <v>1022</v>
      </c>
      <c r="C8" s="1023">
        <v>4</v>
      </c>
      <c r="D8" s="1023">
        <v>2</v>
      </c>
      <c r="E8" s="1024" t="s">
        <v>99</v>
      </c>
      <c r="F8" s="1023">
        <v>1</v>
      </c>
      <c r="G8" s="1023">
        <v>1</v>
      </c>
      <c r="H8" s="1023">
        <v>360</v>
      </c>
      <c r="I8" s="1023">
        <v>125442</v>
      </c>
      <c r="J8" s="1032">
        <v>546559901</v>
      </c>
    </row>
    <row r="9" spans="1:10" ht="11.25">
      <c r="A9" s="961"/>
      <c r="B9" s="186" t="s">
        <v>1023</v>
      </c>
      <c r="C9" s="438">
        <v>3</v>
      </c>
      <c r="D9" s="438">
        <v>2</v>
      </c>
      <c r="E9" s="616" t="s">
        <v>99</v>
      </c>
      <c r="F9" s="438">
        <v>1</v>
      </c>
      <c r="G9" s="616" t="s">
        <v>62</v>
      </c>
      <c r="H9" s="438">
        <v>310</v>
      </c>
      <c r="I9" s="438">
        <v>114110</v>
      </c>
      <c r="J9" s="1031">
        <v>534354281</v>
      </c>
    </row>
    <row r="10" spans="1:10" ht="11.25">
      <c r="A10" s="961"/>
      <c r="B10" s="186" t="s">
        <v>1024</v>
      </c>
      <c r="C10" s="438">
        <v>1</v>
      </c>
      <c r="D10" s="616" t="s">
        <v>99</v>
      </c>
      <c r="E10" s="616" t="s">
        <v>99</v>
      </c>
      <c r="F10" s="616" t="s">
        <v>99</v>
      </c>
      <c r="G10" s="438">
        <v>1</v>
      </c>
      <c r="H10" s="438">
        <v>50</v>
      </c>
      <c r="I10" s="438">
        <v>11332</v>
      </c>
      <c r="J10" s="1031">
        <v>12205620</v>
      </c>
    </row>
    <row r="11" spans="1:10" ht="11.25">
      <c r="A11" s="961"/>
      <c r="B11" s="186"/>
      <c r="C11" s="438"/>
      <c r="D11" s="438"/>
      <c r="E11" s="438"/>
      <c r="F11" s="438"/>
      <c r="G11" s="438"/>
      <c r="H11" s="438"/>
      <c r="I11" s="438"/>
      <c r="J11" s="1031"/>
    </row>
    <row r="12" spans="1:10" ht="11.25">
      <c r="A12" s="961"/>
      <c r="B12" s="186"/>
      <c r="C12" s="438"/>
      <c r="D12" s="438"/>
      <c r="E12" s="438"/>
      <c r="F12" s="438"/>
      <c r="G12" s="438"/>
      <c r="H12" s="438"/>
      <c r="I12" s="438"/>
      <c r="J12" s="1031"/>
    </row>
    <row r="13" spans="1:10" ht="11.25">
      <c r="A13" s="961"/>
      <c r="B13" s="1022" t="s">
        <v>1025</v>
      </c>
      <c r="C13" s="1023">
        <v>29</v>
      </c>
      <c r="D13" s="1023">
        <v>12</v>
      </c>
      <c r="E13" s="1023">
        <v>3</v>
      </c>
      <c r="F13" s="1023">
        <v>8</v>
      </c>
      <c r="G13" s="1023">
        <v>6</v>
      </c>
      <c r="H13" s="1023">
        <v>841</v>
      </c>
      <c r="I13" s="1023">
        <v>6452</v>
      </c>
      <c r="J13" s="1032">
        <v>1945752469</v>
      </c>
    </row>
    <row r="14" spans="1:10" ht="11.25">
      <c r="A14" s="961"/>
      <c r="B14" s="1022"/>
      <c r="C14" s="1025">
        <v>5</v>
      </c>
      <c r="D14" s="1025">
        <v>4</v>
      </c>
      <c r="E14" s="1025"/>
      <c r="F14" s="1025"/>
      <c r="G14" s="1025">
        <v>1</v>
      </c>
      <c r="H14" s="1025">
        <v>150</v>
      </c>
      <c r="I14" s="1025">
        <v>1001</v>
      </c>
      <c r="J14" s="1033"/>
    </row>
    <row r="15" spans="1:10" ht="11.25">
      <c r="A15" s="961"/>
      <c r="B15" s="186" t="s">
        <v>1026</v>
      </c>
      <c r="C15" s="438">
        <v>10</v>
      </c>
      <c r="D15" s="438">
        <v>2</v>
      </c>
      <c r="E15" s="438">
        <v>1</v>
      </c>
      <c r="F15" s="438">
        <v>5</v>
      </c>
      <c r="G15" s="438">
        <v>2</v>
      </c>
      <c r="H15" s="616">
        <v>36</v>
      </c>
      <c r="I15" s="438"/>
      <c r="J15" s="794" t="s">
        <v>99</v>
      </c>
    </row>
    <row r="16" spans="1:10" ht="11.25">
      <c r="A16" s="961"/>
      <c r="B16" s="186" t="s">
        <v>1027</v>
      </c>
      <c r="C16" s="438">
        <v>1</v>
      </c>
      <c r="D16" s="616" t="s">
        <v>99</v>
      </c>
      <c r="E16" s="616" t="s">
        <v>99</v>
      </c>
      <c r="F16" s="616" t="s">
        <v>99</v>
      </c>
      <c r="G16" s="438">
        <v>1</v>
      </c>
      <c r="H16" s="438">
        <v>30</v>
      </c>
      <c r="I16" s="438">
        <v>190</v>
      </c>
      <c r="J16" s="1031">
        <v>110799677</v>
      </c>
    </row>
    <row r="17" spans="1:10" ht="11.25">
      <c r="A17" s="961"/>
      <c r="B17" s="186" t="s">
        <v>1028</v>
      </c>
      <c r="C17" s="438">
        <v>2</v>
      </c>
      <c r="D17" s="438">
        <v>2</v>
      </c>
      <c r="E17" s="616" t="s">
        <v>99</v>
      </c>
      <c r="F17" s="616" t="s">
        <v>99</v>
      </c>
      <c r="G17" s="616" t="s">
        <v>99</v>
      </c>
      <c r="H17" s="438">
        <v>27</v>
      </c>
      <c r="I17" s="438">
        <v>19</v>
      </c>
      <c r="J17" s="1031">
        <v>2033100</v>
      </c>
    </row>
    <row r="18" spans="1:10" ht="11.25">
      <c r="A18" s="961"/>
      <c r="B18" s="186" t="s">
        <v>1029</v>
      </c>
      <c r="C18" s="438">
        <v>5</v>
      </c>
      <c r="D18" s="438">
        <v>2</v>
      </c>
      <c r="E18" s="438">
        <v>1</v>
      </c>
      <c r="F18" s="438">
        <v>1</v>
      </c>
      <c r="G18" s="438">
        <v>1</v>
      </c>
      <c r="H18" s="438">
        <v>263</v>
      </c>
      <c r="I18" s="438">
        <v>1675</v>
      </c>
      <c r="J18" s="1031">
        <v>475838434</v>
      </c>
    </row>
    <row r="19" spans="1:10" ht="11.25">
      <c r="A19" s="961"/>
      <c r="B19" s="186" t="s">
        <v>1030</v>
      </c>
      <c r="C19" s="438">
        <v>3</v>
      </c>
      <c r="D19" s="616" t="s">
        <v>99</v>
      </c>
      <c r="E19" s="438">
        <v>1</v>
      </c>
      <c r="F19" s="438">
        <v>1</v>
      </c>
      <c r="G19" s="438">
        <v>1</v>
      </c>
      <c r="H19" s="438">
        <v>200</v>
      </c>
      <c r="I19" s="438">
        <v>799</v>
      </c>
      <c r="J19" s="1031">
        <v>307665380</v>
      </c>
    </row>
    <row r="20" spans="1:10" ht="11.25">
      <c r="A20" s="961"/>
      <c r="B20" s="186" t="s">
        <v>1031</v>
      </c>
      <c r="C20" s="438">
        <v>3</v>
      </c>
      <c r="D20" s="438">
        <v>2</v>
      </c>
      <c r="E20" s="616" t="s">
        <v>99</v>
      </c>
      <c r="F20" s="616" t="s">
        <v>99</v>
      </c>
      <c r="G20" s="438">
        <v>1</v>
      </c>
      <c r="H20" s="438">
        <v>90</v>
      </c>
      <c r="I20" s="438">
        <v>756</v>
      </c>
      <c r="J20" s="1031">
        <v>161273498</v>
      </c>
    </row>
    <row r="21" spans="1:10" ht="11.25">
      <c r="A21" s="961"/>
      <c r="B21" s="186"/>
      <c r="C21" s="1025">
        <v>3</v>
      </c>
      <c r="D21" s="1025">
        <v>2</v>
      </c>
      <c r="E21" s="616" t="s">
        <v>99</v>
      </c>
      <c r="F21" s="616" t="s">
        <v>99</v>
      </c>
      <c r="G21" s="1025">
        <v>1</v>
      </c>
      <c r="H21" s="1025">
        <v>90</v>
      </c>
      <c r="I21" s="1025">
        <v>756</v>
      </c>
      <c r="J21" s="1031"/>
    </row>
    <row r="22" spans="1:10" ht="11.25">
      <c r="A22" s="961"/>
      <c r="B22" s="186" t="s">
        <v>1032</v>
      </c>
      <c r="C22" s="616" t="s">
        <v>99</v>
      </c>
      <c r="D22" s="616" t="s">
        <v>99</v>
      </c>
      <c r="E22" s="616" t="s">
        <v>99</v>
      </c>
      <c r="F22" s="616" t="s">
        <v>99</v>
      </c>
      <c r="G22" s="616" t="s">
        <v>99</v>
      </c>
      <c r="H22" s="616" t="s">
        <v>99</v>
      </c>
      <c r="I22" s="616" t="s">
        <v>99</v>
      </c>
      <c r="J22" s="794" t="s">
        <v>99</v>
      </c>
    </row>
    <row r="23" spans="1:10" ht="11.25">
      <c r="A23" s="961"/>
      <c r="B23" s="186" t="s">
        <v>1033</v>
      </c>
      <c r="C23" s="616" t="s">
        <v>99</v>
      </c>
      <c r="D23" s="616" t="s">
        <v>99</v>
      </c>
      <c r="E23" s="616" t="s">
        <v>99</v>
      </c>
      <c r="F23" s="616" t="s">
        <v>99</v>
      </c>
      <c r="G23" s="616" t="s">
        <v>99</v>
      </c>
      <c r="H23" s="616" t="s">
        <v>99</v>
      </c>
      <c r="I23" s="616" t="s">
        <v>99</v>
      </c>
      <c r="J23" s="794" t="s">
        <v>99</v>
      </c>
    </row>
    <row r="24" spans="1:10" ht="11.25">
      <c r="A24" s="961"/>
      <c r="B24" s="186" t="s">
        <v>1034</v>
      </c>
      <c r="C24" s="438">
        <v>1</v>
      </c>
      <c r="D24" s="438">
        <v>1</v>
      </c>
      <c r="E24" s="616" t="s">
        <v>99</v>
      </c>
      <c r="F24" s="616" t="s">
        <v>99</v>
      </c>
      <c r="G24" s="616" t="s">
        <v>99</v>
      </c>
      <c r="H24" s="438">
        <v>30</v>
      </c>
      <c r="I24" s="438">
        <v>127</v>
      </c>
      <c r="J24" s="1031">
        <v>30611940</v>
      </c>
    </row>
    <row r="25" spans="1:10" ht="11.25">
      <c r="A25" s="961"/>
      <c r="B25" s="186"/>
      <c r="C25" s="1025">
        <v>1</v>
      </c>
      <c r="D25" s="1025">
        <v>1</v>
      </c>
      <c r="E25" s="616" t="s">
        <v>99</v>
      </c>
      <c r="F25" s="616" t="s">
        <v>99</v>
      </c>
      <c r="G25" s="616" t="s">
        <v>99</v>
      </c>
      <c r="H25" s="1025">
        <v>30</v>
      </c>
      <c r="I25" s="1025">
        <v>127</v>
      </c>
      <c r="J25" s="1033"/>
    </row>
    <row r="26" spans="1:10" ht="11.25">
      <c r="A26" s="961"/>
      <c r="B26" s="186" t="s">
        <v>1035</v>
      </c>
      <c r="C26" s="438">
        <v>1</v>
      </c>
      <c r="D26" s="438">
        <v>1</v>
      </c>
      <c r="E26" s="616" t="s">
        <v>99</v>
      </c>
      <c r="F26" s="616" t="s">
        <v>99</v>
      </c>
      <c r="G26" s="616" t="s">
        <v>99</v>
      </c>
      <c r="H26" s="438">
        <v>130</v>
      </c>
      <c r="I26" s="438">
        <v>800</v>
      </c>
      <c r="J26" s="1031">
        <v>141500787</v>
      </c>
    </row>
    <row r="27" spans="1:10" ht="11.25">
      <c r="A27" s="961"/>
      <c r="B27" s="186"/>
      <c r="C27" s="1025">
        <v>1</v>
      </c>
      <c r="D27" s="1025">
        <v>1</v>
      </c>
      <c r="E27" s="616" t="s">
        <v>99</v>
      </c>
      <c r="F27" s="616" t="s">
        <v>99</v>
      </c>
      <c r="G27" s="616" t="s">
        <v>99</v>
      </c>
      <c r="H27" s="1025">
        <v>30</v>
      </c>
      <c r="I27" s="1025">
        <v>118</v>
      </c>
      <c r="J27" s="1033"/>
    </row>
    <row r="28" spans="1:10" ht="11.25">
      <c r="A28" s="961"/>
      <c r="B28" s="186" t="s">
        <v>1036</v>
      </c>
      <c r="C28" s="438">
        <v>2</v>
      </c>
      <c r="D28" s="438">
        <v>1</v>
      </c>
      <c r="E28" s="616" t="s">
        <v>99</v>
      </c>
      <c r="F28" s="438">
        <v>1</v>
      </c>
      <c r="G28" s="616" t="s">
        <v>99</v>
      </c>
      <c r="H28" s="616" t="s">
        <v>62</v>
      </c>
      <c r="I28" s="438">
        <v>2023</v>
      </c>
      <c r="J28" s="1031">
        <v>691686479</v>
      </c>
    </row>
    <row r="29" spans="1:10" ht="11.25">
      <c r="A29" s="961"/>
      <c r="B29" s="186" t="s">
        <v>1037</v>
      </c>
      <c r="C29" s="438">
        <v>1</v>
      </c>
      <c r="D29" s="438">
        <v>1</v>
      </c>
      <c r="E29" s="616" t="s">
        <v>99</v>
      </c>
      <c r="F29" s="616" t="s">
        <v>99</v>
      </c>
      <c r="G29" s="616" t="s">
        <v>99</v>
      </c>
      <c r="H29" s="438">
        <v>35</v>
      </c>
      <c r="I29" s="438">
        <v>51</v>
      </c>
      <c r="J29" s="1031">
        <v>20237237</v>
      </c>
    </row>
    <row r="30" spans="1:10" ht="11.25">
      <c r="A30" s="961"/>
      <c r="B30" s="186" t="s">
        <v>1038</v>
      </c>
      <c r="C30" s="616" t="s">
        <v>99</v>
      </c>
      <c r="D30" s="616" t="s">
        <v>99</v>
      </c>
      <c r="E30" s="616" t="s">
        <v>99</v>
      </c>
      <c r="F30" s="616" t="s">
        <v>99</v>
      </c>
      <c r="G30" s="616" t="s">
        <v>99</v>
      </c>
      <c r="H30" s="616" t="s">
        <v>99</v>
      </c>
      <c r="I30" s="616">
        <v>12</v>
      </c>
      <c r="J30" s="794">
        <v>4105937</v>
      </c>
    </row>
    <row r="31" spans="1:10" ht="11.25">
      <c r="A31" s="961"/>
      <c r="B31" s="186"/>
      <c r="C31" s="438"/>
      <c r="D31" s="438"/>
      <c r="E31" s="438"/>
      <c r="F31" s="438"/>
      <c r="G31" s="438"/>
      <c r="H31" s="438"/>
      <c r="I31" s="438"/>
      <c r="J31" s="1031"/>
    </row>
    <row r="32" spans="1:10" ht="11.25">
      <c r="A32" s="961"/>
      <c r="B32" s="1022" t="s">
        <v>1039</v>
      </c>
      <c r="C32" s="1023">
        <v>201</v>
      </c>
      <c r="D32" s="1023">
        <v>77</v>
      </c>
      <c r="E32" s="1023">
        <v>20</v>
      </c>
      <c r="F32" s="1023">
        <v>37</v>
      </c>
      <c r="G32" s="1023">
        <v>67</v>
      </c>
      <c r="H32" s="1023">
        <v>5921</v>
      </c>
      <c r="I32" s="1023">
        <v>67796</v>
      </c>
      <c r="J32" s="1032">
        <v>17121572110</v>
      </c>
    </row>
    <row r="33" spans="1:10" ht="11.25">
      <c r="A33" s="961"/>
      <c r="B33" s="186" t="s">
        <v>1040</v>
      </c>
      <c r="C33" s="438">
        <v>12</v>
      </c>
      <c r="D33" s="438">
        <v>5</v>
      </c>
      <c r="E33" s="438">
        <v>1</v>
      </c>
      <c r="F33" s="438">
        <v>3</v>
      </c>
      <c r="G33" s="438">
        <v>3</v>
      </c>
      <c r="H33" s="438">
        <v>1020</v>
      </c>
      <c r="I33" s="438">
        <v>12258</v>
      </c>
      <c r="J33" s="1031">
        <v>2103059140</v>
      </c>
    </row>
    <row r="34" spans="1:10" ht="11.25">
      <c r="A34" s="961"/>
      <c r="B34" s="186" t="s">
        <v>1041</v>
      </c>
      <c r="C34" s="438">
        <v>61</v>
      </c>
      <c r="D34" s="438">
        <v>24</v>
      </c>
      <c r="E34" s="438">
        <v>8</v>
      </c>
      <c r="F34" s="438">
        <v>11</v>
      </c>
      <c r="G34" s="438">
        <v>18</v>
      </c>
      <c r="H34" s="438">
        <v>4536</v>
      </c>
      <c r="I34" s="438">
        <v>51663</v>
      </c>
      <c r="J34" s="1031">
        <v>14793294752</v>
      </c>
    </row>
    <row r="35" spans="1:10" ht="11.25">
      <c r="A35" s="961"/>
      <c r="B35" s="186" t="s">
        <v>1042</v>
      </c>
      <c r="C35" s="438">
        <v>2</v>
      </c>
      <c r="D35" s="438">
        <v>1</v>
      </c>
      <c r="E35" s="616" t="s">
        <v>99</v>
      </c>
      <c r="F35" s="438">
        <v>1</v>
      </c>
      <c r="G35" s="616" t="s">
        <v>62</v>
      </c>
      <c r="H35" s="616" t="s">
        <v>252</v>
      </c>
      <c r="I35" s="616" t="s">
        <v>252</v>
      </c>
      <c r="J35" s="794" t="s">
        <v>252</v>
      </c>
    </row>
    <row r="36" spans="1:10" ht="11.25">
      <c r="A36" s="961"/>
      <c r="B36" s="186" t="s">
        <v>1043</v>
      </c>
      <c r="C36" s="438">
        <v>29</v>
      </c>
      <c r="D36" s="438">
        <v>10</v>
      </c>
      <c r="E36" s="438">
        <v>2</v>
      </c>
      <c r="F36" s="438">
        <v>5</v>
      </c>
      <c r="G36" s="438">
        <v>12</v>
      </c>
      <c r="H36" s="616" t="s">
        <v>252</v>
      </c>
      <c r="I36" s="616" t="s">
        <v>252</v>
      </c>
      <c r="J36" s="794" t="s">
        <v>252</v>
      </c>
    </row>
    <row r="37" spans="1:10" ht="11.25">
      <c r="A37" s="961"/>
      <c r="B37" s="186" t="s">
        <v>1044</v>
      </c>
      <c r="C37" s="438">
        <v>8</v>
      </c>
      <c r="D37" s="438">
        <v>5</v>
      </c>
      <c r="E37" s="616" t="s">
        <v>99</v>
      </c>
      <c r="F37" s="438">
        <v>1</v>
      </c>
      <c r="G37" s="438">
        <v>2</v>
      </c>
      <c r="H37" s="438">
        <v>365</v>
      </c>
      <c r="I37" s="438">
        <v>3875</v>
      </c>
      <c r="J37" s="1031">
        <v>225218218</v>
      </c>
    </row>
    <row r="38" spans="1:10" ht="11.25">
      <c r="A38" s="961"/>
      <c r="B38" s="186"/>
      <c r="C38" s="438"/>
      <c r="D38" s="438"/>
      <c r="E38" s="616"/>
      <c r="F38" s="438"/>
      <c r="G38" s="438"/>
      <c r="H38" s="438"/>
      <c r="I38" s="438"/>
      <c r="J38" s="1034" t="s">
        <v>1045</v>
      </c>
    </row>
    <row r="39" spans="1:10" ht="11.25">
      <c r="A39" s="961"/>
      <c r="B39" s="1026" t="s">
        <v>1046</v>
      </c>
      <c r="C39" s="438">
        <v>89</v>
      </c>
      <c r="D39" s="438">
        <v>32</v>
      </c>
      <c r="E39" s="438">
        <v>9</v>
      </c>
      <c r="F39" s="438">
        <v>16</v>
      </c>
      <c r="G39" s="438">
        <v>32</v>
      </c>
      <c r="H39" s="616" t="s">
        <v>252</v>
      </c>
      <c r="I39" s="616" t="s">
        <v>252</v>
      </c>
      <c r="J39" s="794" t="s">
        <v>252</v>
      </c>
    </row>
    <row r="40" spans="1:10" ht="11.25">
      <c r="A40" s="961"/>
      <c r="B40" s="186"/>
      <c r="C40" s="438"/>
      <c r="D40" s="438"/>
      <c r="E40" s="438"/>
      <c r="F40" s="438"/>
      <c r="G40" s="438"/>
      <c r="H40" s="438"/>
      <c r="I40" s="438"/>
      <c r="J40" s="1031"/>
    </row>
    <row r="41" spans="1:10" ht="11.25">
      <c r="A41" s="961"/>
      <c r="B41" s="1022" t="s">
        <v>1047</v>
      </c>
      <c r="C41" s="1023">
        <v>17</v>
      </c>
      <c r="D41" s="1023">
        <v>11</v>
      </c>
      <c r="E41" s="1023">
        <v>2</v>
      </c>
      <c r="F41" s="1023">
        <v>1</v>
      </c>
      <c r="G41" s="1023">
        <v>3</v>
      </c>
      <c r="H41" s="1023">
        <v>716</v>
      </c>
      <c r="I41" s="1023">
        <v>8017</v>
      </c>
      <c r="J41" s="1032">
        <v>2097050531</v>
      </c>
    </row>
    <row r="42" spans="1:10" ht="11.25">
      <c r="A42" s="961"/>
      <c r="B42" s="1022"/>
      <c r="C42" s="1025">
        <v>7</v>
      </c>
      <c r="D42" s="1025">
        <v>5</v>
      </c>
      <c r="E42" s="1025">
        <v>1</v>
      </c>
      <c r="F42" s="1025"/>
      <c r="G42" s="1025">
        <v>1</v>
      </c>
      <c r="H42" s="1025">
        <v>146</v>
      </c>
      <c r="I42" s="1025">
        <v>1432</v>
      </c>
      <c r="J42" s="1032"/>
    </row>
    <row r="43" spans="1:10" ht="11.25">
      <c r="A43" s="961"/>
      <c r="B43" s="186" t="s">
        <v>1048</v>
      </c>
      <c r="C43" s="438">
        <v>1</v>
      </c>
      <c r="D43" s="438">
        <v>1</v>
      </c>
      <c r="E43" s="616" t="s">
        <v>99</v>
      </c>
      <c r="F43" s="616" t="s">
        <v>99</v>
      </c>
      <c r="G43" s="616" t="s">
        <v>99</v>
      </c>
      <c r="H43" s="438">
        <v>35</v>
      </c>
      <c r="I43" s="438">
        <v>152</v>
      </c>
      <c r="J43" s="794" t="s">
        <v>252</v>
      </c>
    </row>
    <row r="44" spans="1:10" ht="11.25">
      <c r="A44" s="961"/>
      <c r="B44" s="186"/>
      <c r="C44" s="1025">
        <v>1</v>
      </c>
      <c r="D44" s="1025">
        <v>1</v>
      </c>
      <c r="E44" s="1025"/>
      <c r="F44" s="1025"/>
      <c r="G44" s="1025"/>
      <c r="H44" s="1025">
        <v>5</v>
      </c>
      <c r="I44" s="1025">
        <v>14</v>
      </c>
      <c r="J44" s="794"/>
    </row>
    <row r="45" spans="1:10" ht="11.25">
      <c r="A45" s="961"/>
      <c r="B45" s="186" t="s">
        <v>1049</v>
      </c>
      <c r="C45" s="438">
        <v>4</v>
      </c>
      <c r="D45" s="438">
        <v>3</v>
      </c>
      <c r="E45" s="616">
        <v>1</v>
      </c>
      <c r="F45" s="616" t="s">
        <v>99</v>
      </c>
      <c r="G45" s="616" t="s">
        <v>99</v>
      </c>
      <c r="H45" s="438">
        <v>114</v>
      </c>
      <c r="I45" s="438">
        <v>1308</v>
      </c>
      <c r="J45" s="794" t="s">
        <v>252</v>
      </c>
    </row>
    <row r="46" spans="1:10" ht="11.25">
      <c r="A46" s="961"/>
      <c r="B46" s="186"/>
      <c r="C46" s="1025">
        <v>4</v>
      </c>
      <c r="D46" s="1025">
        <v>3</v>
      </c>
      <c r="E46" s="1025">
        <v>1</v>
      </c>
      <c r="F46" s="1025"/>
      <c r="G46" s="1025"/>
      <c r="H46" s="1025">
        <v>84</v>
      </c>
      <c r="I46" s="1025">
        <v>951</v>
      </c>
      <c r="J46" s="794"/>
    </row>
    <row r="47" spans="1:10" ht="11.25">
      <c r="A47" s="961"/>
      <c r="B47" s="1026" t="s">
        <v>1050</v>
      </c>
      <c r="C47" s="438">
        <v>1</v>
      </c>
      <c r="D47" s="616" t="s">
        <v>99</v>
      </c>
      <c r="E47" s="616" t="s">
        <v>99</v>
      </c>
      <c r="F47" s="438">
        <v>1</v>
      </c>
      <c r="G47" s="616" t="s">
        <v>99</v>
      </c>
      <c r="H47" s="438">
        <v>70</v>
      </c>
      <c r="I47" s="438">
        <v>828</v>
      </c>
      <c r="J47" s="794" t="s">
        <v>252</v>
      </c>
    </row>
    <row r="48" spans="1:10" ht="11.25">
      <c r="A48" s="961"/>
      <c r="B48" s="186" t="s">
        <v>1051</v>
      </c>
      <c r="C48" s="438">
        <v>2</v>
      </c>
      <c r="D48" s="438">
        <v>1</v>
      </c>
      <c r="E48" s="616" t="s">
        <v>99</v>
      </c>
      <c r="F48" s="616" t="s">
        <v>99</v>
      </c>
      <c r="G48" s="438">
        <v>1</v>
      </c>
      <c r="H48" s="438">
        <v>137</v>
      </c>
      <c r="I48" s="438">
        <v>1622</v>
      </c>
      <c r="J48" s="794" t="s">
        <v>252</v>
      </c>
    </row>
    <row r="49" spans="1:10" ht="11.25">
      <c r="A49" s="961"/>
      <c r="B49" s="186"/>
      <c r="C49" s="1025">
        <v>1</v>
      </c>
      <c r="D49" s="1025"/>
      <c r="E49" s="1025"/>
      <c r="F49" s="1025"/>
      <c r="G49" s="1025">
        <v>1</v>
      </c>
      <c r="H49" s="1025">
        <v>7</v>
      </c>
      <c r="I49" s="1025">
        <v>72</v>
      </c>
      <c r="J49" s="794"/>
    </row>
    <row r="50" spans="1:10" ht="11.25">
      <c r="A50" s="961"/>
      <c r="B50" s="186" t="s">
        <v>1052</v>
      </c>
      <c r="C50" s="438">
        <v>4</v>
      </c>
      <c r="D50" s="438">
        <v>2</v>
      </c>
      <c r="E50" s="438">
        <v>1</v>
      </c>
      <c r="F50" s="616" t="s">
        <v>99</v>
      </c>
      <c r="G50" s="438">
        <v>1</v>
      </c>
      <c r="H50" s="438">
        <v>290</v>
      </c>
      <c r="I50" s="438">
        <v>3476</v>
      </c>
      <c r="J50" s="794" t="s">
        <v>252</v>
      </c>
    </row>
    <row r="51" spans="1:10" ht="11.25">
      <c r="A51" s="961"/>
      <c r="B51" s="186" t="s">
        <v>1053</v>
      </c>
      <c r="C51" s="438">
        <v>1</v>
      </c>
      <c r="D51" s="438">
        <v>1</v>
      </c>
      <c r="E51" s="616" t="s">
        <v>99</v>
      </c>
      <c r="F51" s="616" t="s">
        <v>99</v>
      </c>
      <c r="G51" s="616" t="s">
        <v>99</v>
      </c>
      <c r="H51" s="438">
        <v>50</v>
      </c>
      <c r="I51" s="616">
        <v>395</v>
      </c>
      <c r="J51" s="794" t="s">
        <v>99</v>
      </c>
    </row>
    <row r="52" spans="1:10" ht="11.25">
      <c r="A52" s="961"/>
      <c r="B52" s="186"/>
      <c r="C52" s="1025">
        <v>1</v>
      </c>
      <c r="D52" s="1025">
        <v>1</v>
      </c>
      <c r="E52" s="1025"/>
      <c r="F52" s="1025"/>
      <c r="G52" s="1025"/>
      <c r="H52" s="1025">
        <v>50</v>
      </c>
      <c r="I52" s="1025">
        <v>395</v>
      </c>
      <c r="J52" s="794"/>
    </row>
    <row r="53" spans="1:10" ht="11.25">
      <c r="A53" s="961"/>
      <c r="B53" s="186" t="s">
        <v>1054</v>
      </c>
      <c r="C53" s="438">
        <v>1</v>
      </c>
      <c r="D53" s="438">
        <v>1</v>
      </c>
      <c r="E53" s="616" t="s">
        <v>99</v>
      </c>
      <c r="F53" s="616" t="s">
        <v>99</v>
      </c>
      <c r="G53" s="616" t="s">
        <v>99</v>
      </c>
      <c r="H53" s="616" t="s">
        <v>99</v>
      </c>
      <c r="I53" s="616" t="s">
        <v>99</v>
      </c>
      <c r="J53" s="794" t="s">
        <v>99</v>
      </c>
    </row>
    <row r="54" spans="1:10" ht="11.25">
      <c r="A54" s="961"/>
      <c r="B54" s="186" t="s">
        <v>1055</v>
      </c>
      <c r="C54" s="438">
        <v>1</v>
      </c>
      <c r="D54" s="438">
        <v>1</v>
      </c>
      <c r="E54" s="616" t="s">
        <v>99</v>
      </c>
      <c r="F54" s="616" t="s">
        <v>99</v>
      </c>
      <c r="G54" s="616" t="s">
        <v>99</v>
      </c>
      <c r="H54" s="438">
        <v>20</v>
      </c>
      <c r="I54" s="616">
        <v>236</v>
      </c>
      <c r="J54" s="794" t="s">
        <v>252</v>
      </c>
    </row>
    <row r="55" spans="1:10" ht="11.25">
      <c r="A55" s="961"/>
      <c r="B55" s="186" t="s">
        <v>1056</v>
      </c>
      <c r="C55" s="438">
        <v>2</v>
      </c>
      <c r="D55" s="438">
        <v>1</v>
      </c>
      <c r="E55" s="616" t="s">
        <v>99</v>
      </c>
      <c r="F55" s="616" t="s">
        <v>99</v>
      </c>
      <c r="G55" s="616">
        <v>1</v>
      </c>
      <c r="H55" s="616" t="s">
        <v>99</v>
      </c>
      <c r="I55" s="616" t="s">
        <v>99</v>
      </c>
      <c r="J55" s="794"/>
    </row>
    <row r="56" spans="1:10" ht="11.25">
      <c r="A56" s="961"/>
      <c r="B56" s="186"/>
      <c r="C56" s="438"/>
      <c r="D56" s="438"/>
      <c r="E56" s="438"/>
      <c r="F56" s="438"/>
      <c r="G56" s="438"/>
      <c r="H56" s="438"/>
      <c r="I56" s="438"/>
      <c r="J56" s="1031"/>
    </row>
    <row r="57" spans="1:10" s="1027" customFormat="1" ht="11.25">
      <c r="A57" s="968"/>
      <c r="B57" s="1022" t="s">
        <v>1057</v>
      </c>
      <c r="C57" s="618">
        <v>34</v>
      </c>
      <c r="D57" s="618">
        <v>12</v>
      </c>
      <c r="E57" s="618">
        <v>3</v>
      </c>
      <c r="F57" s="618">
        <v>11</v>
      </c>
      <c r="G57" s="618">
        <v>8</v>
      </c>
      <c r="H57" s="618">
        <v>2035</v>
      </c>
      <c r="I57" s="618">
        <v>21297</v>
      </c>
      <c r="J57" s="1032">
        <v>5168478161</v>
      </c>
    </row>
    <row r="58" spans="1:10" ht="11.25">
      <c r="A58" s="961"/>
      <c r="B58" s="816"/>
      <c r="C58" s="1025">
        <v>13</v>
      </c>
      <c r="D58" s="1025">
        <v>7</v>
      </c>
      <c r="E58" s="1025">
        <v>1</v>
      </c>
      <c r="F58" s="1025">
        <v>3</v>
      </c>
      <c r="G58" s="1025">
        <v>2</v>
      </c>
      <c r="H58" s="1025">
        <v>467</v>
      </c>
      <c r="I58" s="1025">
        <v>5463</v>
      </c>
      <c r="J58" s="1031"/>
    </row>
    <row r="59" spans="1:10" ht="11.25">
      <c r="A59" s="961"/>
      <c r="B59" s="186"/>
      <c r="C59" s="438"/>
      <c r="D59" s="438"/>
      <c r="E59" s="438"/>
      <c r="F59" s="438"/>
      <c r="G59" s="438"/>
      <c r="H59" s="438"/>
      <c r="I59" s="438"/>
      <c r="J59" s="1031"/>
    </row>
    <row r="60" spans="1:10" ht="11.25">
      <c r="A60" s="961"/>
      <c r="B60" s="1022" t="s">
        <v>1058</v>
      </c>
      <c r="C60" s="1023">
        <v>3</v>
      </c>
      <c r="D60" s="1023">
        <v>2</v>
      </c>
      <c r="E60" s="1024" t="s">
        <v>99</v>
      </c>
      <c r="F60" s="1024" t="s">
        <v>99</v>
      </c>
      <c r="G60" s="1023">
        <v>1</v>
      </c>
      <c r="H60" s="1024" t="s">
        <v>99</v>
      </c>
      <c r="I60" s="1024" t="s">
        <v>99</v>
      </c>
      <c r="J60" s="794" t="s">
        <v>99</v>
      </c>
    </row>
    <row r="61" spans="1:10" ht="11.25">
      <c r="A61" s="961"/>
      <c r="B61" s="186" t="s">
        <v>1059</v>
      </c>
      <c r="C61" s="438">
        <v>2</v>
      </c>
      <c r="D61" s="438">
        <v>1</v>
      </c>
      <c r="E61" s="616" t="s">
        <v>99</v>
      </c>
      <c r="F61" s="616" t="s">
        <v>99</v>
      </c>
      <c r="G61" s="438">
        <v>1</v>
      </c>
      <c r="H61" s="616" t="s">
        <v>99</v>
      </c>
      <c r="I61" s="616" t="s">
        <v>99</v>
      </c>
      <c r="J61" s="794" t="s">
        <v>99</v>
      </c>
    </row>
    <row r="62" spans="1:10" ht="11.25">
      <c r="A62" s="961"/>
      <c r="B62" s="191" t="s">
        <v>1060</v>
      </c>
      <c r="C62" s="441">
        <v>1</v>
      </c>
      <c r="D62" s="441">
        <v>1</v>
      </c>
      <c r="E62" s="1028" t="s">
        <v>99</v>
      </c>
      <c r="F62" s="1028" t="s">
        <v>99</v>
      </c>
      <c r="G62" s="1028" t="s">
        <v>99</v>
      </c>
      <c r="H62" s="1028" t="s">
        <v>99</v>
      </c>
      <c r="I62" s="1028" t="s">
        <v>99</v>
      </c>
      <c r="J62" s="1035" t="s">
        <v>99</v>
      </c>
    </row>
    <row r="63" ht="11.25">
      <c r="B63" s="1029" t="s">
        <v>1061</v>
      </c>
    </row>
    <row r="64" ht="11.25">
      <c r="B64" s="1029" t="s">
        <v>1062</v>
      </c>
    </row>
    <row r="65" ht="11.25">
      <c r="B65" s="1029" t="s">
        <v>1063</v>
      </c>
    </row>
    <row r="66" ht="11.25">
      <c r="B66" s="1029" t="s">
        <v>1064</v>
      </c>
    </row>
  </sheetData>
  <mergeCells count="8">
    <mergeCell ref="J4:J6"/>
    <mergeCell ref="F5:F6"/>
    <mergeCell ref="G5:G6"/>
    <mergeCell ref="H5:H6"/>
    <mergeCell ref="B4:B6"/>
    <mergeCell ref="C5:C6"/>
    <mergeCell ref="D5:D6"/>
    <mergeCell ref="E5:E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9.00390625" defaultRowHeight="13.5"/>
  <cols>
    <col min="1" max="1" width="3.625" style="979" customWidth="1"/>
    <col min="2" max="2" width="14.50390625" style="979" customWidth="1"/>
    <col min="3" max="3" width="14.75390625" style="979" customWidth="1"/>
    <col min="4" max="4" width="14.25390625" style="979" customWidth="1"/>
    <col min="5" max="6" width="14.125" style="979" customWidth="1"/>
    <col min="7" max="7" width="16.125" style="979" customWidth="1"/>
    <col min="8" max="16384" width="9.00390625" style="979" customWidth="1"/>
  </cols>
  <sheetData>
    <row r="2" ht="14.25">
      <c r="B2" s="1036" t="s">
        <v>1066</v>
      </c>
    </row>
    <row r="3" spans="2:7" ht="12">
      <c r="B3" s="1037"/>
      <c r="C3" s="1037"/>
      <c r="D3" s="1037"/>
      <c r="E3" s="1037"/>
      <c r="G3" s="1038" t="s">
        <v>1067</v>
      </c>
    </row>
    <row r="4" spans="1:7" ht="12">
      <c r="A4" s="1039"/>
      <c r="B4" s="1040" t="s">
        <v>1068</v>
      </c>
      <c r="C4" s="1041"/>
      <c r="D4" s="1041"/>
      <c r="E4" s="1041"/>
      <c r="F4" s="1042"/>
      <c r="G4" s="1039"/>
    </row>
    <row r="5" spans="1:7" ht="24.75" customHeight="1">
      <c r="A5" s="1039"/>
      <c r="B5" s="1043" t="s">
        <v>1069</v>
      </c>
      <c r="C5" s="1044"/>
      <c r="D5" s="1045" t="s">
        <v>1070</v>
      </c>
      <c r="E5" s="1045" t="s">
        <v>1071</v>
      </c>
      <c r="F5" s="1045" t="s">
        <v>1072</v>
      </c>
      <c r="G5" s="986" t="s">
        <v>1073</v>
      </c>
    </row>
    <row r="6" spans="1:7" ht="23.25" customHeight="1">
      <c r="A6" s="1039"/>
      <c r="B6" s="1159" t="s">
        <v>1074</v>
      </c>
      <c r="C6" s="1046" t="s">
        <v>1075</v>
      </c>
      <c r="D6" s="1047">
        <v>7785</v>
      </c>
      <c r="E6" s="1047">
        <v>1715</v>
      </c>
      <c r="F6" s="1048">
        <v>10905</v>
      </c>
      <c r="G6" s="1049">
        <v>358285</v>
      </c>
    </row>
    <row r="7" spans="1:7" ht="26.25" customHeight="1">
      <c r="A7" s="1039"/>
      <c r="B7" s="1160"/>
      <c r="C7" s="1046" t="s">
        <v>1076</v>
      </c>
      <c r="D7" s="1050">
        <v>21.7</v>
      </c>
      <c r="E7" s="1050">
        <v>4.8</v>
      </c>
      <c r="F7" s="1051"/>
      <c r="G7" s="1052"/>
    </row>
    <row r="8" spans="1:7" ht="23.25" customHeight="1">
      <c r="A8" s="1039"/>
      <c r="B8" s="1161" t="s">
        <v>1077</v>
      </c>
      <c r="C8" s="1046" t="s">
        <v>1075</v>
      </c>
      <c r="D8" s="1053">
        <v>7747</v>
      </c>
      <c r="E8" s="1053">
        <v>1598</v>
      </c>
      <c r="F8" s="1163">
        <v>10832</v>
      </c>
      <c r="G8" s="1165">
        <v>363476</v>
      </c>
    </row>
    <row r="9" spans="1:7" ht="26.25" customHeight="1">
      <c r="A9" s="1039"/>
      <c r="B9" s="1162"/>
      <c r="C9" s="1046" t="s">
        <v>1076</v>
      </c>
      <c r="D9" s="1054">
        <v>21.3</v>
      </c>
      <c r="E9" s="1054">
        <v>4.4</v>
      </c>
      <c r="F9" s="1164"/>
      <c r="G9" s="1166"/>
    </row>
    <row r="10" spans="1:7" ht="23.25" customHeight="1">
      <c r="A10" s="1039"/>
      <c r="B10" s="1161" t="s">
        <v>567</v>
      </c>
      <c r="C10" s="1046" t="s">
        <v>1075</v>
      </c>
      <c r="D10" s="1055">
        <v>7855</v>
      </c>
      <c r="E10" s="1055">
        <v>1681</v>
      </c>
      <c r="F10" s="1168">
        <v>10854</v>
      </c>
      <c r="G10" s="1170">
        <v>367307</v>
      </c>
    </row>
    <row r="11" spans="1:7" ht="26.25" customHeight="1">
      <c r="A11" s="1039"/>
      <c r="B11" s="1167"/>
      <c r="C11" s="1046" t="s">
        <v>1076</v>
      </c>
      <c r="D11" s="1054">
        <v>21.4</v>
      </c>
      <c r="E11" s="1054">
        <v>4.6</v>
      </c>
      <c r="F11" s="1169"/>
      <c r="G11" s="1171"/>
    </row>
    <row r="12" spans="1:7" ht="23.25" customHeight="1">
      <c r="A12" s="1039"/>
      <c r="B12" s="1172" t="s">
        <v>1078</v>
      </c>
      <c r="C12" s="1056" t="s">
        <v>1075</v>
      </c>
      <c r="D12" s="1057">
        <v>8122</v>
      </c>
      <c r="E12" s="1057">
        <v>1750</v>
      </c>
      <c r="F12" s="1174">
        <v>10836</v>
      </c>
      <c r="G12" s="1176">
        <v>370948</v>
      </c>
    </row>
    <row r="13" spans="1:7" ht="27" customHeight="1">
      <c r="A13" s="1039"/>
      <c r="B13" s="1173"/>
      <c r="C13" s="1058" t="s">
        <v>1076</v>
      </c>
      <c r="D13" s="422">
        <v>21.9</v>
      </c>
      <c r="E13" s="422">
        <v>4.7</v>
      </c>
      <c r="F13" s="1175"/>
      <c r="G13" s="1177"/>
    </row>
    <row r="14" ht="12">
      <c r="B14" s="979" t="s">
        <v>1079</v>
      </c>
    </row>
  </sheetData>
  <mergeCells count="10">
    <mergeCell ref="B10:B11"/>
    <mergeCell ref="F10:F11"/>
    <mergeCell ref="G10:G11"/>
    <mergeCell ref="B12:B13"/>
    <mergeCell ref="F12:F13"/>
    <mergeCell ref="G12:G13"/>
    <mergeCell ref="B6:B7"/>
    <mergeCell ref="B8:B9"/>
    <mergeCell ref="F8:F9"/>
    <mergeCell ref="G8:G9"/>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J26"/>
  <sheetViews>
    <sheetView workbookViewId="0" topLeftCell="A1">
      <selection activeCell="D16" sqref="D16"/>
    </sheetView>
  </sheetViews>
  <sheetFormatPr defaultColWidth="9.00390625" defaultRowHeight="13.5"/>
  <cols>
    <col min="1" max="1" width="2.625" style="161" customWidth="1"/>
    <col min="2" max="2" width="13.125" style="161" customWidth="1"/>
    <col min="3" max="10" width="10.125" style="161" customWidth="1"/>
    <col min="11" max="16384" width="9.00390625" style="161" customWidth="1"/>
  </cols>
  <sheetData>
    <row r="2" ht="14.25">
      <c r="B2" s="162" t="s">
        <v>1080</v>
      </c>
    </row>
    <row r="3" spans="2:10" ht="12">
      <c r="B3" s="163"/>
      <c r="C3" s="163"/>
      <c r="D3" s="163"/>
      <c r="E3" s="163"/>
      <c r="F3" s="163"/>
      <c r="G3" s="163"/>
      <c r="H3" s="163"/>
      <c r="I3" s="163"/>
      <c r="J3" s="382" t="s">
        <v>1081</v>
      </c>
    </row>
    <row r="4" spans="1:10" ht="12">
      <c r="A4" s="68"/>
      <c r="B4" s="533" t="s">
        <v>1082</v>
      </c>
      <c r="C4" s="528" t="s">
        <v>1083</v>
      </c>
      <c r="D4" s="528"/>
      <c r="E4" s="528"/>
      <c r="F4" s="537"/>
      <c r="G4" s="528" t="s">
        <v>1084</v>
      </c>
      <c r="H4" s="528"/>
      <c r="I4" s="528"/>
      <c r="J4" s="529"/>
    </row>
    <row r="5" spans="1:10" ht="12">
      <c r="A5" s="68"/>
      <c r="B5" s="96"/>
      <c r="C5" s="173" t="s">
        <v>1085</v>
      </c>
      <c r="D5" s="173" t="s">
        <v>1086</v>
      </c>
      <c r="E5" s="173" t="s">
        <v>1087</v>
      </c>
      <c r="F5" s="173" t="s">
        <v>1088</v>
      </c>
      <c r="G5" s="173" t="s">
        <v>1085</v>
      </c>
      <c r="H5" s="173" t="s">
        <v>1086</v>
      </c>
      <c r="I5" s="171" t="s">
        <v>1087</v>
      </c>
      <c r="J5" s="1059" t="s">
        <v>1088</v>
      </c>
    </row>
    <row r="6" spans="1:10" ht="18" customHeight="1">
      <c r="A6" s="68"/>
      <c r="B6" s="179" t="s">
        <v>1089</v>
      </c>
      <c r="C6" s="17">
        <f aca="true" t="shared" si="0" ref="C6:J6">SUM(C8:C22)</f>
        <v>1859</v>
      </c>
      <c r="D6" s="17">
        <f t="shared" si="0"/>
        <v>2260</v>
      </c>
      <c r="E6" s="17">
        <f t="shared" si="0"/>
        <v>2383</v>
      </c>
      <c r="F6" s="17">
        <f t="shared" si="0"/>
        <v>3127</v>
      </c>
      <c r="G6" s="17">
        <f t="shared" si="0"/>
        <v>941</v>
      </c>
      <c r="H6" s="17">
        <f t="shared" si="0"/>
        <v>1513</v>
      </c>
      <c r="I6" s="258">
        <f t="shared" si="0"/>
        <v>1156</v>
      </c>
      <c r="J6" s="860">
        <f t="shared" si="0"/>
        <v>1285</v>
      </c>
    </row>
    <row r="7" spans="1:10" ht="12">
      <c r="A7" s="68"/>
      <c r="B7" s="177"/>
      <c r="C7" s="17"/>
      <c r="D7" s="17"/>
      <c r="E7" s="17"/>
      <c r="F7" s="17"/>
      <c r="G7" s="17"/>
      <c r="H7" s="17"/>
      <c r="I7" s="258"/>
      <c r="J7" s="860"/>
    </row>
    <row r="8" spans="1:10" ht="12">
      <c r="A8" s="68"/>
      <c r="B8" s="183" t="s">
        <v>1090</v>
      </c>
      <c r="C8" s="13">
        <v>658</v>
      </c>
      <c r="D8" s="13">
        <v>706</v>
      </c>
      <c r="E8" s="13">
        <v>841</v>
      </c>
      <c r="F8" s="13">
        <v>1161</v>
      </c>
      <c r="G8" s="13">
        <v>110</v>
      </c>
      <c r="H8" s="13">
        <v>184</v>
      </c>
      <c r="I8" s="263">
        <v>122</v>
      </c>
      <c r="J8" s="847">
        <v>181</v>
      </c>
    </row>
    <row r="9" spans="1:10" ht="12">
      <c r="A9" s="68"/>
      <c r="B9" s="183"/>
      <c r="C9" s="13"/>
      <c r="D9" s="13"/>
      <c r="E9" s="13"/>
      <c r="F9" s="13"/>
      <c r="G9" s="13"/>
      <c r="H9" s="13"/>
      <c r="I9" s="263"/>
      <c r="J9" s="847" t="s">
        <v>1091</v>
      </c>
    </row>
    <row r="10" spans="1:10" ht="12">
      <c r="A10" s="68"/>
      <c r="B10" s="183" t="s">
        <v>1092</v>
      </c>
      <c r="C10" s="13">
        <v>42</v>
      </c>
      <c r="D10" s="13">
        <v>30</v>
      </c>
      <c r="E10" s="13">
        <v>29</v>
      </c>
      <c r="F10" s="13">
        <v>41</v>
      </c>
      <c r="G10" s="13">
        <v>1</v>
      </c>
      <c r="H10" s="73" t="s">
        <v>99</v>
      </c>
      <c r="I10" s="263">
        <v>2</v>
      </c>
      <c r="J10" s="847">
        <v>5</v>
      </c>
    </row>
    <row r="11" spans="1:10" ht="12">
      <c r="A11" s="68"/>
      <c r="B11" s="183"/>
      <c r="C11" s="13"/>
      <c r="D11" s="13"/>
      <c r="E11" s="13"/>
      <c r="F11" s="13"/>
      <c r="G11" s="13"/>
      <c r="H11" s="73"/>
      <c r="I11" s="263"/>
      <c r="J11" s="847"/>
    </row>
    <row r="12" spans="1:10" ht="12">
      <c r="A12" s="68"/>
      <c r="B12" s="183" t="s">
        <v>1093</v>
      </c>
      <c r="C12" s="13">
        <v>180</v>
      </c>
      <c r="D12" s="13">
        <v>160</v>
      </c>
      <c r="E12" s="13">
        <v>164</v>
      </c>
      <c r="F12" s="13">
        <v>258</v>
      </c>
      <c r="G12" s="73" t="s">
        <v>99</v>
      </c>
      <c r="H12" s="73" t="s">
        <v>99</v>
      </c>
      <c r="I12" s="263">
        <v>1</v>
      </c>
      <c r="J12" s="78" t="s">
        <v>62</v>
      </c>
    </row>
    <row r="13" spans="1:10" ht="12">
      <c r="A13" s="68"/>
      <c r="B13" s="183"/>
      <c r="C13" s="13"/>
      <c r="D13" s="13"/>
      <c r="E13" s="13"/>
      <c r="F13" s="13"/>
      <c r="G13" s="13"/>
      <c r="H13" s="13"/>
      <c r="I13" s="263"/>
      <c r="J13" s="847"/>
    </row>
    <row r="14" spans="1:10" ht="12">
      <c r="A14" s="68"/>
      <c r="B14" s="183" t="s">
        <v>1094</v>
      </c>
      <c r="C14" s="13">
        <v>90</v>
      </c>
      <c r="D14" s="13">
        <v>166</v>
      </c>
      <c r="E14" s="13">
        <v>143</v>
      </c>
      <c r="F14" s="13">
        <v>158</v>
      </c>
      <c r="G14" s="13">
        <v>128</v>
      </c>
      <c r="H14" s="13">
        <v>228</v>
      </c>
      <c r="I14" s="263">
        <v>158</v>
      </c>
      <c r="J14" s="847">
        <v>211</v>
      </c>
    </row>
    <row r="15" spans="1:10" ht="12">
      <c r="A15" s="68"/>
      <c r="B15" s="183"/>
      <c r="C15" s="13"/>
      <c r="D15" s="13"/>
      <c r="E15" s="13"/>
      <c r="F15" s="13"/>
      <c r="G15" s="13"/>
      <c r="H15" s="13"/>
      <c r="I15" s="263"/>
      <c r="J15" s="847"/>
    </row>
    <row r="16" spans="1:10" ht="12">
      <c r="A16" s="68"/>
      <c r="B16" s="183" t="s">
        <v>1095</v>
      </c>
      <c r="C16" s="13">
        <v>289</v>
      </c>
      <c r="D16" s="13">
        <v>460</v>
      </c>
      <c r="E16" s="13">
        <v>397</v>
      </c>
      <c r="F16" s="13">
        <v>537</v>
      </c>
      <c r="G16" s="13">
        <v>7</v>
      </c>
      <c r="H16" s="73" t="s">
        <v>62</v>
      </c>
      <c r="I16" s="73" t="s">
        <v>62</v>
      </c>
      <c r="J16" s="78" t="s">
        <v>62</v>
      </c>
    </row>
    <row r="17" spans="1:10" ht="12">
      <c r="A17" s="68"/>
      <c r="B17" s="183"/>
      <c r="C17" s="13"/>
      <c r="D17" s="13"/>
      <c r="E17" s="13"/>
      <c r="F17" s="13"/>
      <c r="G17" s="13"/>
      <c r="H17" s="73"/>
      <c r="I17" s="263"/>
      <c r="J17" s="78"/>
    </row>
    <row r="18" spans="1:10" ht="12">
      <c r="A18" s="68"/>
      <c r="B18" s="183" t="s">
        <v>1096</v>
      </c>
      <c r="C18" s="13">
        <v>88</v>
      </c>
      <c r="D18" s="13">
        <v>73</v>
      </c>
      <c r="E18" s="13">
        <v>60</v>
      </c>
      <c r="F18" s="13">
        <v>72</v>
      </c>
      <c r="G18" s="73" t="s">
        <v>62</v>
      </c>
      <c r="H18" s="73" t="s">
        <v>62</v>
      </c>
      <c r="I18" s="253" t="s">
        <v>62</v>
      </c>
      <c r="J18" s="78" t="s">
        <v>62</v>
      </c>
    </row>
    <row r="19" spans="1:10" ht="12">
      <c r="A19" s="68"/>
      <c r="B19" s="183"/>
      <c r="C19" s="13"/>
      <c r="D19" s="13"/>
      <c r="E19" s="13"/>
      <c r="F19" s="13"/>
      <c r="G19" s="13"/>
      <c r="H19" s="13"/>
      <c r="I19" s="263"/>
      <c r="J19" s="847"/>
    </row>
    <row r="20" spans="1:10" ht="12">
      <c r="A20" s="68"/>
      <c r="B20" s="183" t="s">
        <v>1097</v>
      </c>
      <c r="C20" s="73" t="s">
        <v>62</v>
      </c>
      <c r="D20" s="73" t="s">
        <v>62</v>
      </c>
      <c r="E20" s="73" t="s">
        <v>62</v>
      </c>
      <c r="F20" s="73" t="s">
        <v>62</v>
      </c>
      <c r="G20" s="13">
        <v>673</v>
      </c>
      <c r="H20" s="13">
        <v>1030</v>
      </c>
      <c r="I20" s="263">
        <v>823</v>
      </c>
      <c r="J20" s="847">
        <v>850</v>
      </c>
    </row>
    <row r="21" spans="1:10" ht="12">
      <c r="A21" s="68"/>
      <c r="B21" s="183"/>
      <c r="C21" s="13"/>
      <c r="D21" s="13"/>
      <c r="E21" s="13"/>
      <c r="F21" s="13"/>
      <c r="G21" s="13"/>
      <c r="H21" s="13"/>
      <c r="I21" s="263"/>
      <c r="J21" s="847"/>
    </row>
    <row r="22" spans="1:10" ht="12">
      <c r="A22" s="68"/>
      <c r="B22" s="183" t="s">
        <v>1098</v>
      </c>
      <c r="C22" s="13">
        <v>512</v>
      </c>
      <c r="D22" s="13">
        <v>665</v>
      </c>
      <c r="E22" s="13">
        <v>749</v>
      </c>
      <c r="F22" s="13">
        <v>900</v>
      </c>
      <c r="G22" s="13">
        <v>22</v>
      </c>
      <c r="H22" s="13">
        <v>71</v>
      </c>
      <c r="I22" s="263">
        <v>50</v>
      </c>
      <c r="J22" s="847">
        <v>38</v>
      </c>
    </row>
    <row r="23" spans="1:10" ht="12">
      <c r="A23" s="68"/>
      <c r="B23" s="177"/>
      <c r="C23" s="13"/>
      <c r="D23" s="13"/>
      <c r="E23" s="13"/>
      <c r="F23" s="13"/>
      <c r="G23" s="13"/>
      <c r="H23" s="13"/>
      <c r="I23" s="263"/>
      <c r="J23" s="847"/>
    </row>
    <row r="24" spans="1:10" ht="12">
      <c r="A24" s="68"/>
      <c r="B24" s="179" t="s">
        <v>1099</v>
      </c>
      <c r="C24" s="17">
        <v>1411</v>
      </c>
      <c r="D24" s="17">
        <v>1540</v>
      </c>
      <c r="E24" s="17">
        <v>1795</v>
      </c>
      <c r="F24" s="17">
        <v>2022</v>
      </c>
      <c r="G24" s="17">
        <v>821</v>
      </c>
      <c r="H24" s="17">
        <v>1234</v>
      </c>
      <c r="I24" s="258">
        <v>953</v>
      </c>
      <c r="J24" s="860">
        <v>1017</v>
      </c>
    </row>
    <row r="25" spans="1:10" ht="6.75" customHeight="1">
      <c r="A25" s="68"/>
      <c r="B25" s="96"/>
      <c r="C25" s="37"/>
      <c r="D25" s="37"/>
      <c r="E25" s="37"/>
      <c r="F25" s="37"/>
      <c r="G25" s="37"/>
      <c r="H25" s="37"/>
      <c r="I25" s="163"/>
      <c r="J25" s="1060"/>
    </row>
    <row r="26" ht="12">
      <c r="B26" s="161" t="s">
        <v>929</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R113"/>
  <sheetViews>
    <sheetView workbookViewId="0" topLeftCell="A1">
      <selection activeCell="A1" sqref="A1"/>
    </sheetView>
  </sheetViews>
  <sheetFormatPr defaultColWidth="9.00390625" defaultRowHeight="13.5"/>
  <cols>
    <col min="1" max="1" width="2.375" style="0" customWidth="1"/>
    <col min="2" max="2" width="12.875" style="0" customWidth="1"/>
  </cols>
  <sheetData>
    <row r="1" spans="1:18" ht="13.5">
      <c r="A1" s="98"/>
      <c r="B1" s="98"/>
      <c r="C1" s="98"/>
      <c r="D1" s="98"/>
      <c r="E1" s="98"/>
      <c r="F1" s="98"/>
      <c r="G1" s="98"/>
      <c r="H1" s="98"/>
      <c r="I1" s="98"/>
      <c r="J1" s="98"/>
      <c r="K1" s="98"/>
      <c r="L1" s="98"/>
      <c r="M1" s="98"/>
      <c r="N1" s="98"/>
      <c r="O1" s="98"/>
      <c r="P1" s="98"/>
      <c r="Q1" s="98"/>
      <c r="R1" s="98"/>
    </row>
    <row r="2" spans="1:18" ht="14.25">
      <c r="A2" s="99"/>
      <c r="B2" s="100" t="s">
        <v>132</v>
      </c>
      <c r="C2" s="99"/>
      <c r="D2" s="99"/>
      <c r="E2" s="99"/>
      <c r="F2" s="99"/>
      <c r="G2" s="99"/>
      <c r="H2" s="99"/>
      <c r="I2" s="99"/>
      <c r="J2" s="99"/>
      <c r="K2" s="99"/>
      <c r="L2" s="99"/>
      <c r="M2" s="99"/>
      <c r="N2" s="99"/>
      <c r="O2" s="99"/>
      <c r="P2" s="99"/>
      <c r="Q2" s="99"/>
      <c r="R2" s="98"/>
    </row>
    <row r="3" spans="1:18" ht="13.5">
      <c r="A3" s="99"/>
      <c r="B3" s="99"/>
      <c r="C3" s="99"/>
      <c r="D3" s="99"/>
      <c r="E3" s="99"/>
      <c r="F3" s="99"/>
      <c r="G3" s="99"/>
      <c r="H3" s="99"/>
      <c r="I3" s="99"/>
      <c r="J3" s="99"/>
      <c r="K3" s="99"/>
      <c r="L3" s="99"/>
      <c r="M3" s="99"/>
      <c r="N3" s="99"/>
      <c r="O3" s="99"/>
      <c r="P3" s="99"/>
      <c r="Q3" s="99"/>
      <c r="R3" s="98"/>
    </row>
    <row r="4" spans="1:18" ht="14.25" thickBot="1">
      <c r="A4" s="99"/>
      <c r="B4" s="101" t="s">
        <v>135</v>
      </c>
      <c r="C4" s="101"/>
      <c r="D4" s="101"/>
      <c r="E4" s="101"/>
      <c r="F4" s="101"/>
      <c r="G4" s="101"/>
      <c r="H4" s="101"/>
      <c r="I4" s="101"/>
      <c r="J4" s="101"/>
      <c r="K4" s="101"/>
      <c r="L4" s="101"/>
      <c r="M4" s="101"/>
      <c r="N4" s="101"/>
      <c r="O4" s="99"/>
      <c r="P4" s="101"/>
      <c r="Q4" s="102" t="s">
        <v>134</v>
      </c>
      <c r="R4" s="98"/>
    </row>
    <row r="5" spans="1:18" ht="14.25" thickTop="1">
      <c r="A5" s="103"/>
      <c r="B5" s="104"/>
      <c r="C5" s="105" t="s">
        <v>104</v>
      </c>
      <c r="D5" s="104"/>
      <c r="E5" s="104"/>
      <c r="F5" s="104"/>
      <c r="G5" s="104"/>
      <c r="H5" s="104"/>
      <c r="I5" s="104"/>
      <c r="J5" s="104"/>
      <c r="K5" s="104"/>
      <c r="L5" s="104"/>
      <c r="M5" s="104"/>
      <c r="N5" s="104"/>
      <c r="O5" s="104"/>
      <c r="P5" s="104"/>
      <c r="Q5" s="106"/>
      <c r="R5" s="98"/>
    </row>
    <row r="6" spans="1:18" ht="13.5">
      <c r="A6" s="103"/>
      <c r="B6" s="107" t="s">
        <v>105</v>
      </c>
      <c r="C6" s="107" t="s">
        <v>106</v>
      </c>
      <c r="D6" s="107" t="s">
        <v>107</v>
      </c>
      <c r="E6" s="107" t="s">
        <v>133</v>
      </c>
      <c r="F6" s="107" t="s">
        <v>108</v>
      </c>
      <c r="G6" s="107" t="s">
        <v>109</v>
      </c>
      <c r="H6" s="107" t="s">
        <v>110</v>
      </c>
      <c r="I6" s="107" t="s">
        <v>111</v>
      </c>
      <c r="J6" s="107" t="s">
        <v>112</v>
      </c>
      <c r="K6" s="107" t="s">
        <v>113</v>
      </c>
      <c r="L6" s="107" t="s">
        <v>114</v>
      </c>
      <c r="M6" s="107" t="s">
        <v>115</v>
      </c>
      <c r="N6" s="107" t="s">
        <v>116</v>
      </c>
      <c r="O6" s="107" t="s">
        <v>117</v>
      </c>
      <c r="P6" s="107" t="s">
        <v>22</v>
      </c>
      <c r="Q6" s="108" t="s">
        <v>23</v>
      </c>
      <c r="R6" s="98"/>
    </row>
    <row r="7" spans="1:18" ht="13.5">
      <c r="A7" s="99"/>
      <c r="B7" s="109"/>
      <c r="C7" s="109"/>
      <c r="D7" s="109"/>
      <c r="E7" s="109"/>
      <c r="F7" s="109"/>
      <c r="G7" s="109"/>
      <c r="H7" s="109"/>
      <c r="I7" s="109"/>
      <c r="J7" s="109"/>
      <c r="K7" s="109"/>
      <c r="L7" s="109"/>
      <c r="M7" s="109"/>
      <c r="N7" s="109"/>
      <c r="O7" s="109"/>
      <c r="P7" s="109"/>
      <c r="Q7" s="109"/>
      <c r="R7" s="98"/>
    </row>
    <row r="8" spans="1:18" ht="13.5">
      <c r="A8" s="99"/>
      <c r="B8" s="109"/>
      <c r="C8" s="99"/>
      <c r="D8" s="109" t="s">
        <v>118</v>
      </c>
      <c r="E8" s="109"/>
      <c r="F8" s="109"/>
      <c r="G8" s="110"/>
      <c r="H8" s="109"/>
      <c r="I8" s="109"/>
      <c r="J8" s="109"/>
      <c r="K8" s="109"/>
      <c r="L8" s="109"/>
      <c r="M8" s="109"/>
      <c r="N8" s="109"/>
      <c r="O8" s="109"/>
      <c r="P8" s="109"/>
      <c r="Q8" s="109"/>
      <c r="R8" s="98"/>
    </row>
    <row r="9" spans="1:18" ht="13.5">
      <c r="A9" s="99"/>
      <c r="B9" s="109"/>
      <c r="C9" s="109"/>
      <c r="D9" s="111"/>
      <c r="E9" s="109"/>
      <c r="F9" s="109"/>
      <c r="G9" s="110"/>
      <c r="H9" s="109"/>
      <c r="I9" s="109"/>
      <c r="J9" s="109"/>
      <c r="K9" s="109"/>
      <c r="L9" s="109"/>
      <c r="M9" s="109"/>
      <c r="N9" s="109"/>
      <c r="O9" s="109"/>
      <c r="P9" s="109"/>
      <c r="Q9" s="109"/>
      <c r="R9" s="98"/>
    </row>
    <row r="10" spans="1:18" ht="13.5">
      <c r="A10" s="99"/>
      <c r="B10" s="112" t="s">
        <v>119</v>
      </c>
      <c r="C10" s="113">
        <v>101.1</v>
      </c>
      <c r="D10" s="113">
        <v>101.5</v>
      </c>
      <c r="E10" s="113">
        <v>96.86666666666667</v>
      </c>
      <c r="F10" s="113">
        <v>89.3</v>
      </c>
      <c r="G10" s="113">
        <v>79.2</v>
      </c>
      <c r="H10" s="113">
        <v>86.6</v>
      </c>
      <c r="I10" s="113">
        <v>80</v>
      </c>
      <c r="J10" s="113">
        <v>78.5</v>
      </c>
      <c r="K10" s="113">
        <v>125.5</v>
      </c>
      <c r="L10" s="113">
        <v>109.2</v>
      </c>
      <c r="M10" s="113">
        <v>94.1</v>
      </c>
      <c r="N10" s="113">
        <v>79</v>
      </c>
      <c r="O10" s="113">
        <v>81.1</v>
      </c>
      <c r="P10" s="113">
        <v>78.8</v>
      </c>
      <c r="Q10" s="114">
        <v>181.1</v>
      </c>
      <c r="R10" s="98"/>
    </row>
    <row r="11" spans="1:18" ht="13.5">
      <c r="A11" s="99"/>
      <c r="B11" s="115"/>
      <c r="C11" s="116"/>
      <c r="D11" s="116"/>
      <c r="E11" s="117"/>
      <c r="F11" s="116"/>
      <c r="G11" s="116"/>
      <c r="H11" s="116"/>
      <c r="I11" s="116"/>
      <c r="J11" s="116"/>
      <c r="K11" s="116"/>
      <c r="L11" s="116"/>
      <c r="M11" s="116"/>
      <c r="N11" s="116"/>
      <c r="O11" s="116"/>
      <c r="P11" s="116"/>
      <c r="Q11" s="118"/>
      <c r="R11" s="98"/>
    </row>
    <row r="12" spans="1:18" ht="13.5">
      <c r="A12" s="99"/>
      <c r="B12" s="119" t="s">
        <v>120</v>
      </c>
      <c r="C12" s="116">
        <v>108.7</v>
      </c>
      <c r="D12" s="116">
        <v>106.1</v>
      </c>
      <c r="E12" s="116">
        <v>95.75833333333333</v>
      </c>
      <c r="F12" s="116">
        <v>82.6</v>
      </c>
      <c r="G12" s="116">
        <v>85.9</v>
      </c>
      <c r="H12" s="116">
        <v>90.9</v>
      </c>
      <c r="I12" s="116">
        <v>84.6</v>
      </c>
      <c r="J12" s="116">
        <v>86</v>
      </c>
      <c r="K12" s="116">
        <v>87.4</v>
      </c>
      <c r="L12" s="116">
        <v>98.4</v>
      </c>
      <c r="M12" s="116">
        <v>127</v>
      </c>
      <c r="N12" s="116">
        <v>86.4</v>
      </c>
      <c r="O12" s="116">
        <v>88.8</v>
      </c>
      <c r="P12" s="116">
        <v>85.9</v>
      </c>
      <c r="Q12" s="118">
        <v>145.2</v>
      </c>
      <c r="R12" s="98"/>
    </row>
    <row r="13" spans="1:18" ht="13.5">
      <c r="A13" s="99"/>
      <c r="B13" s="119" t="s">
        <v>121</v>
      </c>
      <c r="C13" s="116">
        <v>100</v>
      </c>
      <c r="D13" s="116">
        <v>102.9</v>
      </c>
      <c r="E13" s="116">
        <v>100.84166666666665</v>
      </c>
      <c r="F13" s="116">
        <v>94.5</v>
      </c>
      <c r="G13" s="116">
        <v>83.1</v>
      </c>
      <c r="H13" s="116">
        <v>84.6</v>
      </c>
      <c r="I13" s="116">
        <v>85</v>
      </c>
      <c r="J13" s="116">
        <v>83</v>
      </c>
      <c r="K13" s="116">
        <v>116.1</v>
      </c>
      <c r="L13" s="116">
        <v>129.6</v>
      </c>
      <c r="M13" s="116">
        <v>103.7</v>
      </c>
      <c r="N13" s="116">
        <v>84.5</v>
      </c>
      <c r="O13" s="116">
        <v>83.4</v>
      </c>
      <c r="P13" s="116">
        <v>85.6</v>
      </c>
      <c r="Q13" s="118">
        <v>177</v>
      </c>
      <c r="R13" s="98"/>
    </row>
    <row r="14" spans="1:18" ht="22.5">
      <c r="A14" s="99"/>
      <c r="B14" s="120" t="s">
        <v>122</v>
      </c>
      <c r="C14" s="121">
        <v>90.6</v>
      </c>
      <c r="D14" s="121">
        <v>92.4</v>
      </c>
      <c r="E14" s="116">
        <v>91.18333333333334</v>
      </c>
      <c r="F14" s="116">
        <v>67.3</v>
      </c>
      <c r="G14" s="116">
        <v>67.3</v>
      </c>
      <c r="H14" s="116">
        <v>82.9</v>
      </c>
      <c r="I14" s="116">
        <v>67.9</v>
      </c>
      <c r="J14" s="116">
        <v>69.3</v>
      </c>
      <c r="K14" s="116">
        <v>187.4</v>
      </c>
      <c r="L14" s="116">
        <v>66.8</v>
      </c>
      <c r="M14" s="116">
        <v>67.4</v>
      </c>
      <c r="N14" s="116">
        <v>65.9</v>
      </c>
      <c r="O14" s="116">
        <v>69.2</v>
      </c>
      <c r="P14" s="116">
        <v>67.5</v>
      </c>
      <c r="Q14" s="118">
        <v>215.3</v>
      </c>
      <c r="R14" s="98"/>
    </row>
    <row r="15" spans="1:18" ht="13.5">
      <c r="A15" s="99"/>
      <c r="B15" s="119" t="s">
        <v>123</v>
      </c>
      <c r="C15" s="116">
        <v>86.2</v>
      </c>
      <c r="D15" s="116">
        <v>86.2</v>
      </c>
      <c r="E15" s="116">
        <v>78.38333333333333</v>
      </c>
      <c r="F15" s="116">
        <v>91.1</v>
      </c>
      <c r="G15" s="116">
        <v>71</v>
      </c>
      <c r="H15" s="116">
        <v>66.5</v>
      </c>
      <c r="I15" s="116">
        <v>70.2</v>
      </c>
      <c r="J15" s="116">
        <v>68.2</v>
      </c>
      <c r="K15" s="116">
        <v>87.6</v>
      </c>
      <c r="L15" s="116">
        <v>92.8</v>
      </c>
      <c r="M15" s="116">
        <v>69.8</v>
      </c>
      <c r="N15" s="116">
        <v>65.4</v>
      </c>
      <c r="O15" s="116">
        <v>66.5</v>
      </c>
      <c r="P15" s="116">
        <v>62.7</v>
      </c>
      <c r="Q15" s="118">
        <v>128.8</v>
      </c>
      <c r="R15" s="98"/>
    </row>
    <row r="16" spans="1:18" ht="22.5">
      <c r="A16" s="99"/>
      <c r="B16" s="119" t="s">
        <v>124</v>
      </c>
      <c r="C16" s="116">
        <v>103.6</v>
      </c>
      <c r="D16" s="116">
        <v>94.9</v>
      </c>
      <c r="E16" s="116">
        <v>95.39166666666667</v>
      </c>
      <c r="F16" s="116">
        <v>82.8</v>
      </c>
      <c r="G16" s="116">
        <v>77.4</v>
      </c>
      <c r="H16" s="116">
        <v>84.5</v>
      </c>
      <c r="I16" s="116">
        <v>78.1</v>
      </c>
      <c r="J16" s="116">
        <v>79.4</v>
      </c>
      <c r="K16" s="116">
        <v>84</v>
      </c>
      <c r="L16" s="116">
        <v>126.8</v>
      </c>
      <c r="M16" s="116">
        <v>107</v>
      </c>
      <c r="N16" s="116">
        <v>85.1</v>
      </c>
      <c r="O16" s="116">
        <v>81.5</v>
      </c>
      <c r="P16" s="116">
        <v>81.7</v>
      </c>
      <c r="Q16" s="118">
        <v>176.4</v>
      </c>
      <c r="R16" s="98"/>
    </row>
    <row r="17" spans="1:18" ht="13.5">
      <c r="A17" s="98"/>
      <c r="B17" s="119" t="s">
        <v>125</v>
      </c>
      <c r="C17" s="116">
        <v>99.6</v>
      </c>
      <c r="D17" s="116">
        <v>89.4</v>
      </c>
      <c r="E17" s="116">
        <v>83.3</v>
      </c>
      <c r="F17" s="116">
        <v>81.8</v>
      </c>
      <c r="G17" s="116">
        <v>60.3</v>
      </c>
      <c r="H17" s="116">
        <v>65</v>
      </c>
      <c r="I17" s="116">
        <v>57.5</v>
      </c>
      <c r="J17" s="116">
        <v>58.2</v>
      </c>
      <c r="K17" s="116">
        <v>177.6</v>
      </c>
      <c r="L17" s="116">
        <v>63.5</v>
      </c>
      <c r="M17" s="116">
        <v>59.2</v>
      </c>
      <c r="N17" s="116">
        <v>57.6</v>
      </c>
      <c r="O17" s="116">
        <v>57.6</v>
      </c>
      <c r="P17" s="116">
        <v>56.6</v>
      </c>
      <c r="Q17" s="118">
        <v>204.7</v>
      </c>
      <c r="R17" s="98"/>
    </row>
    <row r="18" spans="1:18" ht="13.5">
      <c r="A18" s="98"/>
      <c r="B18" s="119" t="s">
        <v>126</v>
      </c>
      <c r="C18" s="116">
        <v>103.1</v>
      </c>
      <c r="D18" s="116">
        <v>107.8</v>
      </c>
      <c r="E18" s="116">
        <v>100.39166666666667</v>
      </c>
      <c r="F18" s="116">
        <v>87.9</v>
      </c>
      <c r="G18" s="116">
        <v>78.9</v>
      </c>
      <c r="H18" s="116">
        <v>97.5</v>
      </c>
      <c r="I18" s="116">
        <v>80.8</v>
      </c>
      <c r="J18" s="116">
        <v>76.9</v>
      </c>
      <c r="K18" s="116">
        <v>162.6</v>
      </c>
      <c r="L18" s="116">
        <v>96.8</v>
      </c>
      <c r="M18" s="116">
        <v>80.9</v>
      </c>
      <c r="N18" s="116">
        <v>75</v>
      </c>
      <c r="O18" s="116">
        <v>83.2</v>
      </c>
      <c r="P18" s="116">
        <v>76.6</v>
      </c>
      <c r="Q18" s="118">
        <v>207.6</v>
      </c>
      <c r="R18" s="98"/>
    </row>
    <row r="19" spans="1:18" ht="13.5">
      <c r="A19" s="98"/>
      <c r="B19" s="109"/>
      <c r="C19" s="109"/>
      <c r="D19" s="109"/>
      <c r="E19" s="109"/>
      <c r="F19" s="109"/>
      <c r="G19" s="109"/>
      <c r="H19" s="109"/>
      <c r="I19" s="109"/>
      <c r="J19" s="109"/>
      <c r="K19" s="109"/>
      <c r="L19" s="109"/>
      <c r="M19" s="109"/>
      <c r="N19" s="109"/>
      <c r="O19" s="109"/>
      <c r="P19" s="109"/>
      <c r="Q19" s="109"/>
      <c r="R19" s="98"/>
    </row>
    <row r="20" spans="1:18" ht="13.5">
      <c r="A20" s="98"/>
      <c r="B20" s="109"/>
      <c r="C20" s="99"/>
      <c r="D20" s="109" t="s">
        <v>127</v>
      </c>
      <c r="E20" s="109"/>
      <c r="F20" s="109"/>
      <c r="G20" s="109"/>
      <c r="H20" s="109"/>
      <c r="I20" s="109"/>
      <c r="J20" s="109"/>
      <c r="K20" s="109"/>
      <c r="L20" s="109"/>
      <c r="M20" s="109"/>
      <c r="N20" s="109"/>
      <c r="O20" s="109"/>
      <c r="P20" s="109"/>
      <c r="Q20" s="109"/>
      <c r="R20" s="98"/>
    </row>
    <row r="21" spans="1:18" ht="13.5">
      <c r="A21" s="98"/>
      <c r="B21" s="109"/>
      <c r="C21" s="109"/>
      <c r="D21" s="111"/>
      <c r="E21" s="109"/>
      <c r="F21" s="109"/>
      <c r="G21" s="109"/>
      <c r="H21" s="109"/>
      <c r="I21" s="109"/>
      <c r="J21" s="109"/>
      <c r="K21" s="109"/>
      <c r="L21" s="109"/>
      <c r="M21" s="109"/>
      <c r="N21" s="109"/>
      <c r="O21" s="109"/>
      <c r="P21" s="109"/>
      <c r="Q21" s="109"/>
      <c r="R21" s="98"/>
    </row>
    <row r="22" spans="1:18" ht="13.5">
      <c r="A22" s="98"/>
      <c r="B22" s="112" t="s">
        <v>119</v>
      </c>
      <c r="C22" s="113">
        <v>101.4</v>
      </c>
      <c r="D22" s="113">
        <v>100</v>
      </c>
      <c r="E22" s="113">
        <v>94.64166666666667</v>
      </c>
      <c r="F22" s="113">
        <v>87.4</v>
      </c>
      <c r="G22" s="113">
        <v>77.7</v>
      </c>
      <c r="H22" s="113">
        <v>84.5</v>
      </c>
      <c r="I22" s="113">
        <v>78</v>
      </c>
      <c r="J22" s="113">
        <v>76.3</v>
      </c>
      <c r="K22" s="113">
        <v>122.6</v>
      </c>
      <c r="L22" s="113">
        <v>107.5</v>
      </c>
      <c r="M22" s="113">
        <v>92.8</v>
      </c>
      <c r="N22" s="113">
        <v>77.2</v>
      </c>
      <c r="O22" s="113">
        <v>78.8</v>
      </c>
      <c r="P22" s="113">
        <v>76.7</v>
      </c>
      <c r="Q22" s="114">
        <v>176.2</v>
      </c>
      <c r="R22" s="98"/>
    </row>
    <row r="23" spans="1:18" ht="13.5">
      <c r="A23" s="98"/>
      <c r="B23" s="115"/>
      <c r="C23" s="116"/>
      <c r="D23" s="116"/>
      <c r="E23" s="116"/>
      <c r="F23" s="116"/>
      <c r="G23" s="116"/>
      <c r="H23" s="116"/>
      <c r="I23" s="116"/>
      <c r="J23" s="116"/>
      <c r="K23" s="116"/>
      <c r="L23" s="116"/>
      <c r="M23" s="116"/>
      <c r="N23" s="116"/>
      <c r="O23" s="116"/>
      <c r="P23" s="116"/>
      <c r="Q23" s="118"/>
      <c r="R23" s="98"/>
    </row>
    <row r="24" spans="1:18" ht="13.5">
      <c r="A24" s="98"/>
      <c r="B24" s="119" t="s">
        <v>120</v>
      </c>
      <c r="C24" s="116">
        <v>109</v>
      </c>
      <c r="D24" s="116">
        <v>104.5</v>
      </c>
      <c r="E24" s="116">
        <v>93.58333333333333</v>
      </c>
      <c r="F24" s="116">
        <v>80.8</v>
      </c>
      <c r="G24" s="116">
        <v>84.3</v>
      </c>
      <c r="H24" s="116">
        <v>88.7</v>
      </c>
      <c r="I24" s="116">
        <v>82.5</v>
      </c>
      <c r="J24" s="116">
        <v>83.6</v>
      </c>
      <c r="K24" s="116">
        <v>85.4</v>
      </c>
      <c r="L24" s="116">
        <v>96.9</v>
      </c>
      <c r="M24" s="116">
        <v>125.2</v>
      </c>
      <c r="N24" s="116">
        <v>84.5</v>
      </c>
      <c r="O24" s="116">
        <v>86.3</v>
      </c>
      <c r="P24" s="116">
        <v>83.6</v>
      </c>
      <c r="Q24" s="118">
        <v>141.2</v>
      </c>
      <c r="R24" s="98"/>
    </row>
    <row r="25" spans="1:18" ht="13.5">
      <c r="A25" s="98"/>
      <c r="B25" s="119" t="s">
        <v>121</v>
      </c>
      <c r="C25" s="116">
        <v>100.3</v>
      </c>
      <c r="D25" s="116">
        <v>101.4</v>
      </c>
      <c r="E25" s="116">
        <v>98.44166666666668</v>
      </c>
      <c r="F25" s="116">
        <v>92.5</v>
      </c>
      <c r="G25" s="116">
        <v>81.6</v>
      </c>
      <c r="H25" s="116">
        <v>82.5</v>
      </c>
      <c r="I25" s="116">
        <v>82.8</v>
      </c>
      <c r="J25" s="116">
        <v>80.7</v>
      </c>
      <c r="K25" s="116">
        <v>113.4</v>
      </c>
      <c r="L25" s="116">
        <v>127.6</v>
      </c>
      <c r="M25" s="116">
        <v>102.3</v>
      </c>
      <c r="N25" s="116">
        <v>82.6</v>
      </c>
      <c r="O25" s="116">
        <v>81</v>
      </c>
      <c r="P25" s="116">
        <v>83.3</v>
      </c>
      <c r="Q25" s="118">
        <v>172.2</v>
      </c>
      <c r="R25" s="98"/>
    </row>
    <row r="26" spans="1:18" ht="22.5">
      <c r="A26" s="98"/>
      <c r="B26" s="120" t="s">
        <v>122</v>
      </c>
      <c r="C26" s="122">
        <v>90.9</v>
      </c>
      <c r="D26" s="121">
        <v>91</v>
      </c>
      <c r="E26" s="116">
        <v>89.11666666666666</v>
      </c>
      <c r="F26" s="116">
        <v>65.9</v>
      </c>
      <c r="G26" s="116">
        <v>66</v>
      </c>
      <c r="H26" s="116">
        <v>80.9</v>
      </c>
      <c r="I26" s="116">
        <v>66.2</v>
      </c>
      <c r="J26" s="116">
        <v>67.3</v>
      </c>
      <c r="K26" s="116">
        <v>183</v>
      </c>
      <c r="L26" s="116">
        <v>65.7</v>
      </c>
      <c r="M26" s="116">
        <v>66.5</v>
      </c>
      <c r="N26" s="116">
        <v>64.4</v>
      </c>
      <c r="O26" s="116">
        <v>67.2</v>
      </c>
      <c r="P26" s="116">
        <v>65.7</v>
      </c>
      <c r="Q26" s="118">
        <v>209.4</v>
      </c>
      <c r="R26" s="98"/>
    </row>
    <row r="27" spans="1:18" ht="13.5">
      <c r="A27" s="98"/>
      <c r="B27" s="119" t="s">
        <v>123</v>
      </c>
      <c r="C27" s="116">
        <v>86.5</v>
      </c>
      <c r="D27" s="116">
        <v>84.9</v>
      </c>
      <c r="E27" s="116">
        <v>76.56666666666666</v>
      </c>
      <c r="F27" s="116">
        <v>89.1</v>
      </c>
      <c r="G27" s="116">
        <v>69.7</v>
      </c>
      <c r="H27" s="116">
        <v>64.9</v>
      </c>
      <c r="I27" s="116">
        <v>68.4</v>
      </c>
      <c r="J27" s="116">
        <v>66.3</v>
      </c>
      <c r="K27" s="116">
        <v>85.5</v>
      </c>
      <c r="L27" s="116">
        <v>91.3</v>
      </c>
      <c r="M27" s="116">
        <v>68.8</v>
      </c>
      <c r="N27" s="116">
        <v>63.9</v>
      </c>
      <c r="O27" s="116">
        <v>64.6</v>
      </c>
      <c r="P27" s="116">
        <v>61</v>
      </c>
      <c r="Q27" s="118">
        <v>125.3</v>
      </c>
      <c r="R27" s="98"/>
    </row>
    <row r="28" spans="1:18" ht="22.5">
      <c r="A28" s="98"/>
      <c r="B28" s="119" t="s">
        <v>124</v>
      </c>
      <c r="C28" s="116">
        <v>103.9</v>
      </c>
      <c r="D28" s="116">
        <v>93.5</v>
      </c>
      <c r="E28" s="116">
        <v>93.20833333333333</v>
      </c>
      <c r="F28" s="116">
        <v>81</v>
      </c>
      <c r="G28" s="116">
        <v>76</v>
      </c>
      <c r="H28" s="116">
        <v>82.4</v>
      </c>
      <c r="I28" s="116">
        <v>76.1</v>
      </c>
      <c r="J28" s="116">
        <v>77.2</v>
      </c>
      <c r="K28" s="116">
        <v>82</v>
      </c>
      <c r="L28" s="116">
        <v>124.8</v>
      </c>
      <c r="M28" s="116">
        <v>105.5</v>
      </c>
      <c r="N28" s="116">
        <v>83.2</v>
      </c>
      <c r="O28" s="116">
        <v>79.2</v>
      </c>
      <c r="P28" s="116">
        <v>79.5</v>
      </c>
      <c r="Q28" s="118">
        <v>171.6</v>
      </c>
      <c r="R28" s="98"/>
    </row>
    <row r="29" spans="1:18" ht="13.5">
      <c r="A29" s="98"/>
      <c r="B29" s="119" t="s">
        <v>125</v>
      </c>
      <c r="C29" s="116">
        <v>99.9</v>
      </c>
      <c r="D29" s="116">
        <v>88.1</v>
      </c>
      <c r="E29" s="116">
        <v>81.33333333333333</v>
      </c>
      <c r="F29" s="116">
        <v>80</v>
      </c>
      <c r="G29" s="116">
        <v>59.2</v>
      </c>
      <c r="H29" s="116">
        <v>63.4</v>
      </c>
      <c r="I29" s="116">
        <v>56</v>
      </c>
      <c r="J29" s="116">
        <v>56.6</v>
      </c>
      <c r="K29" s="116">
        <v>173.4</v>
      </c>
      <c r="L29" s="116">
        <v>62.5</v>
      </c>
      <c r="M29" s="116">
        <v>58.4</v>
      </c>
      <c r="N29" s="116">
        <v>56.3</v>
      </c>
      <c r="O29" s="116">
        <v>56</v>
      </c>
      <c r="P29" s="116">
        <v>55.1</v>
      </c>
      <c r="Q29" s="118">
        <v>199.1</v>
      </c>
      <c r="R29" s="98"/>
    </row>
    <row r="30" spans="1:18" ht="13.5">
      <c r="A30" s="98"/>
      <c r="B30" s="119" t="s">
        <v>126</v>
      </c>
      <c r="C30" s="116">
        <v>103.4</v>
      </c>
      <c r="D30" s="116">
        <v>106.2</v>
      </c>
      <c r="E30" s="116">
        <v>98.01666666666665</v>
      </c>
      <c r="F30" s="116">
        <v>86</v>
      </c>
      <c r="G30" s="116">
        <v>77.4</v>
      </c>
      <c r="H30" s="116">
        <v>95.1</v>
      </c>
      <c r="I30" s="116">
        <v>78.8</v>
      </c>
      <c r="J30" s="116">
        <v>74.4</v>
      </c>
      <c r="K30" s="116">
        <v>158.8</v>
      </c>
      <c r="L30" s="116">
        <v>95.3</v>
      </c>
      <c r="M30" s="116">
        <v>79.8</v>
      </c>
      <c r="N30" s="116">
        <v>73.3</v>
      </c>
      <c r="O30" s="116">
        <v>80.9</v>
      </c>
      <c r="P30" s="116">
        <v>74.5</v>
      </c>
      <c r="Q30" s="118">
        <v>201.9</v>
      </c>
      <c r="R30" s="98"/>
    </row>
    <row r="31" spans="1:18" ht="13.5">
      <c r="A31" s="98"/>
      <c r="B31" s="123"/>
      <c r="C31" s="109"/>
      <c r="D31" s="109"/>
      <c r="E31" s="109"/>
      <c r="F31" s="109"/>
      <c r="G31" s="109"/>
      <c r="H31" s="109"/>
      <c r="I31" s="109"/>
      <c r="J31" s="109"/>
      <c r="K31" s="109"/>
      <c r="L31" s="109"/>
      <c r="M31" s="109"/>
      <c r="N31" s="109"/>
      <c r="O31" s="109"/>
      <c r="P31" s="109"/>
      <c r="Q31" s="109"/>
      <c r="R31" s="98"/>
    </row>
    <row r="32" spans="1:18" ht="13.5">
      <c r="A32" s="98"/>
      <c r="B32" s="109"/>
      <c r="C32" s="99"/>
      <c r="D32" s="109" t="s">
        <v>128</v>
      </c>
      <c r="E32" s="109"/>
      <c r="F32" s="109"/>
      <c r="G32" s="109"/>
      <c r="H32" s="109"/>
      <c r="I32" s="109"/>
      <c r="J32" s="109"/>
      <c r="K32" s="109"/>
      <c r="L32" s="109"/>
      <c r="M32" s="109"/>
      <c r="N32" s="109"/>
      <c r="O32" s="109"/>
      <c r="P32" s="109"/>
      <c r="Q32" s="109"/>
      <c r="R32" s="98"/>
    </row>
    <row r="33" spans="1:18" ht="13.5">
      <c r="A33" s="98"/>
      <c r="B33" s="109"/>
      <c r="C33" s="109"/>
      <c r="D33" s="109"/>
      <c r="E33" s="109"/>
      <c r="F33" s="109"/>
      <c r="G33" s="109"/>
      <c r="H33" s="109"/>
      <c r="I33" s="109"/>
      <c r="J33" s="109"/>
      <c r="K33" s="109"/>
      <c r="L33" s="109"/>
      <c r="M33" s="109"/>
      <c r="N33" s="109"/>
      <c r="O33" s="109"/>
      <c r="P33" s="109"/>
      <c r="Q33" s="109"/>
      <c r="R33" s="99"/>
    </row>
    <row r="34" spans="1:18" ht="13.5">
      <c r="A34" s="98"/>
      <c r="B34" s="112" t="s">
        <v>119</v>
      </c>
      <c r="C34" s="113">
        <v>101.6</v>
      </c>
      <c r="D34" s="113">
        <v>99.5</v>
      </c>
      <c r="E34" s="113">
        <v>99.45833333333333</v>
      </c>
      <c r="F34" s="113">
        <v>89.5</v>
      </c>
      <c r="G34" s="113">
        <v>97.8</v>
      </c>
      <c r="H34" s="113">
        <v>100.2</v>
      </c>
      <c r="I34" s="113">
        <v>103.5</v>
      </c>
      <c r="J34" s="113">
        <v>95.1</v>
      </c>
      <c r="K34" s="113">
        <v>105</v>
      </c>
      <c r="L34" s="113">
        <v>103.4</v>
      </c>
      <c r="M34" s="113">
        <v>95.5</v>
      </c>
      <c r="N34" s="113">
        <v>100.9</v>
      </c>
      <c r="O34" s="113">
        <v>103.2</v>
      </c>
      <c r="P34" s="113">
        <v>100</v>
      </c>
      <c r="Q34" s="114">
        <v>99.4</v>
      </c>
      <c r="R34" s="103"/>
    </row>
    <row r="35" spans="1:18" ht="13.5">
      <c r="A35" s="98"/>
      <c r="B35" s="115"/>
      <c r="C35" s="116"/>
      <c r="D35" s="116"/>
      <c r="E35" s="116"/>
      <c r="F35" s="116"/>
      <c r="G35" s="116"/>
      <c r="H35" s="116"/>
      <c r="I35" s="116"/>
      <c r="J35" s="116"/>
      <c r="K35" s="116"/>
      <c r="L35" s="116"/>
      <c r="M35" s="116"/>
      <c r="N35" s="116"/>
      <c r="O35" s="116"/>
      <c r="P35" s="116"/>
      <c r="Q35" s="118"/>
      <c r="R35" s="103"/>
    </row>
    <row r="36" spans="1:18" ht="13.5">
      <c r="A36" s="98"/>
      <c r="B36" s="119" t="s">
        <v>120</v>
      </c>
      <c r="C36" s="116">
        <v>99.1</v>
      </c>
      <c r="D36" s="116">
        <v>99.4</v>
      </c>
      <c r="E36" s="116">
        <v>98.41666666666667</v>
      </c>
      <c r="F36" s="116">
        <v>87.6</v>
      </c>
      <c r="G36" s="116">
        <v>93.4</v>
      </c>
      <c r="H36" s="116">
        <v>100.1</v>
      </c>
      <c r="I36" s="116">
        <v>97.3</v>
      </c>
      <c r="J36" s="116">
        <v>92.5</v>
      </c>
      <c r="K36" s="116">
        <v>102.8</v>
      </c>
      <c r="L36" s="116">
        <v>107.4</v>
      </c>
      <c r="M36" s="116">
        <v>95.6</v>
      </c>
      <c r="N36" s="116">
        <v>101.7</v>
      </c>
      <c r="O36" s="116">
        <v>105.2</v>
      </c>
      <c r="P36" s="116">
        <v>98.1</v>
      </c>
      <c r="Q36" s="118">
        <v>99.3</v>
      </c>
      <c r="R36" s="103"/>
    </row>
    <row r="37" spans="1:18" ht="13.5">
      <c r="A37" s="98"/>
      <c r="B37" s="119" t="s">
        <v>121</v>
      </c>
      <c r="C37" s="122">
        <v>99.4</v>
      </c>
      <c r="D37" s="122">
        <v>98.7</v>
      </c>
      <c r="E37" s="116">
        <v>97.43333333333334</v>
      </c>
      <c r="F37" s="116">
        <v>86.2</v>
      </c>
      <c r="G37" s="116">
        <v>100.8</v>
      </c>
      <c r="H37" s="116">
        <v>97.1</v>
      </c>
      <c r="I37" s="116">
        <v>101.6</v>
      </c>
      <c r="J37" s="116">
        <v>90.5</v>
      </c>
      <c r="K37" s="116">
        <v>102.1</v>
      </c>
      <c r="L37" s="116">
        <v>100</v>
      </c>
      <c r="M37" s="116">
        <v>93</v>
      </c>
      <c r="N37" s="116">
        <v>99.3</v>
      </c>
      <c r="O37" s="116">
        <v>99.1</v>
      </c>
      <c r="P37" s="116">
        <v>100.6</v>
      </c>
      <c r="Q37" s="118">
        <v>98.9</v>
      </c>
      <c r="R37" s="103"/>
    </row>
    <row r="38" spans="1:18" ht="22.5">
      <c r="A38" s="98"/>
      <c r="B38" s="120" t="s">
        <v>122</v>
      </c>
      <c r="C38" s="116">
        <v>99.8</v>
      </c>
      <c r="D38" s="116">
        <v>99.3</v>
      </c>
      <c r="E38" s="116">
        <v>100.275</v>
      </c>
      <c r="F38" s="116">
        <v>92.3</v>
      </c>
      <c r="G38" s="116">
        <v>91.9</v>
      </c>
      <c r="H38" s="116">
        <v>109.2</v>
      </c>
      <c r="I38" s="116">
        <v>107.1</v>
      </c>
      <c r="J38" s="116">
        <v>94.3</v>
      </c>
      <c r="K38" s="116">
        <v>111.6</v>
      </c>
      <c r="L38" s="116">
        <v>105.6</v>
      </c>
      <c r="M38" s="116">
        <v>93.3</v>
      </c>
      <c r="N38" s="116">
        <v>98</v>
      </c>
      <c r="O38" s="116">
        <v>109.4</v>
      </c>
      <c r="P38" s="116">
        <v>95.1</v>
      </c>
      <c r="Q38" s="118">
        <v>95.5</v>
      </c>
      <c r="R38" s="103"/>
    </row>
    <row r="39" spans="1:18" ht="13.5">
      <c r="A39" s="98"/>
      <c r="B39" s="119" t="s">
        <v>123</v>
      </c>
      <c r="C39" s="116">
        <v>110.7</v>
      </c>
      <c r="D39" s="116">
        <v>105.6</v>
      </c>
      <c r="E39" s="116">
        <v>110.925</v>
      </c>
      <c r="F39" s="116">
        <v>93.3</v>
      </c>
      <c r="G39" s="116">
        <v>100.3</v>
      </c>
      <c r="H39" s="116">
        <v>117.7</v>
      </c>
      <c r="I39" s="116">
        <v>117.1</v>
      </c>
      <c r="J39" s="116">
        <v>111.5</v>
      </c>
      <c r="K39" s="116">
        <v>116.7</v>
      </c>
      <c r="L39" s="116">
        <v>120</v>
      </c>
      <c r="M39" s="116">
        <v>110.9</v>
      </c>
      <c r="N39" s="116">
        <v>114.5</v>
      </c>
      <c r="O39" s="116">
        <v>117.4</v>
      </c>
      <c r="P39" s="116">
        <v>104.5</v>
      </c>
      <c r="Q39" s="118">
        <v>107.2</v>
      </c>
      <c r="R39" s="103"/>
    </row>
    <row r="40" spans="1:18" ht="22.5">
      <c r="A40" s="98"/>
      <c r="B40" s="119" t="s">
        <v>124</v>
      </c>
      <c r="C40" s="116">
        <v>103.9</v>
      </c>
      <c r="D40" s="116">
        <v>97.9</v>
      </c>
      <c r="E40" s="116">
        <v>100.725</v>
      </c>
      <c r="F40" s="116">
        <v>93.9</v>
      </c>
      <c r="G40" s="116">
        <v>97.1</v>
      </c>
      <c r="H40" s="116">
        <v>99.9</v>
      </c>
      <c r="I40" s="116">
        <v>103.3</v>
      </c>
      <c r="J40" s="116">
        <v>96.8</v>
      </c>
      <c r="K40" s="116">
        <v>103.6</v>
      </c>
      <c r="L40" s="116">
        <v>101.9</v>
      </c>
      <c r="M40" s="116">
        <v>101.4</v>
      </c>
      <c r="N40" s="116">
        <v>102.2</v>
      </c>
      <c r="O40" s="116">
        <v>103.1</v>
      </c>
      <c r="P40" s="116">
        <v>103</v>
      </c>
      <c r="Q40" s="118">
        <v>102.5</v>
      </c>
      <c r="R40" s="103"/>
    </row>
    <row r="41" spans="1:18" ht="13.5">
      <c r="A41" s="98"/>
      <c r="B41" s="119" t="s">
        <v>125</v>
      </c>
      <c r="C41" s="116">
        <v>98.5</v>
      </c>
      <c r="D41" s="116">
        <v>94.8</v>
      </c>
      <c r="E41" s="116">
        <v>95.84166666666665</v>
      </c>
      <c r="F41" s="116">
        <v>88.6</v>
      </c>
      <c r="G41" s="116">
        <v>89.2</v>
      </c>
      <c r="H41" s="116">
        <v>97.2</v>
      </c>
      <c r="I41" s="116">
        <v>102.7</v>
      </c>
      <c r="J41" s="116">
        <v>90.8</v>
      </c>
      <c r="K41" s="116">
        <v>104.4</v>
      </c>
      <c r="L41" s="116">
        <v>97.9</v>
      </c>
      <c r="M41" s="116">
        <v>92.1</v>
      </c>
      <c r="N41" s="116">
        <v>94.6</v>
      </c>
      <c r="O41" s="116">
        <v>101.9</v>
      </c>
      <c r="P41" s="116">
        <v>92.4</v>
      </c>
      <c r="Q41" s="118">
        <v>98.3</v>
      </c>
      <c r="R41" s="103"/>
    </row>
    <row r="42" spans="1:18" ht="13.5">
      <c r="A42" s="98"/>
      <c r="B42" s="119" t="s">
        <v>126</v>
      </c>
      <c r="C42" s="124">
        <v>102.8</v>
      </c>
      <c r="D42" s="124">
        <v>101.6</v>
      </c>
      <c r="E42" s="116">
        <v>99.64166666666667</v>
      </c>
      <c r="F42" s="116">
        <v>91.8</v>
      </c>
      <c r="G42" s="116">
        <v>97.2</v>
      </c>
      <c r="H42" s="116">
        <v>100.4</v>
      </c>
      <c r="I42" s="116">
        <v>105.8</v>
      </c>
      <c r="J42" s="116">
        <v>98.2</v>
      </c>
      <c r="K42" s="116">
        <v>108</v>
      </c>
      <c r="L42" s="116">
        <v>103.7</v>
      </c>
      <c r="M42" s="116">
        <v>91.8</v>
      </c>
      <c r="N42" s="116">
        <v>99.8</v>
      </c>
      <c r="O42" s="116">
        <v>104.5</v>
      </c>
      <c r="P42" s="116">
        <v>98.3</v>
      </c>
      <c r="Q42" s="118">
        <v>96.2</v>
      </c>
      <c r="R42" s="103"/>
    </row>
    <row r="43" spans="1:18" ht="13.5">
      <c r="A43" s="98"/>
      <c r="B43" s="109"/>
      <c r="C43" s="109"/>
      <c r="D43" s="109"/>
      <c r="E43" s="109"/>
      <c r="F43" s="109"/>
      <c r="G43" s="109"/>
      <c r="H43" s="109"/>
      <c r="I43" s="109"/>
      <c r="J43" s="109"/>
      <c r="K43" s="109"/>
      <c r="L43" s="109"/>
      <c r="M43" s="109"/>
      <c r="N43" s="109"/>
      <c r="O43" s="109"/>
      <c r="P43" s="109"/>
      <c r="Q43" s="109"/>
      <c r="R43" s="99"/>
    </row>
    <row r="44" spans="1:18" ht="13.5">
      <c r="A44" s="98"/>
      <c r="B44" s="109"/>
      <c r="C44" s="99"/>
      <c r="D44" s="109" t="s">
        <v>129</v>
      </c>
      <c r="E44" s="109"/>
      <c r="F44" s="109"/>
      <c r="G44" s="109"/>
      <c r="H44" s="109"/>
      <c r="I44" s="109"/>
      <c r="J44" s="109"/>
      <c r="K44" s="109"/>
      <c r="L44" s="109"/>
      <c r="M44" s="109"/>
      <c r="N44" s="109"/>
      <c r="O44" s="109"/>
      <c r="P44" s="109"/>
      <c r="Q44" s="109"/>
      <c r="R44" s="99"/>
    </row>
    <row r="45" spans="1:18" ht="13.5">
      <c r="A45" s="98"/>
      <c r="B45" s="109"/>
      <c r="C45" s="109"/>
      <c r="D45" s="109"/>
      <c r="E45" s="109"/>
      <c r="F45" s="109"/>
      <c r="G45" s="109"/>
      <c r="H45" s="109"/>
      <c r="I45" s="109"/>
      <c r="J45" s="109"/>
      <c r="K45" s="109"/>
      <c r="L45" s="109"/>
      <c r="M45" s="109"/>
      <c r="N45" s="109"/>
      <c r="O45" s="109"/>
      <c r="P45" s="109"/>
      <c r="Q45" s="109"/>
      <c r="R45" s="99"/>
    </row>
    <row r="46" spans="1:18" ht="13.5">
      <c r="A46" s="98"/>
      <c r="B46" s="112" t="s">
        <v>119</v>
      </c>
      <c r="C46" s="113">
        <v>100.5</v>
      </c>
      <c r="D46" s="113">
        <v>101.3</v>
      </c>
      <c r="E46" s="113">
        <v>100.09166666666665</v>
      </c>
      <c r="F46" s="113">
        <v>101.1</v>
      </c>
      <c r="G46" s="113">
        <v>100.8</v>
      </c>
      <c r="H46" s="113">
        <v>100.3</v>
      </c>
      <c r="I46" s="113">
        <v>100.7</v>
      </c>
      <c r="J46" s="113">
        <v>100.7</v>
      </c>
      <c r="K46" s="113">
        <v>100.8</v>
      </c>
      <c r="L46" s="113">
        <v>100.6</v>
      </c>
      <c r="M46" s="113">
        <v>100.4</v>
      </c>
      <c r="N46" s="113">
        <v>100.1</v>
      </c>
      <c r="O46" s="113">
        <v>99.7</v>
      </c>
      <c r="P46" s="113">
        <v>97.8</v>
      </c>
      <c r="Q46" s="114">
        <v>98.1</v>
      </c>
      <c r="R46" s="99"/>
    </row>
    <row r="47" spans="1:18" ht="13.5">
      <c r="A47" s="98"/>
      <c r="B47" s="115"/>
      <c r="C47" s="116"/>
      <c r="D47" s="116"/>
      <c r="E47" s="115"/>
      <c r="F47" s="116"/>
      <c r="G47" s="116"/>
      <c r="H47" s="116"/>
      <c r="I47" s="116"/>
      <c r="J47" s="116"/>
      <c r="K47" s="116"/>
      <c r="L47" s="116"/>
      <c r="M47" s="116"/>
      <c r="N47" s="116"/>
      <c r="O47" s="116"/>
      <c r="P47" s="116"/>
      <c r="Q47" s="118"/>
      <c r="R47" s="99"/>
    </row>
    <row r="48" spans="1:18" ht="13.5">
      <c r="A48" s="98"/>
      <c r="B48" s="119" t="s">
        <v>120</v>
      </c>
      <c r="C48" s="116">
        <v>101.6</v>
      </c>
      <c r="D48" s="116">
        <v>105.7</v>
      </c>
      <c r="E48" s="116">
        <v>110.025</v>
      </c>
      <c r="F48" s="116">
        <v>109.9</v>
      </c>
      <c r="G48" s="116">
        <v>108.9</v>
      </c>
      <c r="H48" s="116">
        <v>110.6</v>
      </c>
      <c r="I48" s="116">
        <v>106.5</v>
      </c>
      <c r="J48" s="116">
        <v>106.8</v>
      </c>
      <c r="K48" s="116">
        <v>108.8</v>
      </c>
      <c r="L48" s="116">
        <v>111</v>
      </c>
      <c r="M48" s="116">
        <v>109.5</v>
      </c>
      <c r="N48" s="116">
        <v>110</v>
      </c>
      <c r="O48" s="116">
        <v>112.3</v>
      </c>
      <c r="P48" s="116">
        <v>112.9</v>
      </c>
      <c r="Q48" s="118">
        <v>113.1</v>
      </c>
      <c r="R48" s="99"/>
    </row>
    <row r="49" spans="1:18" ht="13.5">
      <c r="A49" s="98"/>
      <c r="B49" s="119" t="s">
        <v>121</v>
      </c>
      <c r="C49" s="116">
        <v>96.9</v>
      </c>
      <c r="D49" s="116">
        <v>95</v>
      </c>
      <c r="E49" s="116">
        <v>91.875</v>
      </c>
      <c r="F49" s="116">
        <v>94.2</v>
      </c>
      <c r="G49" s="116">
        <v>94.1</v>
      </c>
      <c r="H49" s="116">
        <v>92.9</v>
      </c>
      <c r="I49" s="116">
        <v>93.5</v>
      </c>
      <c r="J49" s="116">
        <v>92.7</v>
      </c>
      <c r="K49" s="116">
        <v>92.4</v>
      </c>
      <c r="L49" s="116">
        <v>91.7</v>
      </c>
      <c r="M49" s="116">
        <v>91</v>
      </c>
      <c r="N49" s="116">
        <v>90.5</v>
      </c>
      <c r="O49" s="116">
        <v>90.1</v>
      </c>
      <c r="P49" s="116">
        <v>89.7</v>
      </c>
      <c r="Q49" s="118">
        <v>89.7</v>
      </c>
      <c r="R49" s="98"/>
    </row>
    <row r="50" spans="1:18" ht="22.5">
      <c r="A50" s="98"/>
      <c r="B50" s="120" t="s">
        <v>122</v>
      </c>
      <c r="C50" s="121">
        <v>112.7</v>
      </c>
      <c r="D50" s="121">
        <v>126.1</v>
      </c>
      <c r="E50" s="116">
        <v>135.54166666666666</v>
      </c>
      <c r="F50" s="116">
        <v>130.1</v>
      </c>
      <c r="G50" s="116">
        <v>131.4</v>
      </c>
      <c r="H50" s="116">
        <v>132.7</v>
      </c>
      <c r="I50" s="116">
        <v>134.5</v>
      </c>
      <c r="J50" s="116">
        <v>135.1</v>
      </c>
      <c r="K50" s="116">
        <v>135.2</v>
      </c>
      <c r="L50" s="116">
        <v>135.7</v>
      </c>
      <c r="M50" s="116">
        <v>136.8</v>
      </c>
      <c r="N50" s="116">
        <v>137.2</v>
      </c>
      <c r="O50" s="116">
        <v>138.1</v>
      </c>
      <c r="P50" s="116">
        <v>139</v>
      </c>
      <c r="Q50" s="118">
        <v>140.7</v>
      </c>
      <c r="R50" s="98"/>
    </row>
    <row r="51" spans="1:18" ht="13.5">
      <c r="A51" s="98"/>
      <c r="B51" s="119" t="s">
        <v>123</v>
      </c>
      <c r="C51" s="116">
        <v>99.7</v>
      </c>
      <c r="D51" s="116">
        <v>106.3</v>
      </c>
      <c r="E51" s="116">
        <v>107.90833333333335</v>
      </c>
      <c r="F51" s="116">
        <v>108.6</v>
      </c>
      <c r="G51" s="116">
        <v>108</v>
      </c>
      <c r="H51" s="116">
        <v>107</v>
      </c>
      <c r="I51" s="116">
        <v>108.1</v>
      </c>
      <c r="J51" s="116">
        <v>108.3</v>
      </c>
      <c r="K51" s="116">
        <v>107.9</v>
      </c>
      <c r="L51" s="116">
        <v>109.2</v>
      </c>
      <c r="M51" s="116">
        <v>109.1</v>
      </c>
      <c r="N51" s="116">
        <v>106.7</v>
      </c>
      <c r="O51" s="116">
        <v>106.8</v>
      </c>
      <c r="P51" s="116">
        <v>107.2</v>
      </c>
      <c r="Q51" s="118">
        <v>108</v>
      </c>
      <c r="R51" s="98"/>
    </row>
    <row r="52" spans="1:18" ht="22.5">
      <c r="A52" s="98"/>
      <c r="B52" s="119" t="s">
        <v>124</v>
      </c>
      <c r="C52" s="116">
        <v>102.1</v>
      </c>
      <c r="D52" s="116">
        <v>102.1</v>
      </c>
      <c r="E52" s="116">
        <v>100.51666666666665</v>
      </c>
      <c r="F52" s="116">
        <v>100.9</v>
      </c>
      <c r="G52" s="116">
        <v>100.5</v>
      </c>
      <c r="H52" s="116">
        <v>100.1</v>
      </c>
      <c r="I52" s="116">
        <v>100.7</v>
      </c>
      <c r="J52" s="116">
        <v>100.7</v>
      </c>
      <c r="K52" s="116">
        <v>100</v>
      </c>
      <c r="L52" s="116">
        <v>100</v>
      </c>
      <c r="M52" s="116">
        <v>100.1</v>
      </c>
      <c r="N52" s="116">
        <v>99.8</v>
      </c>
      <c r="O52" s="116">
        <v>100</v>
      </c>
      <c r="P52" s="116">
        <v>101.6</v>
      </c>
      <c r="Q52" s="118">
        <v>101.8</v>
      </c>
      <c r="R52" s="98"/>
    </row>
    <row r="53" spans="1:18" ht="13.5">
      <c r="A53" s="98"/>
      <c r="B53" s="119" t="s">
        <v>125</v>
      </c>
      <c r="C53" s="116">
        <v>101.5</v>
      </c>
      <c r="D53" s="116">
        <v>95.9</v>
      </c>
      <c r="E53" s="116">
        <v>91.475</v>
      </c>
      <c r="F53" s="116">
        <v>93.2</v>
      </c>
      <c r="G53" s="116">
        <v>92.8</v>
      </c>
      <c r="H53" s="116">
        <v>90.2</v>
      </c>
      <c r="I53" s="116">
        <v>91.9</v>
      </c>
      <c r="J53" s="116">
        <v>93.3</v>
      </c>
      <c r="K53" s="116">
        <v>93.7</v>
      </c>
      <c r="L53" s="116">
        <v>90</v>
      </c>
      <c r="M53" s="116">
        <v>90.6</v>
      </c>
      <c r="N53" s="116">
        <v>90.8</v>
      </c>
      <c r="O53" s="116">
        <v>90</v>
      </c>
      <c r="P53" s="116">
        <v>90.4</v>
      </c>
      <c r="Q53" s="118">
        <v>90.8</v>
      </c>
      <c r="R53" s="98"/>
    </row>
    <row r="54" spans="1:18" ht="13.5">
      <c r="A54" s="98"/>
      <c r="B54" s="125" t="s">
        <v>126</v>
      </c>
      <c r="C54" s="126">
        <v>103.5</v>
      </c>
      <c r="D54" s="126">
        <v>106.2</v>
      </c>
      <c r="E54" s="126">
        <v>105.57166666666666</v>
      </c>
      <c r="F54" s="126">
        <v>105.4</v>
      </c>
      <c r="G54" s="126">
        <v>105</v>
      </c>
      <c r="H54" s="126">
        <v>105.2</v>
      </c>
      <c r="I54" s="126">
        <v>106.26</v>
      </c>
      <c r="J54" s="126">
        <v>107</v>
      </c>
      <c r="K54" s="126">
        <v>107.9</v>
      </c>
      <c r="L54" s="126">
        <v>108</v>
      </c>
      <c r="M54" s="126">
        <v>108.9</v>
      </c>
      <c r="N54" s="126">
        <v>108.4</v>
      </c>
      <c r="O54" s="126">
        <v>106.8</v>
      </c>
      <c r="P54" s="126">
        <v>98.8</v>
      </c>
      <c r="Q54" s="127">
        <v>99.2</v>
      </c>
      <c r="R54" s="98"/>
    </row>
    <row r="55" spans="1:18" ht="13.5">
      <c r="A55" s="98"/>
      <c r="B55" s="128" t="s">
        <v>130</v>
      </c>
      <c r="C55" s="99"/>
      <c r="D55" s="99"/>
      <c r="E55" s="99"/>
      <c r="F55" s="99"/>
      <c r="G55" s="99"/>
      <c r="H55" s="99"/>
      <c r="I55" s="99"/>
      <c r="J55" s="99"/>
      <c r="K55" s="99"/>
      <c r="L55" s="99"/>
      <c r="M55" s="99"/>
      <c r="N55" s="99"/>
      <c r="O55" s="99"/>
      <c r="P55" s="99"/>
      <c r="Q55" s="99"/>
      <c r="R55" s="98"/>
    </row>
    <row r="56" spans="1:18" ht="13.5">
      <c r="A56" s="98"/>
      <c r="B56" s="128" t="s">
        <v>131</v>
      </c>
      <c r="C56" s="99"/>
      <c r="D56" s="99"/>
      <c r="E56" s="99"/>
      <c r="F56" s="99"/>
      <c r="G56" s="99"/>
      <c r="H56" s="99"/>
      <c r="I56" s="99"/>
      <c r="J56" s="99"/>
      <c r="K56" s="99"/>
      <c r="L56" s="99"/>
      <c r="M56" s="99"/>
      <c r="N56" s="99"/>
      <c r="O56" s="99"/>
      <c r="P56" s="99"/>
      <c r="Q56" s="99"/>
      <c r="R56" s="98"/>
    </row>
    <row r="58" spans="1:18" ht="13.5">
      <c r="A58" s="129"/>
      <c r="B58" s="129"/>
      <c r="C58" s="129"/>
      <c r="D58" s="129"/>
      <c r="E58" s="129"/>
      <c r="F58" s="129"/>
      <c r="G58" s="129"/>
      <c r="H58" s="129"/>
      <c r="I58" s="129"/>
      <c r="J58" s="129"/>
      <c r="K58" s="129"/>
      <c r="L58" s="129"/>
      <c r="M58" s="129"/>
      <c r="N58" s="129"/>
      <c r="O58" s="129"/>
      <c r="P58" s="129"/>
      <c r="Q58" s="129"/>
      <c r="R58" s="129"/>
    </row>
    <row r="59" spans="1:18" ht="14.25">
      <c r="A59" s="130"/>
      <c r="B59" s="131" t="s">
        <v>132</v>
      </c>
      <c r="C59" s="130"/>
      <c r="D59" s="130"/>
      <c r="E59" s="130"/>
      <c r="F59" s="130"/>
      <c r="G59" s="130"/>
      <c r="H59" s="130"/>
      <c r="I59" s="130"/>
      <c r="J59" s="130"/>
      <c r="K59" s="130"/>
      <c r="L59" s="130"/>
      <c r="M59" s="130"/>
      <c r="N59" s="130"/>
      <c r="O59" s="130"/>
      <c r="P59" s="130"/>
      <c r="Q59" s="130"/>
      <c r="R59" s="129"/>
    </row>
    <row r="60" spans="1:18" ht="13.5">
      <c r="A60" s="130"/>
      <c r="B60" s="130"/>
      <c r="C60" s="130"/>
      <c r="D60" s="130"/>
      <c r="E60" s="130"/>
      <c r="F60" s="130"/>
      <c r="G60" s="130"/>
      <c r="H60" s="130"/>
      <c r="I60" s="130"/>
      <c r="J60" s="130"/>
      <c r="K60" s="130"/>
      <c r="L60" s="130"/>
      <c r="M60" s="130"/>
      <c r="N60" s="130"/>
      <c r="O60" s="130"/>
      <c r="P60" s="130"/>
      <c r="Q60" s="130"/>
      <c r="R60" s="129"/>
    </row>
    <row r="61" spans="1:18" ht="14.25" thickBot="1">
      <c r="A61" s="130"/>
      <c r="B61" s="132" t="s">
        <v>136</v>
      </c>
      <c r="C61" s="132"/>
      <c r="D61" s="132"/>
      <c r="E61" s="132"/>
      <c r="F61" s="132"/>
      <c r="G61" s="132"/>
      <c r="H61" s="132"/>
      <c r="I61" s="132"/>
      <c r="J61" s="132"/>
      <c r="K61" s="132"/>
      <c r="L61" s="132"/>
      <c r="M61" s="132"/>
      <c r="N61" s="132"/>
      <c r="O61" s="130"/>
      <c r="P61" s="132"/>
      <c r="Q61" s="133" t="s">
        <v>134</v>
      </c>
      <c r="R61" s="129"/>
    </row>
    <row r="62" spans="1:18" ht="14.25" thickTop="1">
      <c r="A62" s="134"/>
      <c r="B62" s="135"/>
      <c r="C62" s="136" t="s">
        <v>104</v>
      </c>
      <c r="D62" s="135"/>
      <c r="E62" s="135"/>
      <c r="F62" s="135"/>
      <c r="G62" s="135"/>
      <c r="H62" s="135"/>
      <c r="I62" s="135"/>
      <c r="J62" s="135"/>
      <c r="K62" s="135"/>
      <c r="L62" s="135"/>
      <c r="M62" s="135"/>
      <c r="N62" s="135"/>
      <c r="O62" s="135"/>
      <c r="P62" s="135"/>
      <c r="Q62" s="137"/>
      <c r="R62" s="129"/>
    </row>
    <row r="63" spans="1:18" ht="13.5">
      <c r="A63" s="134"/>
      <c r="B63" s="138" t="s">
        <v>105</v>
      </c>
      <c r="C63" s="138" t="s">
        <v>106</v>
      </c>
      <c r="D63" s="138" t="s">
        <v>107</v>
      </c>
      <c r="E63" s="138" t="s">
        <v>133</v>
      </c>
      <c r="F63" s="138" t="s">
        <v>108</v>
      </c>
      <c r="G63" s="138" t="s">
        <v>109</v>
      </c>
      <c r="H63" s="138" t="s">
        <v>110</v>
      </c>
      <c r="I63" s="138" t="s">
        <v>111</v>
      </c>
      <c r="J63" s="138" t="s">
        <v>112</v>
      </c>
      <c r="K63" s="138" t="s">
        <v>113</v>
      </c>
      <c r="L63" s="138" t="s">
        <v>114</v>
      </c>
      <c r="M63" s="138" t="s">
        <v>115</v>
      </c>
      <c r="N63" s="138" t="s">
        <v>116</v>
      </c>
      <c r="O63" s="138" t="s">
        <v>117</v>
      </c>
      <c r="P63" s="138" t="s">
        <v>22</v>
      </c>
      <c r="Q63" s="139" t="s">
        <v>23</v>
      </c>
      <c r="R63" s="129"/>
    </row>
    <row r="64" spans="1:18" ht="13.5">
      <c r="A64" s="130"/>
      <c r="B64" s="140"/>
      <c r="C64" s="140"/>
      <c r="D64" s="140"/>
      <c r="E64" s="140"/>
      <c r="F64" s="140"/>
      <c r="G64" s="140"/>
      <c r="H64" s="140"/>
      <c r="I64" s="140"/>
      <c r="J64" s="140"/>
      <c r="K64" s="140"/>
      <c r="L64" s="140"/>
      <c r="M64" s="140"/>
      <c r="N64" s="140"/>
      <c r="O64" s="140"/>
      <c r="P64" s="140"/>
      <c r="Q64" s="140"/>
      <c r="R64" s="129"/>
    </row>
    <row r="65" spans="1:18" ht="13.5">
      <c r="A65" s="130"/>
      <c r="B65" s="140"/>
      <c r="C65" s="130"/>
      <c r="D65" s="140" t="s">
        <v>118</v>
      </c>
      <c r="E65" s="140"/>
      <c r="F65" s="140"/>
      <c r="G65" s="141"/>
      <c r="H65" s="140"/>
      <c r="I65" s="140"/>
      <c r="J65" s="140"/>
      <c r="K65" s="140"/>
      <c r="L65" s="140"/>
      <c r="M65" s="140"/>
      <c r="N65" s="140"/>
      <c r="O65" s="140"/>
      <c r="P65" s="140"/>
      <c r="Q65" s="140"/>
      <c r="R65" s="129"/>
    </row>
    <row r="66" spans="1:18" ht="13.5">
      <c r="A66" s="130"/>
      <c r="B66" s="140"/>
      <c r="C66" s="140"/>
      <c r="D66" s="142"/>
      <c r="E66" s="140"/>
      <c r="F66" s="140"/>
      <c r="G66" s="141"/>
      <c r="H66" s="140"/>
      <c r="I66" s="140"/>
      <c r="J66" s="140"/>
      <c r="K66" s="140"/>
      <c r="L66" s="140"/>
      <c r="M66" s="140"/>
      <c r="N66" s="140"/>
      <c r="O66" s="140"/>
      <c r="P66" s="140"/>
      <c r="Q66" s="140"/>
      <c r="R66" s="129"/>
    </row>
    <row r="67" spans="1:18" ht="13.5">
      <c r="A67" s="130"/>
      <c r="B67" s="143" t="s">
        <v>119</v>
      </c>
      <c r="C67" s="144">
        <v>98.7</v>
      </c>
      <c r="D67" s="144">
        <v>98.2</v>
      </c>
      <c r="E67" s="144">
        <v>94.75</v>
      </c>
      <c r="F67" s="144">
        <v>86.6</v>
      </c>
      <c r="G67" s="144">
        <v>77</v>
      </c>
      <c r="H67" s="144">
        <v>83.9</v>
      </c>
      <c r="I67" s="144">
        <v>77.3</v>
      </c>
      <c r="J67" s="144">
        <v>75</v>
      </c>
      <c r="K67" s="144">
        <v>125.3</v>
      </c>
      <c r="L67" s="144">
        <v>109.9</v>
      </c>
      <c r="M67" s="144">
        <v>88.7</v>
      </c>
      <c r="N67" s="144">
        <v>75.1</v>
      </c>
      <c r="O67" s="144">
        <v>77.7</v>
      </c>
      <c r="P67" s="144">
        <v>76.1</v>
      </c>
      <c r="Q67" s="145">
        <v>184.4</v>
      </c>
      <c r="R67" s="129"/>
    </row>
    <row r="68" spans="1:18" ht="13.5">
      <c r="A68" s="130"/>
      <c r="B68" s="146"/>
      <c r="C68" s="147"/>
      <c r="D68" s="147"/>
      <c r="E68" s="148"/>
      <c r="F68" s="147"/>
      <c r="G68" s="147"/>
      <c r="H68" s="147"/>
      <c r="I68" s="147"/>
      <c r="J68" s="147"/>
      <c r="K68" s="147"/>
      <c r="L68" s="147"/>
      <c r="M68" s="147"/>
      <c r="N68" s="147"/>
      <c r="O68" s="147"/>
      <c r="P68" s="147"/>
      <c r="Q68" s="149"/>
      <c r="R68" s="129"/>
    </row>
    <row r="69" spans="1:18" ht="13.5">
      <c r="A69" s="130"/>
      <c r="B69" s="150" t="s">
        <v>120</v>
      </c>
      <c r="C69" s="147">
        <v>94.3</v>
      </c>
      <c r="D69" s="147">
        <v>92.3</v>
      </c>
      <c r="E69" s="147">
        <v>88.23333333333333</v>
      </c>
      <c r="F69" s="147">
        <v>79.6</v>
      </c>
      <c r="G69" s="147">
        <v>77.3</v>
      </c>
      <c r="H69" s="147">
        <v>82.4</v>
      </c>
      <c r="I69" s="147">
        <v>73.2</v>
      </c>
      <c r="J69" s="147">
        <v>72.5</v>
      </c>
      <c r="K69" s="147">
        <v>77.5</v>
      </c>
      <c r="L69" s="147">
        <v>90.4</v>
      </c>
      <c r="M69" s="147">
        <v>126.3</v>
      </c>
      <c r="N69" s="147">
        <v>77</v>
      </c>
      <c r="O69" s="147">
        <v>78.7</v>
      </c>
      <c r="P69" s="147">
        <v>79.7</v>
      </c>
      <c r="Q69" s="149">
        <v>144.2</v>
      </c>
      <c r="R69" s="129"/>
    </row>
    <row r="70" spans="1:18" ht="13.5">
      <c r="A70" s="130"/>
      <c r="B70" s="150" t="s">
        <v>121</v>
      </c>
      <c r="C70" s="147">
        <v>99.8</v>
      </c>
      <c r="D70" s="147">
        <v>101.7</v>
      </c>
      <c r="E70" s="147">
        <v>100.31666666666668</v>
      </c>
      <c r="F70" s="147">
        <v>94</v>
      </c>
      <c r="G70" s="147">
        <v>81.4</v>
      </c>
      <c r="H70" s="147">
        <v>83.4</v>
      </c>
      <c r="I70" s="147">
        <v>83.4</v>
      </c>
      <c r="J70" s="147">
        <v>81.1</v>
      </c>
      <c r="K70" s="147">
        <v>120.6</v>
      </c>
      <c r="L70" s="147">
        <v>132.4</v>
      </c>
      <c r="M70" s="147">
        <v>100.3</v>
      </c>
      <c r="N70" s="147">
        <v>82.6</v>
      </c>
      <c r="O70" s="147">
        <v>81.1</v>
      </c>
      <c r="P70" s="147">
        <v>83.5</v>
      </c>
      <c r="Q70" s="149">
        <v>180</v>
      </c>
      <c r="R70" s="129"/>
    </row>
    <row r="71" spans="1:18" ht="22.5">
      <c r="A71" s="130"/>
      <c r="B71" s="151" t="s">
        <v>122</v>
      </c>
      <c r="C71" s="152">
        <v>93.3</v>
      </c>
      <c r="D71" s="152">
        <v>95.8</v>
      </c>
      <c r="E71" s="147">
        <v>97.625</v>
      </c>
      <c r="F71" s="147">
        <v>69.1</v>
      </c>
      <c r="G71" s="147">
        <v>69.8</v>
      </c>
      <c r="H71" s="147">
        <v>87.3</v>
      </c>
      <c r="I71" s="147">
        <v>70.6</v>
      </c>
      <c r="J71" s="147">
        <v>72.3</v>
      </c>
      <c r="K71" s="147">
        <v>213.5</v>
      </c>
      <c r="L71" s="147">
        <v>72.1</v>
      </c>
      <c r="M71" s="147">
        <v>70.8</v>
      </c>
      <c r="N71" s="147">
        <v>71.2</v>
      </c>
      <c r="O71" s="147">
        <v>71.8</v>
      </c>
      <c r="P71" s="147">
        <v>72.3</v>
      </c>
      <c r="Q71" s="149">
        <v>230.7</v>
      </c>
      <c r="R71" s="129"/>
    </row>
    <row r="72" spans="1:18" ht="13.5">
      <c r="A72" s="130"/>
      <c r="B72" s="150" t="s">
        <v>123</v>
      </c>
      <c r="C72" s="147">
        <v>87.7</v>
      </c>
      <c r="D72" s="147">
        <v>83.6</v>
      </c>
      <c r="E72" s="147">
        <v>74.86666666666666</v>
      </c>
      <c r="F72" s="147">
        <v>85.4</v>
      </c>
      <c r="G72" s="147">
        <v>68.8</v>
      </c>
      <c r="H72" s="147">
        <v>62.2</v>
      </c>
      <c r="I72" s="147">
        <v>67.5</v>
      </c>
      <c r="J72" s="147">
        <v>66.5</v>
      </c>
      <c r="K72" s="147">
        <v>82.8</v>
      </c>
      <c r="L72" s="147">
        <v>89.6</v>
      </c>
      <c r="M72" s="147">
        <v>65.5</v>
      </c>
      <c r="N72" s="147">
        <v>62.5</v>
      </c>
      <c r="O72" s="147">
        <v>62.9</v>
      </c>
      <c r="P72" s="147">
        <v>57.6</v>
      </c>
      <c r="Q72" s="149">
        <v>127.1</v>
      </c>
      <c r="R72" s="129"/>
    </row>
    <row r="73" spans="1:18" ht="22.5">
      <c r="A73" s="130"/>
      <c r="B73" s="150" t="s">
        <v>124</v>
      </c>
      <c r="C73" s="147">
        <v>102.4</v>
      </c>
      <c r="D73" s="147">
        <v>91.1</v>
      </c>
      <c r="E73" s="147">
        <v>84.1</v>
      </c>
      <c r="F73" s="147">
        <v>74.1</v>
      </c>
      <c r="G73" s="147">
        <v>72.8</v>
      </c>
      <c r="H73" s="147">
        <v>75.9</v>
      </c>
      <c r="I73" s="147">
        <v>69.9</v>
      </c>
      <c r="J73" s="147">
        <v>69</v>
      </c>
      <c r="K73" s="147">
        <v>68.3</v>
      </c>
      <c r="L73" s="147">
        <v>123.9</v>
      </c>
      <c r="M73" s="147">
        <v>85.3</v>
      </c>
      <c r="N73" s="147">
        <v>66.4</v>
      </c>
      <c r="O73" s="147">
        <v>65.9</v>
      </c>
      <c r="P73" s="147">
        <v>70</v>
      </c>
      <c r="Q73" s="149">
        <v>167.7</v>
      </c>
      <c r="R73" s="129"/>
    </row>
    <row r="74" spans="1:18" ht="13.5">
      <c r="A74" s="129"/>
      <c r="B74" s="150" t="s">
        <v>125</v>
      </c>
      <c r="C74" s="147">
        <v>108.4</v>
      </c>
      <c r="D74" s="147">
        <v>99.8</v>
      </c>
      <c r="E74" s="147">
        <v>83.14166666666667</v>
      </c>
      <c r="F74" s="147">
        <v>60.9</v>
      </c>
      <c r="G74" s="147">
        <v>61.5</v>
      </c>
      <c r="H74" s="147">
        <v>75.4</v>
      </c>
      <c r="I74" s="147">
        <v>57.3</v>
      </c>
      <c r="J74" s="147">
        <v>58</v>
      </c>
      <c r="K74" s="147">
        <v>182.4</v>
      </c>
      <c r="L74" s="147">
        <v>57.6</v>
      </c>
      <c r="M74" s="147">
        <v>60.2</v>
      </c>
      <c r="N74" s="147">
        <v>58.1</v>
      </c>
      <c r="O74" s="147">
        <v>58.5</v>
      </c>
      <c r="P74" s="147">
        <v>56.3</v>
      </c>
      <c r="Q74" s="149">
        <v>211.5</v>
      </c>
      <c r="R74" s="129"/>
    </row>
    <row r="75" spans="1:18" ht="13.5">
      <c r="A75" s="129"/>
      <c r="B75" s="150" t="s">
        <v>126</v>
      </c>
      <c r="C75" s="147">
        <v>101.1</v>
      </c>
      <c r="D75" s="147">
        <v>101.4</v>
      </c>
      <c r="E75" s="147">
        <v>99.76666666666667</v>
      </c>
      <c r="F75" s="147">
        <v>84.6</v>
      </c>
      <c r="G75" s="147">
        <v>75.8</v>
      </c>
      <c r="H75" s="147">
        <v>96.5</v>
      </c>
      <c r="I75" s="147">
        <v>77.6</v>
      </c>
      <c r="J75" s="147">
        <v>72.7</v>
      </c>
      <c r="K75" s="147">
        <v>163.9</v>
      </c>
      <c r="L75" s="147">
        <v>93.7</v>
      </c>
      <c r="M75" s="147">
        <v>77.2</v>
      </c>
      <c r="N75" s="147">
        <v>72.3</v>
      </c>
      <c r="O75" s="147">
        <v>83</v>
      </c>
      <c r="P75" s="147">
        <v>77</v>
      </c>
      <c r="Q75" s="149">
        <v>222.9</v>
      </c>
      <c r="R75" s="129"/>
    </row>
    <row r="76" spans="1:18" ht="13.5">
      <c r="A76" s="129"/>
      <c r="B76" s="140"/>
      <c r="C76" s="140"/>
      <c r="D76" s="140"/>
      <c r="E76" s="140"/>
      <c r="F76" s="140"/>
      <c r="G76" s="140"/>
      <c r="H76" s="140"/>
      <c r="I76" s="140"/>
      <c r="J76" s="140"/>
      <c r="K76" s="140"/>
      <c r="L76" s="140"/>
      <c r="M76" s="140"/>
      <c r="N76" s="140"/>
      <c r="O76" s="140"/>
      <c r="P76" s="140"/>
      <c r="Q76" s="140"/>
      <c r="R76" s="129"/>
    </row>
    <row r="77" spans="1:18" ht="13.5">
      <c r="A77" s="129"/>
      <c r="B77" s="140"/>
      <c r="C77" s="130"/>
      <c r="D77" s="140" t="s">
        <v>127</v>
      </c>
      <c r="E77" s="140"/>
      <c r="F77" s="140"/>
      <c r="G77" s="140"/>
      <c r="H77" s="140"/>
      <c r="I77" s="140"/>
      <c r="J77" s="140"/>
      <c r="K77" s="140"/>
      <c r="L77" s="140"/>
      <c r="M77" s="140"/>
      <c r="N77" s="140"/>
      <c r="O77" s="140"/>
      <c r="P77" s="140"/>
      <c r="Q77" s="140"/>
      <c r="R77" s="129"/>
    </row>
    <row r="78" spans="1:18" ht="13.5">
      <c r="A78" s="129"/>
      <c r="B78" s="140"/>
      <c r="C78" s="140"/>
      <c r="D78" s="142"/>
      <c r="E78" s="140"/>
      <c r="F78" s="140"/>
      <c r="G78" s="140"/>
      <c r="H78" s="140"/>
      <c r="I78" s="140"/>
      <c r="J78" s="140"/>
      <c r="K78" s="140"/>
      <c r="L78" s="140"/>
      <c r="M78" s="140"/>
      <c r="N78" s="140"/>
      <c r="O78" s="140"/>
      <c r="P78" s="140"/>
      <c r="Q78" s="140"/>
      <c r="R78" s="129"/>
    </row>
    <row r="79" spans="1:18" ht="13.5">
      <c r="A79" s="129"/>
      <c r="B79" s="143" t="s">
        <v>119</v>
      </c>
      <c r="C79" s="144">
        <v>99</v>
      </c>
      <c r="D79" s="144">
        <v>96.7</v>
      </c>
      <c r="E79" s="144">
        <v>92.56666666666666</v>
      </c>
      <c r="F79" s="144">
        <v>84.7</v>
      </c>
      <c r="G79" s="144">
        <v>75.6</v>
      </c>
      <c r="H79" s="144">
        <v>81.9</v>
      </c>
      <c r="I79" s="144">
        <v>75.3</v>
      </c>
      <c r="J79" s="144">
        <v>72.9</v>
      </c>
      <c r="K79" s="144">
        <v>122.4</v>
      </c>
      <c r="L79" s="144">
        <v>108.2</v>
      </c>
      <c r="M79" s="144">
        <v>87.5</v>
      </c>
      <c r="N79" s="144">
        <v>73.4</v>
      </c>
      <c r="O79" s="144">
        <v>75.5</v>
      </c>
      <c r="P79" s="144">
        <v>74</v>
      </c>
      <c r="Q79" s="145">
        <v>179.4</v>
      </c>
      <c r="R79" s="129"/>
    </row>
    <row r="80" spans="1:18" ht="13.5">
      <c r="A80" s="129"/>
      <c r="B80" s="146"/>
      <c r="C80" s="147"/>
      <c r="D80" s="147"/>
      <c r="E80" s="147"/>
      <c r="F80" s="147"/>
      <c r="G80" s="147"/>
      <c r="H80" s="147"/>
      <c r="I80" s="147"/>
      <c r="J80" s="147"/>
      <c r="K80" s="147"/>
      <c r="L80" s="147"/>
      <c r="M80" s="147"/>
      <c r="N80" s="147"/>
      <c r="O80" s="147"/>
      <c r="P80" s="147"/>
      <c r="Q80" s="149"/>
      <c r="R80" s="129"/>
    </row>
    <row r="81" spans="1:18" ht="13.5">
      <c r="A81" s="129"/>
      <c r="B81" s="150" t="s">
        <v>120</v>
      </c>
      <c r="C81" s="147">
        <v>94.6</v>
      </c>
      <c r="D81" s="147">
        <v>90.9</v>
      </c>
      <c r="E81" s="147">
        <v>86.14166666666668</v>
      </c>
      <c r="F81" s="147">
        <v>77.9</v>
      </c>
      <c r="G81" s="147">
        <v>75.9</v>
      </c>
      <c r="H81" s="147">
        <v>80.4</v>
      </c>
      <c r="I81" s="147">
        <v>71.3</v>
      </c>
      <c r="J81" s="147">
        <v>70.5</v>
      </c>
      <c r="K81" s="147">
        <v>75.7</v>
      </c>
      <c r="L81" s="147">
        <v>89</v>
      </c>
      <c r="M81" s="147">
        <v>124.6</v>
      </c>
      <c r="N81" s="147">
        <v>75.3</v>
      </c>
      <c r="O81" s="147">
        <v>76.5</v>
      </c>
      <c r="P81" s="147">
        <v>77.5</v>
      </c>
      <c r="Q81" s="149">
        <v>140.3</v>
      </c>
      <c r="R81" s="129"/>
    </row>
    <row r="82" spans="1:18" ht="13.5">
      <c r="A82" s="129"/>
      <c r="B82" s="150" t="s">
        <v>121</v>
      </c>
      <c r="C82" s="147">
        <v>100.1</v>
      </c>
      <c r="D82" s="147">
        <v>100.2</v>
      </c>
      <c r="E82" s="147">
        <v>97.91666666666667</v>
      </c>
      <c r="F82" s="147">
        <v>92</v>
      </c>
      <c r="G82" s="147">
        <v>79.9</v>
      </c>
      <c r="H82" s="147">
        <v>81.4</v>
      </c>
      <c r="I82" s="147">
        <v>81.3</v>
      </c>
      <c r="J82" s="147">
        <v>78.8</v>
      </c>
      <c r="K82" s="147">
        <v>117.8</v>
      </c>
      <c r="L82" s="147">
        <v>130.3</v>
      </c>
      <c r="M82" s="147">
        <v>98.9</v>
      </c>
      <c r="N82" s="147">
        <v>80.7</v>
      </c>
      <c r="O82" s="147">
        <v>78.8</v>
      </c>
      <c r="P82" s="147">
        <v>81.2</v>
      </c>
      <c r="Q82" s="149">
        <v>175.1</v>
      </c>
      <c r="R82" s="129"/>
    </row>
    <row r="83" spans="1:18" ht="22.5">
      <c r="A83" s="129"/>
      <c r="B83" s="151" t="s">
        <v>122</v>
      </c>
      <c r="C83" s="153">
        <v>93.6</v>
      </c>
      <c r="D83" s="152">
        <v>94.4</v>
      </c>
      <c r="E83" s="147">
        <v>95.33333333333333</v>
      </c>
      <c r="F83" s="147">
        <v>67.6</v>
      </c>
      <c r="G83" s="147">
        <v>68.5</v>
      </c>
      <c r="H83" s="147">
        <v>85.4</v>
      </c>
      <c r="I83" s="147">
        <v>68.8</v>
      </c>
      <c r="J83" s="147">
        <v>70.3</v>
      </c>
      <c r="K83" s="147">
        <v>208.5</v>
      </c>
      <c r="L83" s="147">
        <v>71</v>
      </c>
      <c r="M83" s="147">
        <v>69.8</v>
      </c>
      <c r="N83" s="147">
        <v>69.6</v>
      </c>
      <c r="O83" s="147">
        <v>69.8</v>
      </c>
      <c r="P83" s="147">
        <v>70.3</v>
      </c>
      <c r="Q83" s="149">
        <v>224.4</v>
      </c>
      <c r="R83" s="129"/>
    </row>
    <row r="84" spans="1:18" ht="13.5">
      <c r="A84" s="129"/>
      <c r="B84" s="150" t="s">
        <v>123</v>
      </c>
      <c r="C84" s="147">
        <v>88</v>
      </c>
      <c r="D84" s="147">
        <v>82.4</v>
      </c>
      <c r="E84" s="147">
        <v>73.14166666666667</v>
      </c>
      <c r="F84" s="147">
        <v>83.6</v>
      </c>
      <c r="G84" s="147">
        <v>67.5</v>
      </c>
      <c r="H84" s="147">
        <v>60.7</v>
      </c>
      <c r="I84" s="147">
        <v>65.8</v>
      </c>
      <c r="J84" s="147">
        <v>64.6</v>
      </c>
      <c r="K84" s="147">
        <v>80.9</v>
      </c>
      <c r="L84" s="147">
        <v>88.2</v>
      </c>
      <c r="M84" s="147">
        <v>64.6</v>
      </c>
      <c r="N84" s="147">
        <v>61.1</v>
      </c>
      <c r="O84" s="147">
        <v>61.1</v>
      </c>
      <c r="P84" s="147">
        <v>56</v>
      </c>
      <c r="Q84" s="149">
        <v>123.6</v>
      </c>
      <c r="R84" s="129"/>
    </row>
    <row r="85" spans="1:18" ht="22.5">
      <c r="A85" s="129"/>
      <c r="B85" s="150" t="s">
        <v>124</v>
      </c>
      <c r="C85" s="147">
        <v>102.7</v>
      </c>
      <c r="D85" s="147">
        <v>89.8</v>
      </c>
      <c r="E85" s="147">
        <v>82.05833333333335</v>
      </c>
      <c r="F85" s="147">
        <v>72.5</v>
      </c>
      <c r="G85" s="147">
        <v>71.4</v>
      </c>
      <c r="H85" s="147">
        <v>74</v>
      </c>
      <c r="I85" s="147">
        <v>68.1</v>
      </c>
      <c r="J85" s="147">
        <v>67.1</v>
      </c>
      <c r="K85" s="147">
        <v>66.7</v>
      </c>
      <c r="L85" s="147">
        <v>121.9</v>
      </c>
      <c r="M85" s="147">
        <v>84.1</v>
      </c>
      <c r="N85" s="147">
        <v>64.9</v>
      </c>
      <c r="O85" s="147">
        <v>64</v>
      </c>
      <c r="P85" s="147">
        <v>68.1</v>
      </c>
      <c r="Q85" s="149">
        <v>163.1</v>
      </c>
      <c r="R85" s="129"/>
    </row>
    <row r="86" spans="1:18" ht="13.5">
      <c r="A86" s="129"/>
      <c r="B86" s="150" t="s">
        <v>125</v>
      </c>
      <c r="C86" s="147">
        <v>108.7</v>
      </c>
      <c r="D86" s="147">
        <v>98.3</v>
      </c>
      <c r="E86" s="147">
        <v>81.18333333333332</v>
      </c>
      <c r="F86" s="147">
        <v>59.6</v>
      </c>
      <c r="G86" s="147">
        <v>60.4</v>
      </c>
      <c r="H86" s="147">
        <v>73.6</v>
      </c>
      <c r="I86" s="147">
        <v>55.8</v>
      </c>
      <c r="J86" s="147">
        <v>56.4</v>
      </c>
      <c r="K86" s="147">
        <v>178.1</v>
      </c>
      <c r="L86" s="147">
        <v>56.7</v>
      </c>
      <c r="M86" s="147">
        <v>59.4</v>
      </c>
      <c r="N86" s="147">
        <v>56.8</v>
      </c>
      <c r="O86" s="147">
        <v>56.9</v>
      </c>
      <c r="P86" s="147">
        <v>54.8</v>
      </c>
      <c r="Q86" s="149">
        <v>205.7</v>
      </c>
      <c r="R86" s="129"/>
    </row>
    <row r="87" spans="1:18" ht="13.5">
      <c r="A87" s="129"/>
      <c r="B87" s="150" t="s">
        <v>126</v>
      </c>
      <c r="C87" s="147">
        <v>101.4</v>
      </c>
      <c r="D87" s="147">
        <v>99.9</v>
      </c>
      <c r="E87" s="147">
        <v>97.525</v>
      </c>
      <c r="F87" s="147">
        <v>82.8</v>
      </c>
      <c r="G87" s="147">
        <v>74.4</v>
      </c>
      <c r="H87" s="147">
        <v>94.1</v>
      </c>
      <c r="I87" s="147">
        <v>75.6</v>
      </c>
      <c r="J87" s="147">
        <v>70.7</v>
      </c>
      <c r="K87" s="147">
        <v>160.1</v>
      </c>
      <c r="L87" s="147">
        <v>92.2</v>
      </c>
      <c r="M87" s="147">
        <v>76.1</v>
      </c>
      <c r="N87" s="147">
        <v>70.7</v>
      </c>
      <c r="O87" s="147">
        <v>80.7</v>
      </c>
      <c r="P87" s="147">
        <v>74.9</v>
      </c>
      <c r="Q87" s="149">
        <v>216.8</v>
      </c>
      <c r="R87" s="129"/>
    </row>
    <row r="88" spans="1:18" ht="13.5">
      <c r="A88" s="129"/>
      <c r="B88" s="154"/>
      <c r="C88" s="140"/>
      <c r="D88" s="140"/>
      <c r="E88" s="140"/>
      <c r="F88" s="140"/>
      <c r="G88" s="140"/>
      <c r="H88" s="140"/>
      <c r="I88" s="140"/>
      <c r="J88" s="140"/>
      <c r="K88" s="140"/>
      <c r="L88" s="140"/>
      <c r="M88" s="140"/>
      <c r="N88" s="140"/>
      <c r="O88" s="140"/>
      <c r="P88" s="140"/>
      <c r="Q88" s="140"/>
      <c r="R88" s="129"/>
    </row>
    <row r="89" spans="1:18" ht="13.5">
      <c r="A89" s="129"/>
      <c r="B89" s="140"/>
      <c r="C89" s="130"/>
      <c r="D89" s="140" t="s">
        <v>128</v>
      </c>
      <c r="E89" s="140"/>
      <c r="F89" s="140"/>
      <c r="G89" s="140"/>
      <c r="H89" s="140"/>
      <c r="I89" s="140"/>
      <c r="J89" s="140"/>
      <c r="K89" s="140"/>
      <c r="L89" s="140"/>
      <c r="M89" s="140"/>
      <c r="N89" s="140"/>
      <c r="O89" s="140"/>
      <c r="P89" s="140"/>
      <c r="Q89" s="140"/>
      <c r="R89" s="129"/>
    </row>
    <row r="90" spans="1:18" ht="13.5">
      <c r="A90" s="129"/>
      <c r="B90" s="140"/>
      <c r="C90" s="140"/>
      <c r="D90" s="140"/>
      <c r="E90" s="140"/>
      <c r="F90" s="140"/>
      <c r="G90" s="140"/>
      <c r="H90" s="140"/>
      <c r="I90" s="140"/>
      <c r="J90" s="140"/>
      <c r="K90" s="140"/>
      <c r="L90" s="140"/>
      <c r="M90" s="140"/>
      <c r="N90" s="140"/>
      <c r="O90" s="140"/>
      <c r="P90" s="140"/>
      <c r="Q90" s="140"/>
      <c r="R90" s="130"/>
    </row>
    <row r="91" spans="1:18" ht="13.5">
      <c r="A91" s="129"/>
      <c r="B91" s="143" t="s">
        <v>119</v>
      </c>
      <c r="C91" s="144">
        <v>101.7</v>
      </c>
      <c r="D91" s="144">
        <v>99.6</v>
      </c>
      <c r="E91" s="144">
        <v>99.13333333333333</v>
      </c>
      <c r="F91" s="144">
        <v>89.3</v>
      </c>
      <c r="G91" s="144">
        <v>97.7</v>
      </c>
      <c r="H91" s="144">
        <v>100.6</v>
      </c>
      <c r="I91" s="144">
        <v>103.9</v>
      </c>
      <c r="J91" s="144">
        <v>95.3</v>
      </c>
      <c r="K91" s="144">
        <v>105</v>
      </c>
      <c r="L91" s="144">
        <v>103.2</v>
      </c>
      <c r="M91" s="144">
        <v>94.5</v>
      </c>
      <c r="N91" s="144">
        <v>100.1</v>
      </c>
      <c r="O91" s="144">
        <v>102.6</v>
      </c>
      <c r="P91" s="144">
        <v>99.3</v>
      </c>
      <c r="Q91" s="145">
        <v>98.1</v>
      </c>
      <c r="R91" s="134"/>
    </row>
    <row r="92" spans="1:18" ht="13.5">
      <c r="A92" s="129"/>
      <c r="B92" s="146"/>
      <c r="C92" s="147"/>
      <c r="D92" s="147"/>
      <c r="E92" s="147"/>
      <c r="F92" s="147"/>
      <c r="G92" s="147"/>
      <c r="H92" s="147"/>
      <c r="I92" s="147"/>
      <c r="J92" s="147"/>
      <c r="K92" s="147"/>
      <c r="L92" s="147"/>
      <c r="M92" s="147"/>
      <c r="N92" s="147"/>
      <c r="O92" s="147"/>
      <c r="P92" s="147"/>
      <c r="Q92" s="149"/>
      <c r="R92" s="134"/>
    </row>
    <row r="93" spans="1:18" ht="13.5">
      <c r="A93" s="129"/>
      <c r="B93" s="150" t="s">
        <v>120</v>
      </c>
      <c r="C93" s="147">
        <v>95.3</v>
      </c>
      <c r="D93" s="147">
        <v>97.3</v>
      </c>
      <c r="E93" s="147">
        <v>98.675</v>
      </c>
      <c r="F93" s="147">
        <v>97</v>
      </c>
      <c r="G93" s="147">
        <v>94.2</v>
      </c>
      <c r="H93" s="147">
        <v>99.9</v>
      </c>
      <c r="I93" s="147">
        <v>94.2</v>
      </c>
      <c r="J93" s="147">
        <v>93.5</v>
      </c>
      <c r="K93" s="147">
        <v>101.2</v>
      </c>
      <c r="L93" s="147">
        <v>104.8</v>
      </c>
      <c r="M93" s="147">
        <v>98.3</v>
      </c>
      <c r="N93" s="147">
        <v>99.6</v>
      </c>
      <c r="O93" s="147">
        <v>108.1</v>
      </c>
      <c r="P93" s="147">
        <v>98</v>
      </c>
      <c r="Q93" s="149">
        <v>95.3</v>
      </c>
      <c r="R93" s="134"/>
    </row>
    <row r="94" spans="1:18" ht="13.5">
      <c r="A94" s="129"/>
      <c r="B94" s="150" t="s">
        <v>121</v>
      </c>
      <c r="C94" s="147">
        <v>98.9</v>
      </c>
      <c r="D94" s="147">
        <v>98.5</v>
      </c>
      <c r="E94" s="147">
        <v>97.22666666666665</v>
      </c>
      <c r="F94" s="147">
        <v>86.3</v>
      </c>
      <c r="G94" s="147">
        <v>100.6</v>
      </c>
      <c r="H94" s="147">
        <v>97.3</v>
      </c>
      <c r="I94" s="147">
        <v>102.2</v>
      </c>
      <c r="J94" s="147">
        <v>89.9</v>
      </c>
      <c r="K94" s="147">
        <v>102.4</v>
      </c>
      <c r="L94" s="147">
        <v>100.12</v>
      </c>
      <c r="M94" s="147">
        <v>91.9</v>
      </c>
      <c r="N94" s="147">
        <v>98.9</v>
      </c>
      <c r="O94" s="147">
        <v>98.8</v>
      </c>
      <c r="P94" s="147">
        <v>100.1</v>
      </c>
      <c r="Q94" s="149">
        <v>98.2</v>
      </c>
      <c r="R94" s="134"/>
    </row>
    <row r="95" spans="1:18" ht="22.5">
      <c r="A95" s="129"/>
      <c r="B95" s="151" t="s">
        <v>122</v>
      </c>
      <c r="C95" s="153">
        <v>100.8</v>
      </c>
      <c r="D95" s="152">
        <v>99.5</v>
      </c>
      <c r="E95" s="147">
        <v>99.09166666666665</v>
      </c>
      <c r="F95" s="147">
        <v>91.8</v>
      </c>
      <c r="G95" s="147">
        <v>90</v>
      </c>
      <c r="H95" s="147">
        <v>108</v>
      </c>
      <c r="I95" s="147">
        <v>104.6</v>
      </c>
      <c r="J95" s="147">
        <v>92.9</v>
      </c>
      <c r="K95" s="147">
        <v>111.3</v>
      </c>
      <c r="L95" s="147">
        <v>106.6</v>
      </c>
      <c r="M95" s="147">
        <v>88.5</v>
      </c>
      <c r="N95" s="147">
        <v>96.5</v>
      </c>
      <c r="O95" s="147">
        <v>109.2</v>
      </c>
      <c r="P95" s="147">
        <v>96.4</v>
      </c>
      <c r="Q95" s="149">
        <v>93.3</v>
      </c>
      <c r="R95" s="134"/>
    </row>
    <row r="96" spans="1:18" ht="13.5">
      <c r="A96" s="129"/>
      <c r="B96" s="150" t="s">
        <v>123</v>
      </c>
      <c r="C96" s="147">
        <v>114.2</v>
      </c>
      <c r="D96" s="147">
        <v>106.8</v>
      </c>
      <c r="E96" s="147">
        <v>110.49166666666667</v>
      </c>
      <c r="F96" s="147">
        <v>93.9</v>
      </c>
      <c r="G96" s="147">
        <v>95.4</v>
      </c>
      <c r="H96" s="147">
        <v>118.6</v>
      </c>
      <c r="I96" s="147">
        <v>118.4</v>
      </c>
      <c r="J96" s="147">
        <v>113.7</v>
      </c>
      <c r="K96" s="147">
        <v>118.2</v>
      </c>
      <c r="L96" s="147">
        <v>120.5</v>
      </c>
      <c r="M96" s="147">
        <v>113</v>
      </c>
      <c r="N96" s="147">
        <v>115.1</v>
      </c>
      <c r="O96" s="147">
        <v>116.5</v>
      </c>
      <c r="P96" s="147">
        <v>99.1</v>
      </c>
      <c r="Q96" s="149">
        <v>103.5</v>
      </c>
      <c r="R96" s="134"/>
    </row>
    <row r="97" spans="1:18" ht="22.5">
      <c r="A97" s="129"/>
      <c r="B97" s="150" t="s">
        <v>124</v>
      </c>
      <c r="C97" s="147">
        <v>105.7</v>
      </c>
      <c r="D97" s="147">
        <v>97.8</v>
      </c>
      <c r="E97" s="147">
        <v>95.36666666666666</v>
      </c>
      <c r="F97" s="147">
        <v>88.9</v>
      </c>
      <c r="G97" s="147">
        <v>94.1</v>
      </c>
      <c r="H97" s="147">
        <v>95.6</v>
      </c>
      <c r="I97" s="147">
        <v>99.1</v>
      </c>
      <c r="J97" s="147">
        <v>93.9</v>
      </c>
      <c r="K97" s="147">
        <v>98.6</v>
      </c>
      <c r="L97" s="147">
        <v>96.6</v>
      </c>
      <c r="M97" s="147">
        <v>92.8</v>
      </c>
      <c r="N97" s="147">
        <v>95</v>
      </c>
      <c r="O97" s="147">
        <v>95.1</v>
      </c>
      <c r="P97" s="147">
        <v>98.1</v>
      </c>
      <c r="Q97" s="149">
        <v>96.6</v>
      </c>
      <c r="R97" s="134"/>
    </row>
    <row r="98" spans="1:18" ht="13.5">
      <c r="A98" s="129"/>
      <c r="B98" s="150" t="s">
        <v>125</v>
      </c>
      <c r="C98" s="147">
        <v>98.1</v>
      </c>
      <c r="D98" s="147">
        <v>93.7</v>
      </c>
      <c r="E98" s="147">
        <v>92.60833333333335</v>
      </c>
      <c r="F98" s="147">
        <v>87.9</v>
      </c>
      <c r="G98" s="147">
        <v>86.3</v>
      </c>
      <c r="H98" s="147">
        <v>94.9</v>
      </c>
      <c r="I98" s="147">
        <v>98.2</v>
      </c>
      <c r="J98" s="147">
        <v>85.7</v>
      </c>
      <c r="K98" s="147">
        <v>101.2</v>
      </c>
      <c r="L98" s="147">
        <v>95.5</v>
      </c>
      <c r="M98" s="147">
        <v>85.1</v>
      </c>
      <c r="N98" s="147">
        <v>90.7</v>
      </c>
      <c r="O98" s="147">
        <v>101.4</v>
      </c>
      <c r="P98" s="147">
        <v>90.2</v>
      </c>
      <c r="Q98" s="149">
        <v>94.2</v>
      </c>
      <c r="R98" s="134"/>
    </row>
    <row r="99" spans="1:18" ht="13.5">
      <c r="A99" s="129"/>
      <c r="B99" s="150" t="s">
        <v>126</v>
      </c>
      <c r="C99" s="147">
        <v>104.4</v>
      </c>
      <c r="D99" s="147">
        <v>102.5</v>
      </c>
      <c r="E99" s="147">
        <v>101.4</v>
      </c>
      <c r="F99" s="147">
        <v>92.4</v>
      </c>
      <c r="G99" s="147">
        <v>98</v>
      </c>
      <c r="H99" s="147">
        <v>103.5</v>
      </c>
      <c r="I99" s="147">
        <v>108</v>
      </c>
      <c r="J99" s="147">
        <v>101.6</v>
      </c>
      <c r="K99" s="147">
        <v>109.9</v>
      </c>
      <c r="L99" s="147">
        <v>106.2</v>
      </c>
      <c r="M99" s="147">
        <v>92.6</v>
      </c>
      <c r="N99" s="147">
        <v>100.3</v>
      </c>
      <c r="O99" s="147">
        <v>106.7</v>
      </c>
      <c r="P99" s="147">
        <v>100.5</v>
      </c>
      <c r="Q99" s="149">
        <v>97.1</v>
      </c>
      <c r="R99" s="134"/>
    </row>
    <row r="100" spans="1:18" ht="13.5">
      <c r="A100" s="129"/>
      <c r="B100" s="140"/>
      <c r="C100" s="140"/>
      <c r="D100" s="140"/>
      <c r="E100" s="140"/>
      <c r="F100" s="140"/>
      <c r="G100" s="140"/>
      <c r="H100" s="140"/>
      <c r="I100" s="140"/>
      <c r="J100" s="140"/>
      <c r="K100" s="140"/>
      <c r="L100" s="140"/>
      <c r="M100" s="140"/>
      <c r="N100" s="140"/>
      <c r="O100" s="140"/>
      <c r="P100" s="140"/>
      <c r="Q100" s="140"/>
      <c r="R100" s="130"/>
    </row>
    <row r="101" spans="1:18" ht="13.5">
      <c r="A101" s="129"/>
      <c r="B101" s="140"/>
      <c r="C101" s="130"/>
      <c r="D101" s="140" t="s">
        <v>129</v>
      </c>
      <c r="E101" s="140"/>
      <c r="F101" s="140"/>
      <c r="G101" s="140"/>
      <c r="H101" s="140"/>
      <c r="I101" s="140"/>
      <c r="J101" s="140"/>
      <c r="K101" s="140"/>
      <c r="L101" s="140"/>
      <c r="M101" s="140"/>
      <c r="N101" s="140"/>
      <c r="O101" s="140"/>
      <c r="P101" s="140"/>
      <c r="Q101" s="140"/>
      <c r="R101" s="130"/>
    </row>
    <row r="102" spans="1:18" ht="13.5">
      <c r="A102" s="129"/>
      <c r="B102" s="140"/>
      <c r="C102" s="140"/>
      <c r="D102" s="140"/>
      <c r="E102" s="140"/>
      <c r="F102" s="140"/>
      <c r="G102" s="140"/>
      <c r="H102" s="140"/>
      <c r="I102" s="140"/>
      <c r="J102" s="140"/>
      <c r="K102" s="140"/>
      <c r="L102" s="140"/>
      <c r="M102" s="140"/>
      <c r="N102" s="140"/>
      <c r="O102" s="140"/>
      <c r="P102" s="140"/>
      <c r="Q102" s="140"/>
      <c r="R102" s="130"/>
    </row>
    <row r="103" spans="1:18" ht="13.5">
      <c r="A103" s="129"/>
      <c r="B103" s="143" t="s">
        <v>119</v>
      </c>
      <c r="C103" s="144">
        <v>99</v>
      </c>
      <c r="D103" s="144">
        <v>100.1</v>
      </c>
      <c r="E103" s="144">
        <v>98.35833333333333</v>
      </c>
      <c r="F103" s="144">
        <v>100.5</v>
      </c>
      <c r="G103" s="144">
        <v>100</v>
      </c>
      <c r="H103" s="144">
        <v>99.3</v>
      </c>
      <c r="I103" s="144">
        <v>100.1</v>
      </c>
      <c r="J103" s="144">
        <v>99.6</v>
      </c>
      <c r="K103" s="144">
        <v>99.2</v>
      </c>
      <c r="L103" s="144">
        <v>99.1</v>
      </c>
      <c r="M103" s="144">
        <v>98.8</v>
      </c>
      <c r="N103" s="144">
        <v>98.4</v>
      </c>
      <c r="O103" s="144">
        <v>97.5</v>
      </c>
      <c r="P103" s="144">
        <v>93.8</v>
      </c>
      <c r="Q103" s="145">
        <v>94</v>
      </c>
      <c r="R103" s="130"/>
    </row>
    <row r="104" spans="1:18" ht="13.5">
      <c r="A104" s="129"/>
      <c r="B104" s="146"/>
      <c r="C104" s="147"/>
      <c r="D104" s="147"/>
      <c r="E104" s="146"/>
      <c r="F104" s="147"/>
      <c r="G104" s="147"/>
      <c r="H104" s="147"/>
      <c r="I104" s="147"/>
      <c r="J104" s="147"/>
      <c r="K104" s="147"/>
      <c r="L104" s="147"/>
      <c r="M104" s="147"/>
      <c r="N104" s="147"/>
      <c r="O104" s="147"/>
      <c r="P104" s="147"/>
      <c r="Q104" s="149"/>
      <c r="R104" s="130"/>
    </row>
    <row r="105" spans="1:18" ht="13.5">
      <c r="A105" s="129"/>
      <c r="B105" s="150" t="s">
        <v>120</v>
      </c>
      <c r="C105" s="147">
        <v>97.4</v>
      </c>
      <c r="D105" s="147">
        <v>99.7</v>
      </c>
      <c r="E105" s="147">
        <v>98.99166666666667</v>
      </c>
      <c r="F105" s="147">
        <v>103.3</v>
      </c>
      <c r="G105" s="147">
        <v>104.7</v>
      </c>
      <c r="H105" s="147">
        <v>103.9</v>
      </c>
      <c r="I105" s="147">
        <v>97.4</v>
      </c>
      <c r="J105" s="147">
        <v>96.1</v>
      </c>
      <c r="K105" s="147">
        <v>96.9</v>
      </c>
      <c r="L105" s="147">
        <v>96.5</v>
      </c>
      <c r="M105" s="147">
        <v>96.4</v>
      </c>
      <c r="N105" s="147">
        <v>96</v>
      </c>
      <c r="O105" s="147">
        <v>97.7</v>
      </c>
      <c r="P105" s="147">
        <v>98.6</v>
      </c>
      <c r="Q105" s="149">
        <v>100.4</v>
      </c>
      <c r="R105" s="130"/>
    </row>
    <row r="106" spans="1:18" ht="13.5">
      <c r="A106" s="129"/>
      <c r="B106" s="150" t="s">
        <v>121</v>
      </c>
      <c r="C106" s="147">
        <v>97.4</v>
      </c>
      <c r="D106" s="147">
        <v>96.5</v>
      </c>
      <c r="E106" s="147">
        <v>92.925</v>
      </c>
      <c r="F106" s="147">
        <v>95.2</v>
      </c>
      <c r="G106" s="147">
        <v>94.7</v>
      </c>
      <c r="H106" s="147">
        <v>93.9</v>
      </c>
      <c r="I106" s="147">
        <v>95</v>
      </c>
      <c r="J106" s="147">
        <v>94.1</v>
      </c>
      <c r="K106" s="147">
        <v>93.5</v>
      </c>
      <c r="L106" s="147">
        <v>92.9</v>
      </c>
      <c r="M106" s="147">
        <v>92.2</v>
      </c>
      <c r="N106" s="147">
        <v>91.8</v>
      </c>
      <c r="O106" s="147">
        <v>91</v>
      </c>
      <c r="P106" s="147">
        <v>90.3</v>
      </c>
      <c r="Q106" s="149">
        <v>90.5</v>
      </c>
      <c r="R106" s="129"/>
    </row>
    <row r="107" spans="1:18" ht="22.5">
      <c r="A107" s="129"/>
      <c r="B107" s="151" t="s">
        <v>122</v>
      </c>
      <c r="C107" s="152">
        <v>79.4</v>
      </c>
      <c r="D107" s="152">
        <v>87.3</v>
      </c>
      <c r="E107" s="147">
        <v>95.00833333333334</v>
      </c>
      <c r="F107" s="147">
        <v>91.5</v>
      </c>
      <c r="G107" s="147">
        <v>92.4</v>
      </c>
      <c r="H107" s="147">
        <v>93.4</v>
      </c>
      <c r="I107" s="147">
        <v>94.5</v>
      </c>
      <c r="J107" s="147">
        <v>94.7</v>
      </c>
      <c r="K107" s="147">
        <v>94.6</v>
      </c>
      <c r="L107" s="147">
        <v>94.9</v>
      </c>
      <c r="M107" s="147">
        <v>95.8</v>
      </c>
      <c r="N107" s="147">
        <v>96.1</v>
      </c>
      <c r="O107" s="147">
        <v>96.7</v>
      </c>
      <c r="P107" s="147">
        <v>97.3</v>
      </c>
      <c r="Q107" s="149">
        <v>98.2</v>
      </c>
      <c r="R107" s="129"/>
    </row>
    <row r="108" spans="1:18" ht="13.5">
      <c r="A108" s="129"/>
      <c r="B108" s="150" t="s">
        <v>123</v>
      </c>
      <c r="C108" s="147">
        <v>101.1</v>
      </c>
      <c r="D108" s="147">
        <v>109.9</v>
      </c>
      <c r="E108" s="147">
        <v>112.7</v>
      </c>
      <c r="F108" s="147">
        <v>115</v>
      </c>
      <c r="G108" s="147">
        <v>113.8</v>
      </c>
      <c r="H108" s="147">
        <v>112.5</v>
      </c>
      <c r="I108" s="147">
        <v>113.7</v>
      </c>
      <c r="J108" s="147">
        <v>113.5</v>
      </c>
      <c r="K108" s="147">
        <v>112.6</v>
      </c>
      <c r="L108" s="147">
        <v>114.6</v>
      </c>
      <c r="M108" s="147">
        <v>113.8</v>
      </c>
      <c r="N108" s="147">
        <v>111.2</v>
      </c>
      <c r="O108" s="147">
        <v>111.3</v>
      </c>
      <c r="P108" s="147">
        <v>110.8</v>
      </c>
      <c r="Q108" s="149">
        <v>109.6</v>
      </c>
      <c r="R108" s="129"/>
    </row>
    <row r="109" spans="1:18" ht="22.5">
      <c r="A109" s="129"/>
      <c r="B109" s="150" t="s">
        <v>124</v>
      </c>
      <c r="C109" s="147">
        <v>99.9</v>
      </c>
      <c r="D109" s="147">
        <v>99.9</v>
      </c>
      <c r="E109" s="147">
        <v>97.7</v>
      </c>
      <c r="F109" s="147">
        <v>99.3</v>
      </c>
      <c r="G109" s="147">
        <v>99.4</v>
      </c>
      <c r="H109" s="147">
        <v>99.6</v>
      </c>
      <c r="I109" s="147">
        <v>99.9</v>
      </c>
      <c r="J109" s="147">
        <v>99.5</v>
      </c>
      <c r="K109" s="147">
        <v>98.6</v>
      </c>
      <c r="L109" s="147">
        <v>98.7</v>
      </c>
      <c r="M109" s="147">
        <v>96.7</v>
      </c>
      <c r="N109" s="147">
        <v>95.9</v>
      </c>
      <c r="O109" s="147">
        <v>94.6</v>
      </c>
      <c r="P109" s="147">
        <v>95.3</v>
      </c>
      <c r="Q109" s="149">
        <v>94.9</v>
      </c>
      <c r="R109" s="129"/>
    </row>
    <row r="110" spans="1:18" ht="13.5">
      <c r="A110" s="129"/>
      <c r="B110" s="150" t="s">
        <v>125</v>
      </c>
      <c r="C110" s="147">
        <v>104.6</v>
      </c>
      <c r="D110" s="147">
        <v>112.4</v>
      </c>
      <c r="E110" s="147">
        <v>113.5</v>
      </c>
      <c r="F110" s="147">
        <v>116.6</v>
      </c>
      <c r="G110" s="147">
        <v>116.1</v>
      </c>
      <c r="H110" s="147">
        <v>111.5</v>
      </c>
      <c r="I110" s="147">
        <v>112.8</v>
      </c>
      <c r="J110" s="147">
        <v>113.5</v>
      </c>
      <c r="K110" s="147">
        <v>113.3</v>
      </c>
      <c r="L110" s="147">
        <v>111.9</v>
      </c>
      <c r="M110" s="147">
        <v>112.1</v>
      </c>
      <c r="N110" s="147">
        <v>112.4</v>
      </c>
      <c r="O110" s="147">
        <v>113.1</v>
      </c>
      <c r="P110" s="147">
        <v>114</v>
      </c>
      <c r="Q110" s="149">
        <v>114.7</v>
      </c>
      <c r="R110" s="129"/>
    </row>
    <row r="111" spans="1:18" ht="13.5">
      <c r="A111" s="129"/>
      <c r="B111" s="155" t="s">
        <v>126</v>
      </c>
      <c r="C111" s="156">
        <v>101.8</v>
      </c>
      <c r="D111" s="156">
        <v>103.2</v>
      </c>
      <c r="E111" s="156">
        <v>102.525</v>
      </c>
      <c r="F111" s="156">
        <v>104.2</v>
      </c>
      <c r="G111" s="156">
        <v>102.9</v>
      </c>
      <c r="H111" s="156">
        <v>102.8</v>
      </c>
      <c r="I111" s="156">
        <v>104.8</v>
      </c>
      <c r="J111" s="156">
        <v>105.3</v>
      </c>
      <c r="K111" s="157">
        <v>105.9</v>
      </c>
      <c r="L111" s="156">
        <v>105.9</v>
      </c>
      <c r="M111" s="156">
        <v>107.4</v>
      </c>
      <c r="N111" s="156">
        <v>107.7</v>
      </c>
      <c r="O111" s="156">
        <v>104.8</v>
      </c>
      <c r="P111" s="156">
        <v>89</v>
      </c>
      <c r="Q111" s="158">
        <v>89.6</v>
      </c>
      <c r="R111" s="129"/>
    </row>
    <row r="112" spans="1:18" ht="13.5">
      <c r="A112" s="129"/>
      <c r="B112" s="159" t="s">
        <v>130</v>
      </c>
      <c r="C112" s="130"/>
      <c r="D112" s="130"/>
      <c r="E112" s="130"/>
      <c r="F112" s="130"/>
      <c r="G112" s="130"/>
      <c r="H112" s="130"/>
      <c r="I112" s="130"/>
      <c r="J112" s="130"/>
      <c r="K112" s="130"/>
      <c r="L112" s="130"/>
      <c r="M112" s="130"/>
      <c r="N112" s="130"/>
      <c r="O112" s="130"/>
      <c r="P112" s="130"/>
      <c r="Q112" s="130"/>
      <c r="R112" s="129"/>
    </row>
    <row r="113" spans="1:18" ht="13.5">
      <c r="A113" s="129"/>
      <c r="B113" s="159" t="s">
        <v>131</v>
      </c>
      <c r="C113" s="130"/>
      <c r="D113" s="130"/>
      <c r="E113" s="130"/>
      <c r="F113" s="130"/>
      <c r="G113" s="130"/>
      <c r="H113" s="130"/>
      <c r="I113" s="130"/>
      <c r="J113" s="130"/>
      <c r="K113" s="130"/>
      <c r="L113" s="130"/>
      <c r="M113" s="130"/>
      <c r="N113" s="130"/>
      <c r="O113" s="130"/>
      <c r="P113" s="130"/>
      <c r="Q113" s="130"/>
      <c r="R113" s="129"/>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99"/>
  <sheetViews>
    <sheetView workbookViewId="0" topLeftCell="A1">
      <selection activeCell="A1" sqref="A1"/>
    </sheetView>
  </sheetViews>
  <sheetFormatPr defaultColWidth="9.00390625" defaultRowHeight="13.5"/>
  <cols>
    <col min="1" max="1" width="2.875" style="0" customWidth="1"/>
    <col min="2" max="2" width="3.125" style="0" customWidth="1"/>
    <col min="3" max="3" width="19.75390625" style="0" customWidth="1"/>
  </cols>
  <sheetData>
    <row r="1" spans="1:12" ht="13.5">
      <c r="A1" s="160"/>
      <c r="B1" s="160"/>
      <c r="C1" s="160"/>
      <c r="D1" s="160"/>
      <c r="E1" s="160"/>
      <c r="F1" s="160"/>
      <c r="G1" s="160"/>
      <c r="H1" s="160"/>
      <c r="I1" s="160"/>
      <c r="J1" s="160"/>
      <c r="K1" s="160"/>
      <c r="L1" s="160"/>
    </row>
    <row r="2" spans="1:12" ht="14.25">
      <c r="A2" s="161"/>
      <c r="B2" s="162" t="s">
        <v>150</v>
      </c>
      <c r="C2" s="161"/>
      <c r="D2" s="161"/>
      <c r="E2" s="161"/>
      <c r="F2" s="161"/>
      <c r="G2" s="161"/>
      <c r="H2" s="161"/>
      <c r="I2" s="161"/>
      <c r="J2" s="161"/>
      <c r="K2" s="161"/>
      <c r="L2" s="161"/>
    </row>
    <row r="3" spans="1:12" ht="13.5">
      <c r="A3" s="161"/>
      <c r="B3" s="163" t="s">
        <v>151</v>
      </c>
      <c r="C3" s="163"/>
      <c r="D3" s="163"/>
      <c r="E3" s="163"/>
      <c r="F3" s="163"/>
      <c r="G3" s="163"/>
      <c r="H3" s="163"/>
      <c r="I3" s="163"/>
      <c r="J3" s="163"/>
      <c r="K3" s="163"/>
      <c r="L3" s="164" t="s">
        <v>146</v>
      </c>
    </row>
    <row r="4" spans="1:12" ht="13.5">
      <c r="A4" s="165"/>
      <c r="B4" s="166"/>
      <c r="C4" s="167" t="s">
        <v>181</v>
      </c>
      <c r="D4" s="168" t="s">
        <v>182</v>
      </c>
      <c r="E4" s="168"/>
      <c r="F4" s="169"/>
      <c r="G4" s="168" t="s">
        <v>183</v>
      </c>
      <c r="H4" s="168"/>
      <c r="I4" s="169"/>
      <c r="J4" s="168" t="s">
        <v>184</v>
      </c>
      <c r="K4" s="168"/>
      <c r="L4" s="170"/>
    </row>
    <row r="5" spans="1:12" ht="13.5">
      <c r="A5" s="165"/>
      <c r="B5" s="171"/>
      <c r="C5" s="172" t="s">
        <v>145</v>
      </c>
      <c r="D5" s="173" t="s">
        <v>185</v>
      </c>
      <c r="E5" s="173" t="s">
        <v>137</v>
      </c>
      <c r="F5" s="173" t="s">
        <v>138</v>
      </c>
      <c r="G5" s="173" t="s">
        <v>144</v>
      </c>
      <c r="H5" s="173" t="s">
        <v>137</v>
      </c>
      <c r="I5" s="173" t="s">
        <v>138</v>
      </c>
      <c r="J5" s="173" t="s">
        <v>144</v>
      </c>
      <c r="K5" s="173" t="s">
        <v>137</v>
      </c>
      <c r="L5" s="174" t="s">
        <v>138</v>
      </c>
    </row>
    <row r="6" spans="1:12" ht="13.5">
      <c r="A6" s="165"/>
      <c r="B6" s="1077" t="s">
        <v>152</v>
      </c>
      <c r="C6" s="1078"/>
      <c r="D6" s="175"/>
      <c r="E6" s="175"/>
      <c r="F6" s="175"/>
      <c r="G6" s="175"/>
      <c r="H6" s="175"/>
      <c r="I6" s="175"/>
      <c r="J6" s="175"/>
      <c r="K6" s="175"/>
      <c r="L6" s="176"/>
    </row>
    <row r="7" spans="1:12" ht="13.5">
      <c r="A7" s="165"/>
      <c r="B7" s="166"/>
      <c r="C7" s="177" t="s">
        <v>147</v>
      </c>
      <c r="D7" s="85">
        <v>297369</v>
      </c>
      <c r="E7" s="85">
        <v>367764</v>
      </c>
      <c r="F7" s="85">
        <v>212044</v>
      </c>
      <c r="G7" s="85">
        <v>233885</v>
      </c>
      <c r="H7" s="85">
        <v>287956</v>
      </c>
      <c r="I7" s="85">
        <v>168021</v>
      </c>
      <c r="J7" s="85">
        <v>63484</v>
      </c>
      <c r="K7" s="85">
        <v>79808</v>
      </c>
      <c r="L7" s="165">
        <v>44023</v>
      </c>
    </row>
    <row r="8" spans="1:12" ht="13.5">
      <c r="A8" s="165"/>
      <c r="B8" s="166"/>
      <c r="C8" s="177" t="s">
        <v>148</v>
      </c>
      <c r="D8" s="85">
        <v>313804</v>
      </c>
      <c r="E8" s="85">
        <v>385630</v>
      </c>
      <c r="F8" s="85">
        <v>221635</v>
      </c>
      <c r="G8" s="85">
        <v>248647</v>
      </c>
      <c r="H8" s="85">
        <v>304816</v>
      </c>
      <c r="I8" s="85">
        <v>176504</v>
      </c>
      <c r="J8" s="85">
        <v>65157</v>
      </c>
      <c r="K8" s="85">
        <v>80814</v>
      </c>
      <c r="L8" s="165">
        <v>45131</v>
      </c>
    </row>
    <row r="9" spans="1:12" ht="13.5">
      <c r="A9" s="165"/>
      <c r="B9" s="166"/>
      <c r="C9" s="177" t="s">
        <v>149</v>
      </c>
      <c r="D9" s="85">
        <v>319348</v>
      </c>
      <c r="E9" s="85">
        <v>394280</v>
      </c>
      <c r="F9" s="85">
        <v>226181</v>
      </c>
      <c r="G9" s="85">
        <v>251688</v>
      </c>
      <c r="H9" s="85">
        <v>309772</v>
      </c>
      <c r="I9" s="85">
        <v>179583</v>
      </c>
      <c r="J9" s="85">
        <v>67660</v>
      </c>
      <c r="K9" s="85">
        <v>84508</v>
      </c>
      <c r="L9" s="165">
        <v>46598</v>
      </c>
    </row>
    <row r="10" spans="1:12" ht="13.5">
      <c r="A10" s="165"/>
      <c r="B10" s="178"/>
      <c r="C10" s="179" t="s">
        <v>153</v>
      </c>
      <c r="D10" s="180">
        <v>308871</v>
      </c>
      <c r="E10" s="180">
        <v>374862</v>
      </c>
      <c r="F10" s="180">
        <v>219630</v>
      </c>
      <c r="G10" s="180">
        <v>249367</v>
      </c>
      <c r="H10" s="180">
        <v>301901</v>
      </c>
      <c r="I10" s="180">
        <v>178641</v>
      </c>
      <c r="J10" s="180">
        <v>59504</v>
      </c>
      <c r="K10" s="180">
        <v>72961</v>
      </c>
      <c r="L10" s="181">
        <v>40989</v>
      </c>
    </row>
    <row r="11" spans="1:12" ht="13.5">
      <c r="A11" s="165"/>
      <c r="B11" s="182"/>
      <c r="C11" s="183"/>
      <c r="D11" s="85"/>
      <c r="E11" s="85"/>
      <c r="F11" s="85"/>
      <c r="G11" s="85"/>
      <c r="H11" s="85"/>
      <c r="I11" s="85"/>
      <c r="J11" s="85"/>
      <c r="K11" s="85"/>
      <c r="L11" s="165"/>
    </row>
    <row r="12" spans="1:12" ht="13.5">
      <c r="A12" s="165"/>
      <c r="B12" s="166"/>
      <c r="C12" s="87" t="s">
        <v>154</v>
      </c>
      <c r="D12" s="85">
        <v>282606</v>
      </c>
      <c r="E12" s="85">
        <v>345053</v>
      </c>
      <c r="F12" s="85">
        <v>201237</v>
      </c>
      <c r="G12" s="85">
        <v>248747</v>
      </c>
      <c r="H12" s="85">
        <v>302479</v>
      </c>
      <c r="I12" s="85">
        <v>178734</v>
      </c>
      <c r="J12" s="85">
        <v>33859</v>
      </c>
      <c r="K12" s="85">
        <v>42574</v>
      </c>
      <c r="L12" s="165">
        <v>22503</v>
      </c>
    </row>
    <row r="13" spans="1:12" ht="13.5">
      <c r="A13" s="165"/>
      <c r="B13" s="166"/>
      <c r="C13" s="87" t="s">
        <v>155</v>
      </c>
      <c r="D13" s="85">
        <v>251115</v>
      </c>
      <c r="E13" s="85">
        <v>307843</v>
      </c>
      <c r="F13" s="85">
        <v>178018</v>
      </c>
      <c r="G13" s="85">
        <v>249677</v>
      </c>
      <c r="H13" s="85">
        <v>305963</v>
      </c>
      <c r="I13" s="85">
        <v>177149</v>
      </c>
      <c r="J13" s="85">
        <v>1438</v>
      </c>
      <c r="K13" s="85">
        <v>1880</v>
      </c>
      <c r="L13" s="165">
        <v>869</v>
      </c>
    </row>
    <row r="14" spans="1:12" ht="13.5">
      <c r="A14" s="165"/>
      <c r="B14" s="166"/>
      <c r="C14" s="87" t="s">
        <v>156</v>
      </c>
      <c r="D14" s="85">
        <v>274886</v>
      </c>
      <c r="E14" s="85">
        <v>334640</v>
      </c>
      <c r="F14" s="85">
        <v>198153</v>
      </c>
      <c r="G14" s="85">
        <v>247425</v>
      </c>
      <c r="H14" s="85">
        <v>303644</v>
      </c>
      <c r="I14" s="85">
        <v>175232</v>
      </c>
      <c r="J14" s="85">
        <v>27461</v>
      </c>
      <c r="K14" s="85">
        <v>30996</v>
      </c>
      <c r="L14" s="165">
        <v>22921</v>
      </c>
    </row>
    <row r="15" spans="1:12" ht="13.5">
      <c r="A15" s="165"/>
      <c r="B15" s="166"/>
      <c r="C15" s="87" t="s">
        <v>157</v>
      </c>
      <c r="D15" s="85">
        <v>254500</v>
      </c>
      <c r="E15" s="85">
        <v>309238</v>
      </c>
      <c r="F15" s="85">
        <v>184006</v>
      </c>
      <c r="G15" s="85">
        <v>249743</v>
      </c>
      <c r="H15" s="85">
        <v>303291</v>
      </c>
      <c r="I15" s="85">
        <v>180782</v>
      </c>
      <c r="J15" s="85">
        <v>4757</v>
      </c>
      <c r="K15" s="85">
        <v>5947</v>
      </c>
      <c r="L15" s="165">
        <v>3224</v>
      </c>
    </row>
    <row r="16" spans="1:12" ht="13.5">
      <c r="A16" s="165"/>
      <c r="B16" s="166"/>
      <c r="C16" s="87" t="s">
        <v>158</v>
      </c>
      <c r="D16" s="85">
        <v>249767</v>
      </c>
      <c r="E16" s="85">
        <v>305112</v>
      </c>
      <c r="F16" s="85">
        <v>179604</v>
      </c>
      <c r="G16" s="85">
        <v>246913</v>
      </c>
      <c r="H16" s="85">
        <v>301315</v>
      </c>
      <c r="I16" s="85">
        <v>177947</v>
      </c>
      <c r="J16" s="85">
        <v>2854</v>
      </c>
      <c r="K16" s="85">
        <v>3797</v>
      </c>
      <c r="L16" s="165">
        <v>1657</v>
      </c>
    </row>
    <row r="17" spans="1:12" ht="13.5">
      <c r="A17" s="165"/>
      <c r="B17" s="166"/>
      <c r="C17" s="87" t="s">
        <v>159</v>
      </c>
      <c r="D17" s="85">
        <v>399749</v>
      </c>
      <c r="E17" s="85">
        <v>490068</v>
      </c>
      <c r="F17" s="85">
        <v>286860</v>
      </c>
      <c r="G17" s="85">
        <v>249540</v>
      </c>
      <c r="H17" s="85">
        <v>304761</v>
      </c>
      <c r="I17" s="85">
        <v>180519</v>
      </c>
      <c r="J17" s="85">
        <v>150209</v>
      </c>
      <c r="K17" s="85">
        <v>185307</v>
      </c>
      <c r="L17" s="165">
        <v>106341</v>
      </c>
    </row>
    <row r="18" spans="1:12" ht="13.5">
      <c r="A18" s="165"/>
      <c r="B18" s="166"/>
      <c r="C18" s="87" t="s">
        <v>160</v>
      </c>
      <c r="D18" s="85">
        <v>348058</v>
      </c>
      <c r="E18" s="85">
        <v>419443</v>
      </c>
      <c r="F18" s="85">
        <v>249400</v>
      </c>
      <c r="G18" s="85">
        <v>250813</v>
      </c>
      <c r="H18" s="85">
        <v>301825</v>
      </c>
      <c r="I18" s="85">
        <v>180312</v>
      </c>
      <c r="J18" s="85">
        <v>97245</v>
      </c>
      <c r="K18" s="85">
        <v>117618</v>
      </c>
      <c r="L18" s="165">
        <v>69088</v>
      </c>
    </row>
    <row r="19" spans="1:12" ht="13.5">
      <c r="A19" s="165"/>
      <c r="B19" s="166"/>
      <c r="C19" s="87" t="s">
        <v>161</v>
      </c>
      <c r="D19" s="85">
        <v>300251</v>
      </c>
      <c r="E19" s="85">
        <v>363557</v>
      </c>
      <c r="F19" s="85">
        <v>211269</v>
      </c>
      <c r="G19" s="85">
        <v>249034</v>
      </c>
      <c r="H19" s="85">
        <v>298605</v>
      </c>
      <c r="I19" s="85">
        <v>179358</v>
      </c>
      <c r="J19" s="85">
        <v>51217</v>
      </c>
      <c r="K19" s="85">
        <v>64952</v>
      </c>
      <c r="L19" s="165">
        <v>31911</v>
      </c>
    </row>
    <row r="20" spans="1:12" ht="13.5">
      <c r="A20" s="165"/>
      <c r="B20" s="166"/>
      <c r="C20" s="87" t="s">
        <v>162</v>
      </c>
      <c r="D20" s="85">
        <v>252639</v>
      </c>
      <c r="E20" s="85">
        <v>304113</v>
      </c>
      <c r="F20" s="85">
        <v>179310</v>
      </c>
      <c r="G20" s="85">
        <v>249920</v>
      </c>
      <c r="H20" s="85">
        <v>300419</v>
      </c>
      <c r="I20" s="85">
        <v>177980</v>
      </c>
      <c r="J20" s="85">
        <v>2719</v>
      </c>
      <c r="K20" s="85">
        <v>3694</v>
      </c>
      <c r="L20" s="165">
        <v>1330</v>
      </c>
    </row>
    <row r="21" spans="1:12" ht="13.5">
      <c r="A21" s="165"/>
      <c r="B21" s="166"/>
      <c r="C21" s="87" t="s">
        <v>163</v>
      </c>
      <c r="D21" s="85">
        <v>259475</v>
      </c>
      <c r="E21" s="85">
        <v>311760</v>
      </c>
      <c r="F21" s="85">
        <v>185532</v>
      </c>
      <c r="G21" s="85">
        <v>250292</v>
      </c>
      <c r="H21" s="85">
        <v>301095</v>
      </c>
      <c r="I21" s="85">
        <v>178445</v>
      </c>
      <c r="J21" s="85">
        <v>9183</v>
      </c>
      <c r="K21" s="85">
        <v>10665</v>
      </c>
      <c r="L21" s="165">
        <v>7087</v>
      </c>
    </row>
    <row r="22" spans="1:12" ht="13.5">
      <c r="A22" s="165"/>
      <c r="B22" s="166"/>
      <c r="C22" s="87" t="s">
        <v>164</v>
      </c>
      <c r="D22" s="85">
        <v>252523</v>
      </c>
      <c r="E22" s="85">
        <v>302099</v>
      </c>
      <c r="F22" s="85">
        <v>180895</v>
      </c>
      <c r="G22" s="85">
        <v>250445</v>
      </c>
      <c r="H22" s="85">
        <v>299749</v>
      </c>
      <c r="I22" s="85">
        <v>179211</v>
      </c>
      <c r="J22" s="85">
        <v>2078</v>
      </c>
      <c r="K22" s="85">
        <v>2350</v>
      </c>
      <c r="L22" s="165">
        <v>1684</v>
      </c>
    </row>
    <row r="23" spans="1:12" ht="13.5">
      <c r="A23" s="165"/>
      <c r="B23" s="166"/>
      <c r="C23" s="87" t="s">
        <v>165</v>
      </c>
      <c r="D23" s="85">
        <v>580877</v>
      </c>
      <c r="E23" s="85">
        <v>705407</v>
      </c>
      <c r="F23" s="85">
        <v>401276</v>
      </c>
      <c r="G23" s="85">
        <v>249855</v>
      </c>
      <c r="H23" s="85">
        <v>299660</v>
      </c>
      <c r="I23" s="85">
        <v>178025</v>
      </c>
      <c r="J23" s="85">
        <v>331022</v>
      </c>
      <c r="K23" s="85">
        <v>405747</v>
      </c>
      <c r="L23" s="165">
        <v>223251</v>
      </c>
    </row>
    <row r="24" spans="1:12" ht="13.5">
      <c r="A24" s="165"/>
      <c r="B24" s="184"/>
      <c r="C24" s="165"/>
      <c r="D24" s="85"/>
      <c r="E24" s="85"/>
      <c r="F24" s="85"/>
      <c r="G24" s="85"/>
      <c r="H24" s="85"/>
      <c r="I24" s="85"/>
      <c r="J24" s="85"/>
      <c r="K24" s="85"/>
      <c r="L24" s="165"/>
    </row>
    <row r="25" spans="1:12" ht="13.5">
      <c r="A25" s="165"/>
      <c r="B25" s="1075" t="s">
        <v>166</v>
      </c>
      <c r="C25" s="1076"/>
      <c r="D25" s="85"/>
      <c r="E25" s="85"/>
      <c r="F25" s="85"/>
      <c r="G25" s="85"/>
      <c r="H25" s="85"/>
      <c r="I25" s="85"/>
      <c r="J25" s="85"/>
      <c r="K25" s="85"/>
      <c r="L25" s="165"/>
    </row>
    <row r="26" spans="1:12" ht="13.5">
      <c r="A26" s="165"/>
      <c r="B26" s="185"/>
      <c r="C26" s="186" t="s">
        <v>120</v>
      </c>
      <c r="D26" s="85">
        <v>288140</v>
      </c>
      <c r="E26" s="85">
        <v>303086</v>
      </c>
      <c r="F26" s="85">
        <v>209885</v>
      </c>
      <c r="G26" s="85">
        <v>257680</v>
      </c>
      <c r="H26" s="85">
        <v>271390</v>
      </c>
      <c r="I26" s="85">
        <v>185905</v>
      </c>
      <c r="J26" s="85">
        <v>30460</v>
      </c>
      <c r="K26" s="85">
        <v>31696</v>
      </c>
      <c r="L26" s="165">
        <v>23980</v>
      </c>
    </row>
    <row r="27" spans="1:12" ht="13.5">
      <c r="A27" s="165"/>
      <c r="B27" s="185"/>
      <c r="C27" s="186" t="s">
        <v>121</v>
      </c>
      <c r="D27" s="85">
        <v>269136</v>
      </c>
      <c r="E27" s="85">
        <v>340620</v>
      </c>
      <c r="F27" s="85">
        <v>188337</v>
      </c>
      <c r="G27" s="85">
        <v>222957</v>
      </c>
      <c r="H27" s="85">
        <v>278988</v>
      </c>
      <c r="I27" s="85">
        <v>159772</v>
      </c>
      <c r="J27" s="85">
        <v>46179</v>
      </c>
      <c r="K27" s="85">
        <v>61632</v>
      </c>
      <c r="L27" s="165">
        <v>28565</v>
      </c>
    </row>
    <row r="28" spans="1:12" ht="13.5">
      <c r="A28" s="165"/>
      <c r="B28" s="185"/>
      <c r="C28" s="187" t="s">
        <v>167</v>
      </c>
      <c r="D28" s="85">
        <v>236740</v>
      </c>
      <c r="E28" s="85">
        <v>310093</v>
      </c>
      <c r="F28" s="85">
        <v>181298</v>
      </c>
      <c r="G28" s="85">
        <v>199763</v>
      </c>
      <c r="H28" s="85">
        <v>261890</v>
      </c>
      <c r="I28" s="85">
        <v>153656</v>
      </c>
      <c r="J28" s="85">
        <v>36977</v>
      </c>
      <c r="K28" s="85">
        <v>48203</v>
      </c>
      <c r="L28" s="165">
        <v>27642</v>
      </c>
    </row>
    <row r="29" spans="1:12" ht="13.5">
      <c r="A29" s="165"/>
      <c r="B29" s="185"/>
      <c r="C29" s="187" t="s">
        <v>168</v>
      </c>
      <c r="D29" s="85">
        <v>217993</v>
      </c>
      <c r="E29" s="85">
        <v>258116</v>
      </c>
      <c r="F29" s="85">
        <v>176845</v>
      </c>
      <c r="G29" s="85">
        <v>192925</v>
      </c>
      <c r="H29" s="85">
        <v>230712</v>
      </c>
      <c r="I29" s="85">
        <v>154838</v>
      </c>
      <c r="J29" s="85">
        <v>25068</v>
      </c>
      <c r="K29" s="85">
        <v>27404</v>
      </c>
      <c r="L29" s="165">
        <v>22007</v>
      </c>
    </row>
    <row r="30" spans="1:12" ht="13.5">
      <c r="A30" s="165"/>
      <c r="B30" s="185"/>
      <c r="C30" s="188" t="s">
        <v>169</v>
      </c>
      <c r="D30" s="85">
        <v>182643</v>
      </c>
      <c r="E30" s="85">
        <v>287222</v>
      </c>
      <c r="F30" s="85">
        <v>161579</v>
      </c>
      <c r="G30" s="85">
        <v>166257</v>
      </c>
      <c r="H30" s="85">
        <v>250950</v>
      </c>
      <c r="I30" s="85">
        <v>148501</v>
      </c>
      <c r="J30" s="85">
        <v>16386</v>
      </c>
      <c r="K30" s="85">
        <v>36272</v>
      </c>
      <c r="L30" s="165">
        <v>13078</v>
      </c>
    </row>
    <row r="31" spans="1:12" ht="13.5">
      <c r="A31" s="165"/>
      <c r="B31" s="185"/>
      <c r="C31" s="187" t="s">
        <v>170</v>
      </c>
      <c r="D31" s="85">
        <v>305620</v>
      </c>
      <c r="E31" s="85">
        <v>316844</v>
      </c>
      <c r="F31" s="85">
        <v>190718</v>
      </c>
      <c r="G31" s="85">
        <v>259462</v>
      </c>
      <c r="H31" s="85">
        <v>269363</v>
      </c>
      <c r="I31" s="85">
        <v>161664</v>
      </c>
      <c r="J31" s="85">
        <v>46158</v>
      </c>
      <c r="K31" s="85">
        <v>47481</v>
      </c>
      <c r="L31" s="165">
        <v>29054</v>
      </c>
    </row>
    <row r="32" spans="1:12" ht="13.5">
      <c r="A32" s="165"/>
      <c r="B32" s="185"/>
      <c r="C32" s="187" t="s">
        <v>171</v>
      </c>
      <c r="D32" s="85">
        <v>271678</v>
      </c>
      <c r="E32" s="85">
        <v>300120</v>
      </c>
      <c r="F32" s="85">
        <v>189958</v>
      </c>
      <c r="G32" s="85">
        <v>240844</v>
      </c>
      <c r="H32" s="85">
        <v>267227</v>
      </c>
      <c r="I32" s="85">
        <v>164752</v>
      </c>
      <c r="J32" s="85">
        <v>30834</v>
      </c>
      <c r="K32" s="85">
        <v>32893</v>
      </c>
      <c r="L32" s="165">
        <v>25206</v>
      </c>
    </row>
    <row r="33" spans="1:12" ht="13.5">
      <c r="A33" s="165"/>
      <c r="B33" s="185"/>
      <c r="C33" s="187" t="s">
        <v>172</v>
      </c>
      <c r="D33" s="85">
        <v>327332</v>
      </c>
      <c r="E33" s="85">
        <v>383040</v>
      </c>
      <c r="F33" s="85">
        <v>224440</v>
      </c>
      <c r="G33" s="85">
        <v>272546</v>
      </c>
      <c r="H33" s="85">
        <v>316827</v>
      </c>
      <c r="I33" s="85">
        <v>190882</v>
      </c>
      <c r="J33" s="85">
        <v>54786</v>
      </c>
      <c r="K33" s="85">
        <v>66213</v>
      </c>
      <c r="L33" s="165">
        <v>33558</v>
      </c>
    </row>
    <row r="34" spans="1:12" ht="13.5">
      <c r="A34" s="165"/>
      <c r="B34" s="185"/>
      <c r="C34" s="187" t="s">
        <v>173</v>
      </c>
      <c r="D34" s="85">
        <v>352920</v>
      </c>
      <c r="E34" s="85">
        <v>369677</v>
      </c>
      <c r="F34" s="85">
        <v>252051</v>
      </c>
      <c r="G34" s="85">
        <v>288086</v>
      </c>
      <c r="H34" s="85">
        <v>301151</v>
      </c>
      <c r="I34" s="85">
        <v>209337</v>
      </c>
      <c r="J34" s="85">
        <v>64834</v>
      </c>
      <c r="K34" s="85">
        <v>68526</v>
      </c>
      <c r="L34" s="165">
        <v>42714</v>
      </c>
    </row>
    <row r="35" spans="1:12" ht="13.5">
      <c r="A35" s="165"/>
      <c r="B35" s="185"/>
      <c r="C35" s="187" t="s">
        <v>174</v>
      </c>
      <c r="D35" s="85">
        <v>328417</v>
      </c>
      <c r="E35" s="85">
        <v>346829</v>
      </c>
      <c r="F35" s="85">
        <v>228314</v>
      </c>
      <c r="G35" s="85">
        <v>281766</v>
      </c>
      <c r="H35" s="85">
        <v>296878</v>
      </c>
      <c r="I35" s="85">
        <v>199358</v>
      </c>
      <c r="J35" s="85">
        <v>46651</v>
      </c>
      <c r="K35" s="85">
        <v>49951</v>
      </c>
      <c r="L35" s="165">
        <v>28956</v>
      </c>
    </row>
    <row r="36" spans="1:12" ht="13.5">
      <c r="A36" s="165"/>
      <c r="B36" s="185"/>
      <c r="C36" s="187" t="s">
        <v>175</v>
      </c>
      <c r="D36" s="85">
        <v>287476</v>
      </c>
      <c r="E36" s="85">
        <v>321543</v>
      </c>
      <c r="F36" s="85">
        <v>192171</v>
      </c>
      <c r="G36" s="85">
        <v>242512</v>
      </c>
      <c r="H36" s="85">
        <v>270236</v>
      </c>
      <c r="I36" s="85">
        <v>164813</v>
      </c>
      <c r="J36" s="85">
        <v>44964</v>
      </c>
      <c r="K36" s="85">
        <v>51307</v>
      </c>
      <c r="L36" s="165">
        <v>27358</v>
      </c>
    </row>
    <row r="37" spans="1:12" ht="13.5">
      <c r="A37" s="165"/>
      <c r="B37" s="185"/>
      <c r="C37" s="187" t="s">
        <v>176</v>
      </c>
      <c r="D37" s="85">
        <v>274080</v>
      </c>
      <c r="E37" s="85">
        <v>352925</v>
      </c>
      <c r="F37" s="85">
        <v>196125</v>
      </c>
      <c r="G37" s="85">
        <v>222801</v>
      </c>
      <c r="H37" s="85">
        <v>283724</v>
      </c>
      <c r="I37" s="85">
        <v>162600</v>
      </c>
      <c r="J37" s="85">
        <v>51279</v>
      </c>
      <c r="K37" s="85">
        <v>69201</v>
      </c>
      <c r="L37" s="165">
        <v>33525</v>
      </c>
    </row>
    <row r="38" spans="1:12" ht="13.5">
      <c r="A38" s="165"/>
      <c r="B38" s="185"/>
      <c r="C38" s="187" t="s">
        <v>177</v>
      </c>
      <c r="D38" s="85">
        <v>301741</v>
      </c>
      <c r="E38" s="85">
        <v>356087</v>
      </c>
      <c r="F38" s="85">
        <v>208618</v>
      </c>
      <c r="G38" s="85">
        <v>237003</v>
      </c>
      <c r="H38" s="85">
        <v>279226</v>
      </c>
      <c r="I38" s="85">
        <v>165324</v>
      </c>
      <c r="J38" s="85">
        <v>64738</v>
      </c>
      <c r="K38" s="85">
        <v>76861</v>
      </c>
      <c r="L38" s="165">
        <v>43294</v>
      </c>
    </row>
    <row r="39" spans="1:12" ht="13.5">
      <c r="A39" s="165"/>
      <c r="B39" s="185"/>
      <c r="C39" s="189" t="s">
        <v>178</v>
      </c>
      <c r="D39" s="85">
        <v>526020</v>
      </c>
      <c r="E39" s="85">
        <v>555693</v>
      </c>
      <c r="F39" s="85">
        <v>236284</v>
      </c>
      <c r="G39" s="85">
        <v>386565</v>
      </c>
      <c r="H39" s="85">
        <v>407193</v>
      </c>
      <c r="I39" s="85">
        <v>181727</v>
      </c>
      <c r="J39" s="85">
        <v>139455</v>
      </c>
      <c r="K39" s="85">
        <v>148500</v>
      </c>
      <c r="L39" s="165">
        <v>54557</v>
      </c>
    </row>
    <row r="40" spans="1:12" ht="13.5">
      <c r="A40" s="165"/>
      <c r="B40" s="185"/>
      <c r="C40" s="186" t="s">
        <v>123</v>
      </c>
      <c r="D40" s="85">
        <v>383840</v>
      </c>
      <c r="E40" s="85">
        <v>401172</v>
      </c>
      <c r="F40" s="85">
        <v>216983</v>
      </c>
      <c r="G40" s="85">
        <v>327500</v>
      </c>
      <c r="H40" s="85">
        <v>341751</v>
      </c>
      <c r="I40" s="85">
        <v>188987</v>
      </c>
      <c r="J40" s="85">
        <v>56340</v>
      </c>
      <c r="K40" s="85">
        <v>59421</v>
      </c>
      <c r="L40" s="165">
        <v>27996</v>
      </c>
    </row>
    <row r="41" spans="1:12" ht="13.5">
      <c r="A41" s="165"/>
      <c r="B41" s="185"/>
      <c r="C41" s="186" t="s">
        <v>124</v>
      </c>
      <c r="D41" s="85">
        <v>261880</v>
      </c>
      <c r="E41" s="85">
        <v>356369</v>
      </c>
      <c r="F41" s="85">
        <v>164626</v>
      </c>
      <c r="G41" s="85">
        <v>215837</v>
      </c>
      <c r="H41" s="85">
        <v>287723</v>
      </c>
      <c r="I41" s="85">
        <v>143100</v>
      </c>
      <c r="J41" s="85">
        <v>46043</v>
      </c>
      <c r="K41" s="85">
        <v>68646</v>
      </c>
      <c r="L41" s="165">
        <v>21526</v>
      </c>
    </row>
    <row r="42" spans="1:12" ht="13.5">
      <c r="A42" s="165"/>
      <c r="B42" s="185"/>
      <c r="C42" s="186" t="s">
        <v>125</v>
      </c>
      <c r="D42" s="85">
        <v>452580</v>
      </c>
      <c r="E42" s="85">
        <v>622233</v>
      </c>
      <c r="F42" s="85">
        <v>258293</v>
      </c>
      <c r="G42" s="85">
        <v>308305</v>
      </c>
      <c r="H42" s="85">
        <v>417771</v>
      </c>
      <c r="I42" s="85">
        <v>182724</v>
      </c>
      <c r="J42" s="85">
        <v>144275</v>
      </c>
      <c r="K42" s="85">
        <v>204462</v>
      </c>
      <c r="L42" s="165">
        <v>75569</v>
      </c>
    </row>
    <row r="43" spans="1:12" ht="13.5">
      <c r="A43" s="165"/>
      <c r="B43" s="185"/>
      <c r="C43" s="186" t="s">
        <v>126</v>
      </c>
      <c r="D43" s="85">
        <v>355251</v>
      </c>
      <c r="E43" s="85">
        <v>429492</v>
      </c>
      <c r="F43" s="85">
        <v>285884</v>
      </c>
      <c r="G43" s="85">
        <v>270435</v>
      </c>
      <c r="H43" s="85">
        <v>325083</v>
      </c>
      <c r="I43" s="85">
        <v>219631</v>
      </c>
      <c r="J43" s="85">
        <v>84816</v>
      </c>
      <c r="K43" s="85">
        <v>104409</v>
      </c>
      <c r="L43" s="165">
        <v>66253</v>
      </c>
    </row>
    <row r="44" spans="1:12" ht="13.5">
      <c r="A44" s="165"/>
      <c r="B44" s="185"/>
      <c r="C44" s="186" t="s">
        <v>139</v>
      </c>
      <c r="D44" s="85">
        <v>201937</v>
      </c>
      <c r="E44" s="85">
        <v>294407</v>
      </c>
      <c r="F44" s="85">
        <v>142256</v>
      </c>
      <c r="G44" s="85">
        <v>170246</v>
      </c>
      <c r="H44" s="85">
        <v>233330</v>
      </c>
      <c r="I44" s="85">
        <v>130621</v>
      </c>
      <c r="J44" s="85">
        <v>31691</v>
      </c>
      <c r="K44" s="85">
        <v>61077</v>
      </c>
      <c r="L44" s="165">
        <v>11635</v>
      </c>
    </row>
    <row r="45" spans="1:12" ht="13.5">
      <c r="A45" s="165"/>
      <c r="B45" s="185"/>
      <c r="C45" s="186" t="s">
        <v>140</v>
      </c>
      <c r="D45" s="85">
        <v>383815</v>
      </c>
      <c r="E45" s="85">
        <v>640053</v>
      </c>
      <c r="F45" s="85">
        <v>320912</v>
      </c>
      <c r="G45" s="85">
        <v>299601</v>
      </c>
      <c r="H45" s="85">
        <v>519311</v>
      </c>
      <c r="I45" s="85">
        <v>245425</v>
      </c>
      <c r="J45" s="85">
        <v>84214</v>
      </c>
      <c r="K45" s="85">
        <v>120742</v>
      </c>
      <c r="L45" s="165">
        <v>75487</v>
      </c>
    </row>
    <row r="46" spans="1:12" ht="13.5">
      <c r="A46" s="165"/>
      <c r="B46" s="185"/>
      <c r="C46" s="186" t="s">
        <v>142</v>
      </c>
      <c r="D46" s="85">
        <v>327807</v>
      </c>
      <c r="E46" s="85">
        <v>370009</v>
      </c>
      <c r="F46" s="85">
        <v>314772</v>
      </c>
      <c r="G46" s="85">
        <v>236100</v>
      </c>
      <c r="H46" s="85">
        <v>259959</v>
      </c>
      <c r="I46" s="85">
        <v>228994</v>
      </c>
      <c r="J46" s="85">
        <v>91707</v>
      </c>
      <c r="K46" s="85">
        <v>110050</v>
      </c>
      <c r="L46" s="165">
        <v>85778</v>
      </c>
    </row>
    <row r="47" spans="1:12" ht="13.5">
      <c r="A47" s="165"/>
      <c r="B47" s="185"/>
      <c r="C47" s="186" t="s">
        <v>141</v>
      </c>
      <c r="D47" s="85">
        <v>485390</v>
      </c>
      <c r="E47" s="85">
        <v>578630</v>
      </c>
      <c r="F47" s="85">
        <v>390539</v>
      </c>
      <c r="G47" s="85">
        <v>341788</v>
      </c>
      <c r="H47" s="85">
        <v>404471</v>
      </c>
      <c r="I47" s="85">
        <v>277694</v>
      </c>
      <c r="J47" s="85">
        <v>143602</v>
      </c>
      <c r="K47" s="85">
        <v>174159</v>
      </c>
      <c r="L47" s="165">
        <v>112845</v>
      </c>
    </row>
    <row r="48" spans="1:12" ht="13.5">
      <c r="A48" s="165"/>
      <c r="B48" s="190"/>
      <c r="C48" s="191" t="s">
        <v>143</v>
      </c>
      <c r="D48" s="192">
        <v>314137</v>
      </c>
      <c r="E48" s="192">
        <v>365529</v>
      </c>
      <c r="F48" s="192">
        <v>222300</v>
      </c>
      <c r="G48" s="192">
        <v>250103</v>
      </c>
      <c r="H48" s="192">
        <v>286550</v>
      </c>
      <c r="I48" s="192">
        <v>184991</v>
      </c>
      <c r="J48" s="192">
        <v>64034</v>
      </c>
      <c r="K48" s="192">
        <v>78979</v>
      </c>
      <c r="L48" s="172">
        <v>37309</v>
      </c>
    </row>
    <row r="49" spans="1:12" ht="13.5">
      <c r="A49" s="160"/>
      <c r="B49" s="161" t="s">
        <v>179</v>
      </c>
      <c r="C49" s="160"/>
      <c r="D49" s="160"/>
      <c r="E49" s="160"/>
      <c r="F49" s="160"/>
      <c r="G49" s="160"/>
      <c r="H49" s="160"/>
      <c r="I49" s="160"/>
      <c r="J49" s="160"/>
      <c r="K49" s="160"/>
      <c r="L49" s="160"/>
    </row>
    <row r="50" spans="1:12" ht="13.5">
      <c r="A50" s="160"/>
      <c r="B50" s="161" t="s">
        <v>180</v>
      </c>
      <c r="C50" s="160"/>
      <c r="D50" s="160"/>
      <c r="E50" s="160"/>
      <c r="F50" s="160"/>
      <c r="G50" s="160"/>
      <c r="H50" s="160"/>
      <c r="I50" s="160"/>
      <c r="J50" s="160"/>
      <c r="K50" s="160"/>
      <c r="L50" s="160"/>
    </row>
    <row r="52" spans="2:12" ht="13.5">
      <c r="B52" s="163" t="s">
        <v>186</v>
      </c>
      <c r="C52" s="163"/>
      <c r="D52" s="163"/>
      <c r="E52" s="163"/>
      <c r="F52" s="163"/>
      <c r="G52" s="163"/>
      <c r="H52" s="163"/>
      <c r="I52" s="163"/>
      <c r="J52" s="163"/>
      <c r="K52" s="163"/>
      <c r="L52" s="164" t="s">
        <v>187</v>
      </c>
    </row>
    <row r="53" spans="2:12" ht="13.5">
      <c r="B53" s="166"/>
      <c r="C53" s="167" t="s">
        <v>188</v>
      </c>
      <c r="D53" s="168" t="s">
        <v>189</v>
      </c>
      <c r="E53" s="168"/>
      <c r="F53" s="169"/>
      <c r="G53" s="168" t="s">
        <v>190</v>
      </c>
      <c r="H53" s="168"/>
      <c r="I53" s="169"/>
      <c r="J53" s="168" t="s">
        <v>191</v>
      </c>
      <c r="K53" s="168"/>
      <c r="L53" s="170"/>
    </row>
    <row r="54" spans="2:12" ht="13.5">
      <c r="B54" s="171"/>
      <c r="C54" s="172" t="s">
        <v>192</v>
      </c>
      <c r="D54" s="173" t="s">
        <v>193</v>
      </c>
      <c r="E54" s="173" t="s">
        <v>137</v>
      </c>
      <c r="F54" s="173" t="s">
        <v>138</v>
      </c>
      <c r="G54" s="173" t="s">
        <v>144</v>
      </c>
      <c r="H54" s="173" t="s">
        <v>137</v>
      </c>
      <c r="I54" s="173" t="s">
        <v>138</v>
      </c>
      <c r="J54" s="173" t="s">
        <v>144</v>
      </c>
      <c r="K54" s="173" t="s">
        <v>137</v>
      </c>
      <c r="L54" s="174" t="s">
        <v>138</v>
      </c>
    </row>
    <row r="55" spans="2:12" ht="13.5">
      <c r="B55" s="1077" t="s">
        <v>152</v>
      </c>
      <c r="C55" s="1078"/>
      <c r="D55" s="175"/>
      <c r="E55" s="175"/>
      <c r="F55" s="175"/>
      <c r="G55" s="175"/>
      <c r="H55" s="175"/>
      <c r="I55" s="175"/>
      <c r="J55" s="175"/>
      <c r="K55" s="175"/>
      <c r="L55" s="176"/>
    </row>
    <row r="56" spans="2:12" ht="13.5">
      <c r="B56" s="166"/>
      <c r="C56" s="177" t="s">
        <v>147</v>
      </c>
      <c r="D56" s="85">
        <v>314999</v>
      </c>
      <c r="E56" s="85">
        <v>392429</v>
      </c>
      <c r="F56" s="85">
        <v>222155</v>
      </c>
      <c r="G56" s="85">
        <v>243674</v>
      </c>
      <c r="H56" s="85">
        <v>301423</v>
      </c>
      <c r="I56" s="85">
        <v>174145</v>
      </c>
      <c r="J56" s="85">
        <v>71325</v>
      </c>
      <c r="K56" s="85">
        <v>91006</v>
      </c>
      <c r="L56" s="165">
        <v>48010</v>
      </c>
    </row>
    <row r="57" spans="2:12" ht="13.5">
      <c r="B57" s="166"/>
      <c r="C57" s="177" t="s">
        <v>148</v>
      </c>
      <c r="D57" s="85">
        <v>334487</v>
      </c>
      <c r="E57" s="85">
        <v>409839</v>
      </c>
      <c r="F57" s="85">
        <v>234724</v>
      </c>
      <c r="G57" s="85">
        <v>259518</v>
      </c>
      <c r="H57" s="85">
        <v>316425</v>
      </c>
      <c r="I57" s="85">
        <v>184195</v>
      </c>
      <c r="J57" s="85">
        <v>74969</v>
      </c>
      <c r="K57" s="85">
        <v>93414</v>
      </c>
      <c r="L57" s="165">
        <v>50529</v>
      </c>
    </row>
    <row r="58" spans="2:12" ht="13.5">
      <c r="B58" s="166"/>
      <c r="C58" s="177" t="s">
        <v>149</v>
      </c>
      <c r="D58" s="85">
        <v>340029</v>
      </c>
      <c r="E58" s="85">
        <v>415625</v>
      </c>
      <c r="F58" s="85">
        <v>238477</v>
      </c>
      <c r="G58" s="85">
        <v>264544</v>
      </c>
      <c r="H58" s="85">
        <v>322361</v>
      </c>
      <c r="I58" s="85">
        <v>186762</v>
      </c>
      <c r="J58" s="85">
        <v>75485</v>
      </c>
      <c r="K58" s="85">
        <v>93264</v>
      </c>
      <c r="L58" s="165">
        <v>51715</v>
      </c>
    </row>
    <row r="59" spans="2:12" ht="13.5">
      <c r="B59" s="178"/>
      <c r="C59" s="179" t="s">
        <v>153</v>
      </c>
      <c r="D59" s="180">
        <v>335833</v>
      </c>
      <c r="E59" s="180">
        <v>404605</v>
      </c>
      <c r="F59" s="180">
        <v>237623</v>
      </c>
      <c r="G59" s="180">
        <v>266456</v>
      </c>
      <c r="H59" s="180">
        <v>320683</v>
      </c>
      <c r="I59" s="180">
        <v>189227</v>
      </c>
      <c r="J59" s="180">
        <v>69377</v>
      </c>
      <c r="K59" s="180">
        <v>83922</v>
      </c>
      <c r="L59" s="181">
        <v>48396</v>
      </c>
    </row>
    <row r="60" spans="2:12" ht="13.5">
      <c r="B60" s="182"/>
      <c r="C60" s="183"/>
      <c r="D60" s="85"/>
      <c r="E60" s="85"/>
      <c r="F60" s="85"/>
      <c r="G60" s="85"/>
      <c r="H60" s="85"/>
      <c r="I60" s="85"/>
      <c r="J60" s="85"/>
      <c r="K60" s="85"/>
      <c r="L60" s="165"/>
    </row>
    <row r="61" spans="2:12" ht="13.5">
      <c r="B61" s="166"/>
      <c r="C61" s="87" t="s">
        <v>154</v>
      </c>
      <c r="D61" s="85">
        <v>303527</v>
      </c>
      <c r="E61" s="85">
        <v>366983</v>
      </c>
      <c r="F61" s="85">
        <v>215266</v>
      </c>
      <c r="G61" s="85">
        <v>267267</v>
      </c>
      <c r="H61" s="85">
        <v>324754</v>
      </c>
      <c r="I61" s="85">
        <v>187308</v>
      </c>
      <c r="J61" s="85">
        <v>32260</v>
      </c>
      <c r="K61" s="85">
        <v>42229</v>
      </c>
      <c r="L61" s="165">
        <v>27958</v>
      </c>
    </row>
    <row r="62" spans="2:12" ht="13.5">
      <c r="B62" s="166"/>
      <c r="C62" s="87" t="s">
        <v>155</v>
      </c>
      <c r="D62" s="85">
        <v>270218</v>
      </c>
      <c r="E62" s="85">
        <v>326318</v>
      </c>
      <c r="F62" s="85">
        <v>189969</v>
      </c>
      <c r="G62" s="85">
        <v>267848</v>
      </c>
      <c r="H62" s="85">
        <v>323251</v>
      </c>
      <c r="I62" s="85">
        <v>188595</v>
      </c>
      <c r="J62" s="85">
        <v>2370</v>
      </c>
      <c r="K62" s="85">
        <v>3067</v>
      </c>
      <c r="L62" s="165">
        <v>1374</v>
      </c>
    </row>
    <row r="63" spans="2:12" ht="13.5">
      <c r="B63" s="166"/>
      <c r="C63" s="87" t="s">
        <v>156</v>
      </c>
      <c r="D63" s="85">
        <v>295290</v>
      </c>
      <c r="E63" s="85">
        <v>355905</v>
      </c>
      <c r="F63" s="85">
        <v>208923</v>
      </c>
      <c r="G63" s="85">
        <v>263731</v>
      </c>
      <c r="H63" s="85">
        <v>319172</v>
      </c>
      <c r="I63" s="85">
        <v>184735</v>
      </c>
      <c r="J63" s="85">
        <v>31559</v>
      </c>
      <c r="K63" s="85">
        <v>36733</v>
      </c>
      <c r="L63" s="165">
        <v>24188</v>
      </c>
    </row>
    <row r="64" spans="2:12" ht="13.5">
      <c r="B64" s="166"/>
      <c r="C64" s="87" t="s">
        <v>157</v>
      </c>
      <c r="D64" s="85">
        <v>272341</v>
      </c>
      <c r="E64" s="85">
        <v>327120</v>
      </c>
      <c r="F64" s="85">
        <v>194954</v>
      </c>
      <c r="G64" s="85">
        <v>266184</v>
      </c>
      <c r="H64" s="85">
        <v>319601</v>
      </c>
      <c r="I64" s="85">
        <v>190720</v>
      </c>
      <c r="J64" s="85">
        <v>6157</v>
      </c>
      <c r="K64" s="85">
        <v>7519</v>
      </c>
      <c r="L64" s="165">
        <v>4234</v>
      </c>
    </row>
    <row r="65" spans="2:12" ht="13.5">
      <c r="B65" s="166"/>
      <c r="C65" s="87" t="s">
        <v>158</v>
      </c>
      <c r="D65" s="85">
        <v>264652</v>
      </c>
      <c r="E65" s="85">
        <v>319735</v>
      </c>
      <c r="F65" s="85">
        <v>187449</v>
      </c>
      <c r="G65" s="85">
        <v>263947</v>
      </c>
      <c r="H65" s="85">
        <v>318723</v>
      </c>
      <c r="I65" s="85">
        <v>187174</v>
      </c>
      <c r="J65" s="85">
        <v>705</v>
      </c>
      <c r="K65" s="85">
        <v>1012</v>
      </c>
      <c r="L65" s="165">
        <v>275</v>
      </c>
    </row>
    <row r="66" spans="2:12" ht="13.5">
      <c r="B66" s="166"/>
      <c r="C66" s="87" t="s">
        <v>159</v>
      </c>
      <c r="D66" s="85">
        <v>443262</v>
      </c>
      <c r="E66" s="85">
        <v>534075</v>
      </c>
      <c r="F66" s="85">
        <v>316246</v>
      </c>
      <c r="G66" s="85">
        <v>267570</v>
      </c>
      <c r="H66" s="85">
        <v>322635</v>
      </c>
      <c r="I66" s="85">
        <v>190553</v>
      </c>
      <c r="J66" s="85">
        <v>175692</v>
      </c>
      <c r="K66" s="85">
        <v>211440</v>
      </c>
      <c r="L66" s="165">
        <v>125693</v>
      </c>
    </row>
    <row r="67" spans="2:12" ht="13.5">
      <c r="B67" s="166"/>
      <c r="C67" s="87" t="s">
        <v>160</v>
      </c>
      <c r="D67" s="85">
        <v>389489</v>
      </c>
      <c r="E67" s="85">
        <v>468652</v>
      </c>
      <c r="F67" s="85">
        <v>279111</v>
      </c>
      <c r="G67" s="85">
        <v>269040</v>
      </c>
      <c r="H67" s="85">
        <v>323144</v>
      </c>
      <c r="I67" s="85">
        <v>193603</v>
      </c>
      <c r="J67" s="85">
        <v>120449</v>
      </c>
      <c r="K67" s="85">
        <v>145508</v>
      </c>
      <c r="L67" s="165">
        <v>85508</v>
      </c>
    </row>
    <row r="68" spans="2:12" ht="13.5">
      <c r="B68" s="166"/>
      <c r="C68" s="87" t="s">
        <v>161</v>
      </c>
      <c r="D68" s="85">
        <v>314948</v>
      </c>
      <c r="E68" s="85">
        <v>380682</v>
      </c>
      <c r="F68" s="85">
        <v>222520</v>
      </c>
      <c r="G68" s="85">
        <v>265716</v>
      </c>
      <c r="H68" s="85">
        <v>319491</v>
      </c>
      <c r="I68" s="85">
        <v>190104</v>
      </c>
      <c r="J68" s="85">
        <v>49232</v>
      </c>
      <c r="K68" s="85">
        <v>61191</v>
      </c>
      <c r="L68" s="165">
        <v>32416</v>
      </c>
    </row>
    <row r="69" spans="2:12" ht="13.5">
      <c r="B69" s="166"/>
      <c r="C69" s="87" t="s">
        <v>162</v>
      </c>
      <c r="D69" s="85">
        <v>267425</v>
      </c>
      <c r="E69" s="85">
        <v>322339</v>
      </c>
      <c r="F69" s="85">
        <v>187637</v>
      </c>
      <c r="G69" s="85">
        <v>265854</v>
      </c>
      <c r="H69" s="85">
        <v>320150</v>
      </c>
      <c r="I69" s="85">
        <v>186963</v>
      </c>
      <c r="J69" s="85">
        <v>1571</v>
      </c>
      <c r="K69" s="85">
        <v>2189</v>
      </c>
      <c r="L69" s="165">
        <v>674</v>
      </c>
    </row>
    <row r="70" spans="2:12" ht="13.5">
      <c r="B70" s="166"/>
      <c r="C70" s="87" t="s">
        <v>163</v>
      </c>
      <c r="D70" s="85">
        <v>277181</v>
      </c>
      <c r="E70" s="85">
        <v>332747</v>
      </c>
      <c r="F70" s="85">
        <v>198534</v>
      </c>
      <c r="G70" s="85">
        <v>265785</v>
      </c>
      <c r="H70" s="85">
        <v>319516</v>
      </c>
      <c r="I70" s="85">
        <v>189735</v>
      </c>
      <c r="J70" s="85">
        <v>11396</v>
      </c>
      <c r="K70" s="85">
        <v>13231</v>
      </c>
      <c r="L70" s="165">
        <v>8799</v>
      </c>
    </row>
    <row r="71" spans="2:12" ht="13.5">
      <c r="B71" s="166"/>
      <c r="C71" s="87" t="s">
        <v>164</v>
      </c>
      <c r="D71" s="85">
        <v>271636</v>
      </c>
      <c r="E71" s="85">
        <v>323478</v>
      </c>
      <c r="F71" s="85">
        <v>194695</v>
      </c>
      <c r="G71" s="85">
        <v>268698</v>
      </c>
      <c r="H71" s="85">
        <v>320099</v>
      </c>
      <c r="I71" s="85">
        <v>192412</v>
      </c>
      <c r="J71" s="85">
        <v>2938</v>
      </c>
      <c r="K71" s="85">
        <v>3379</v>
      </c>
      <c r="L71" s="165">
        <v>2283</v>
      </c>
    </row>
    <row r="72" spans="2:12" ht="13.5">
      <c r="B72" s="166"/>
      <c r="C72" s="87" t="s">
        <v>165</v>
      </c>
      <c r="D72" s="85">
        <v>660023</v>
      </c>
      <c r="E72" s="85">
        <v>797231</v>
      </c>
      <c r="F72" s="85">
        <v>456171</v>
      </c>
      <c r="G72" s="85">
        <v>265831</v>
      </c>
      <c r="H72" s="85">
        <v>317665</v>
      </c>
      <c r="I72" s="85">
        <v>188821</v>
      </c>
      <c r="J72" s="85">
        <v>394192</v>
      </c>
      <c r="K72" s="85">
        <v>479566</v>
      </c>
      <c r="L72" s="165">
        <v>267350</v>
      </c>
    </row>
    <row r="73" spans="2:12" ht="13.5">
      <c r="B73" s="184"/>
      <c r="C73" s="165"/>
      <c r="D73" s="85"/>
      <c r="E73" s="85"/>
      <c r="F73" s="85"/>
      <c r="G73" s="85"/>
      <c r="H73" s="85"/>
      <c r="I73" s="85"/>
      <c r="J73" s="85"/>
      <c r="K73" s="85"/>
      <c r="L73" s="165"/>
    </row>
    <row r="74" spans="2:12" ht="13.5">
      <c r="B74" s="1075" t="s">
        <v>166</v>
      </c>
      <c r="C74" s="1076"/>
      <c r="D74" s="85"/>
      <c r="E74" s="85"/>
      <c r="F74" s="85"/>
      <c r="G74" s="85"/>
      <c r="H74" s="85"/>
      <c r="I74" s="85"/>
      <c r="J74" s="85"/>
      <c r="K74" s="85"/>
      <c r="L74" s="165"/>
    </row>
    <row r="75" spans="2:12" ht="13.5">
      <c r="B75" s="185"/>
      <c r="C75" s="186" t="s">
        <v>120</v>
      </c>
      <c r="D75" s="85">
        <v>313767</v>
      </c>
      <c r="E75" s="85">
        <v>335025</v>
      </c>
      <c r="F75" s="85">
        <v>201510</v>
      </c>
      <c r="G75" s="85">
        <v>270476</v>
      </c>
      <c r="H75" s="85">
        <v>289472</v>
      </c>
      <c r="I75" s="85">
        <v>170436</v>
      </c>
      <c r="J75" s="85">
        <v>43291</v>
      </c>
      <c r="K75" s="85">
        <v>45553</v>
      </c>
      <c r="L75" s="165">
        <v>31074</v>
      </c>
    </row>
    <row r="76" spans="2:12" ht="13.5">
      <c r="B76" s="185"/>
      <c r="C76" s="186" t="s">
        <v>121</v>
      </c>
      <c r="D76" s="85">
        <v>280932</v>
      </c>
      <c r="E76" s="85">
        <v>352893</v>
      </c>
      <c r="F76" s="85">
        <v>199307</v>
      </c>
      <c r="G76" s="85">
        <v>228847</v>
      </c>
      <c r="H76" s="85">
        <v>284445</v>
      </c>
      <c r="I76" s="85">
        <v>166026</v>
      </c>
      <c r="J76" s="85">
        <v>52085</v>
      </c>
      <c r="K76" s="85">
        <v>68448</v>
      </c>
      <c r="L76" s="165">
        <v>33281</v>
      </c>
    </row>
    <row r="77" spans="2:12" ht="13.5">
      <c r="B77" s="185"/>
      <c r="C77" s="187" t="s">
        <v>167</v>
      </c>
      <c r="D77" s="85">
        <v>252465</v>
      </c>
      <c r="E77" s="85">
        <v>327091</v>
      </c>
      <c r="F77" s="85">
        <v>193208</v>
      </c>
      <c r="G77" s="85">
        <v>211125</v>
      </c>
      <c r="H77" s="85">
        <v>272846</v>
      </c>
      <c r="I77" s="85">
        <v>162345</v>
      </c>
      <c r="J77" s="85">
        <v>41340</v>
      </c>
      <c r="K77" s="85">
        <v>54245</v>
      </c>
      <c r="L77" s="165">
        <v>30863</v>
      </c>
    </row>
    <row r="78" spans="2:12" ht="13.5">
      <c r="B78" s="185"/>
      <c r="C78" s="187" t="s">
        <v>168</v>
      </c>
      <c r="D78" s="85">
        <v>228933</v>
      </c>
      <c r="E78" s="85">
        <v>288374</v>
      </c>
      <c r="F78" s="85">
        <v>177570</v>
      </c>
      <c r="G78" s="85">
        <v>203090</v>
      </c>
      <c r="H78" s="85">
        <v>256636</v>
      </c>
      <c r="I78" s="85">
        <v>156825</v>
      </c>
      <c r="J78" s="85">
        <v>25843</v>
      </c>
      <c r="K78" s="85">
        <v>31738</v>
      </c>
      <c r="L78" s="165">
        <v>20745</v>
      </c>
    </row>
    <row r="79" spans="2:12" ht="13.5">
      <c r="B79" s="185"/>
      <c r="C79" s="188" t="s">
        <v>169</v>
      </c>
      <c r="D79" s="85">
        <v>187467</v>
      </c>
      <c r="E79" s="85">
        <v>287250</v>
      </c>
      <c r="F79" s="85">
        <v>168850</v>
      </c>
      <c r="G79" s="85">
        <v>168158</v>
      </c>
      <c r="H79" s="85">
        <v>245676</v>
      </c>
      <c r="I79" s="85">
        <v>153712</v>
      </c>
      <c r="J79" s="85">
        <v>19309</v>
      </c>
      <c r="K79" s="85">
        <v>41574</v>
      </c>
      <c r="L79" s="165">
        <v>15138</v>
      </c>
    </row>
    <row r="80" spans="2:12" ht="13.5">
      <c r="B80" s="185"/>
      <c r="C80" s="187" t="s">
        <v>170</v>
      </c>
      <c r="D80" s="85">
        <v>288669</v>
      </c>
      <c r="E80" s="85">
        <v>302401</v>
      </c>
      <c r="F80" s="85">
        <v>199304</v>
      </c>
      <c r="G80" s="85">
        <v>269878</v>
      </c>
      <c r="H80" s="85">
        <v>282972</v>
      </c>
      <c r="I80" s="85">
        <v>184618</v>
      </c>
      <c r="J80" s="85">
        <v>18791</v>
      </c>
      <c r="K80" s="85">
        <v>19429</v>
      </c>
      <c r="L80" s="165">
        <v>14686</v>
      </c>
    </row>
    <row r="81" spans="2:12" ht="13.5">
      <c r="B81" s="185"/>
      <c r="C81" s="187" t="s">
        <v>171</v>
      </c>
      <c r="D81" s="85">
        <v>281583</v>
      </c>
      <c r="E81" s="85">
        <v>317071</v>
      </c>
      <c r="F81" s="85">
        <v>194987</v>
      </c>
      <c r="G81" s="85">
        <v>241909</v>
      </c>
      <c r="H81" s="85">
        <v>273960</v>
      </c>
      <c r="I81" s="85">
        <v>163565</v>
      </c>
      <c r="J81" s="85">
        <v>39674</v>
      </c>
      <c r="K81" s="85">
        <v>43111</v>
      </c>
      <c r="L81" s="165">
        <v>31422</v>
      </c>
    </row>
    <row r="82" spans="2:12" ht="13.5">
      <c r="B82" s="185"/>
      <c r="C82" s="187" t="s">
        <v>172</v>
      </c>
      <c r="D82" s="85">
        <v>349054</v>
      </c>
      <c r="E82" s="85">
        <v>407375</v>
      </c>
      <c r="F82" s="85">
        <v>228043</v>
      </c>
      <c r="G82" s="85">
        <v>285711</v>
      </c>
      <c r="H82" s="85">
        <v>331504</v>
      </c>
      <c r="I82" s="85">
        <v>191247</v>
      </c>
      <c r="J82" s="85">
        <v>63343</v>
      </c>
      <c r="K82" s="85">
        <v>75871</v>
      </c>
      <c r="L82" s="165">
        <v>36796</v>
      </c>
    </row>
    <row r="83" spans="2:12" ht="13.5">
      <c r="B83" s="185"/>
      <c r="C83" s="187" t="s">
        <v>173</v>
      </c>
      <c r="D83" s="85">
        <v>349875</v>
      </c>
      <c r="E83" s="85">
        <v>365431</v>
      </c>
      <c r="F83" s="85">
        <v>256907</v>
      </c>
      <c r="G83" s="85">
        <v>293457</v>
      </c>
      <c r="H83" s="85">
        <v>305990</v>
      </c>
      <c r="I83" s="85">
        <v>218457</v>
      </c>
      <c r="J83" s="85">
        <v>56418</v>
      </c>
      <c r="K83" s="85">
        <v>59441</v>
      </c>
      <c r="L83" s="165">
        <v>38450</v>
      </c>
    </row>
    <row r="84" spans="2:12" ht="13.5">
      <c r="B84" s="185"/>
      <c r="C84" s="187" t="s">
        <v>174</v>
      </c>
      <c r="D84" s="85">
        <v>337999</v>
      </c>
      <c r="E84" s="85">
        <v>375115</v>
      </c>
      <c r="F84" s="85">
        <v>196240</v>
      </c>
      <c r="G84" s="85">
        <v>272476</v>
      </c>
      <c r="H84" s="85">
        <v>301603</v>
      </c>
      <c r="I84" s="85">
        <v>160700</v>
      </c>
      <c r="J84" s="85">
        <v>65523</v>
      </c>
      <c r="K84" s="85">
        <v>73512</v>
      </c>
      <c r="L84" s="165">
        <v>35540</v>
      </c>
    </row>
    <row r="85" spans="2:12" ht="13.5">
      <c r="B85" s="185"/>
      <c r="C85" s="187" t="s">
        <v>175</v>
      </c>
      <c r="D85" s="85">
        <v>311317</v>
      </c>
      <c r="E85" s="85">
        <v>338680</v>
      </c>
      <c r="F85" s="85">
        <v>206059</v>
      </c>
      <c r="G85" s="85">
        <v>253202</v>
      </c>
      <c r="H85" s="85">
        <v>276168</v>
      </c>
      <c r="I85" s="85">
        <v>164766</v>
      </c>
      <c r="J85" s="85">
        <v>58115</v>
      </c>
      <c r="K85" s="85">
        <v>62512</v>
      </c>
      <c r="L85" s="165">
        <v>41293</v>
      </c>
    </row>
    <row r="86" spans="2:12" ht="13.5">
      <c r="B86" s="185"/>
      <c r="C86" s="187" t="s">
        <v>176</v>
      </c>
      <c r="D86" s="85">
        <v>290133</v>
      </c>
      <c r="E86" s="85">
        <v>357461</v>
      </c>
      <c r="F86" s="85">
        <v>212283</v>
      </c>
      <c r="G86" s="85">
        <v>232962</v>
      </c>
      <c r="H86" s="85">
        <v>285671</v>
      </c>
      <c r="I86" s="85">
        <v>172094</v>
      </c>
      <c r="J86" s="85">
        <v>57171</v>
      </c>
      <c r="K86" s="85">
        <v>71790</v>
      </c>
      <c r="L86" s="165">
        <v>40189</v>
      </c>
    </row>
    <row r="87" spans="2:12" ht="13.5">
      <c r="B87" s="185"/>
      <c r="C87" s="187" t="s">
        <v>177</v>
      </c>
      <c r="D87" s="85">
        <v>319746</v>
      </c>
      <c r="E87" s="85">
        <v>371554</v>
      </c>
      <c r="F87" s="85">
        <v>220943</v>
      </c>
      <c r="G87" s="85">
        <v>247509</v>
      </c>
      <c r="H87" s="85">
        <v>287946</v>
      </c>
      <c r="I87" s="85">
        <v>171364</v>
      </c>
      <c r="J87" s="85">
        <v>72237</v>
      </c>
      <c r="K87" s="85">
        <v>83608</v>
      </c>
      <c r="L87" s="165">
        <v>49579</v>
      </c>
    </row>
    <row r="88" spans="2:12" ht="13.5">
      <c r="B88" s="185"/>
      <c r="C88" s="189" t="s">
        <v>178</v>
      </c>
      <c r="D88" s="85">
        <v>558653</v>
      </c>
      <c r="E88" s="85">
        <v>586615</v>
      </c>
      <c r="F88" s="85">
        <v>247714</v>
      </c>
      <c r="G88" s="85">
        <v>405962</v>
      </c>
      <c r="H88" s="85">
        <v>425598</v>
      </c>
      <c r="I88" s="85">
        <v>189461</v>
      </c>
      <c r="J88" s="85">
        <v>152691</v>
      </c>
      <c r="K88" s="85">
        <v>161017</v>
      </c>
      <c r="L88" s="165">
        <v>58253</v>
      </c>
    </row>
    <row r="89" spans="2:12" ht="13.5">
      <c r="B89" s="185"/>
      <c r="C89" s="186" t="s">
        <v>123</v>
      </c>
      <c r="D89" s="85">
        <v>398003</v>
      </c>
      <c r="E89" s="85">
        <v>415685</v>
      </c>
      <c r="F89" s="85">
        <v>221814</v>
      </c>
      <c r="G89" s="85">
        <v>340734</v>
      </c>
      <c r="H89" s="85">
        <v>355593</v>
      </c>
      <c r="I89" s="85">
        <v>190907</v>
      </c>
      <c r="J89" s="85">
        <v>57269</v>
      </c>
      <c r="K89" s="85">
        <v>60092</v>
      </c>
      <c r="L89" s="165">
        <v>30907</v>
      </c>
    </row>
    <row r="90" spans="2:12" ht="13.5">
      <c r="B90" s="185"/>
      <c r="C90" s="186" t="s">
        <v>124</v>
      </c>
      <c r="D90" s="85">
        <v>299456</v>
      </c>
      <c r="E90" s="85">
        <v>396371</v>
      </c>
      <c r="F90" s="85">
        <v>182926</v>
      </c>
      <c r="G90" s="85">
        <v>240235</v>
      </c>
      <c r="H90" s="85">
        <v>310523</v>
      </c>
      <c r="I90" s="85">
        <v>152963</v>
      </c>
      <c r="J90" s="85">
        <v>59221</v>
      </c>
      <c r="K90" s="85">
        <v>85848</v>
      </c>
      <c r="L90" s="165">
        <v>29963</v>
      </c>
    </row>
    <row r="91" spans="2:12" ht="13.5">
      <c r="B91" s="185"/>
      <c r="C91" s="186" t="s">
        <v>125</v>
      </c>
      <c r="D91" s="85">
        <v>530482</v>
      </c>
      <c r="E91" s="85">
        <v>726177</v>
      </c>
      <c r="F91" s="85">
        <v>289272</v>
      </c>
      <c r="G91" s="85">
        <v>364929</v>
      </c>
      <c r="H91" s="85">
        <v>491855</v>
      </c>
      <c r="I91" s="85">
        <v>208871</v>
      </c>
      <c r="J91" s="85">
        <v>165553</v>
      </c>
      <c r="K91" s="85">
        <v>234322</v>
      </c>
      <c r="L91" s="165">
        <v>80401</v>
      </c>
    </row>
    <row r="92" spans="2:12" ht="13.5">
      <c r="B92" s="185"/>
      <c r="C92" s="186" t="s">
        <v>126</v>
      </c>
      <c r="D92" s="85">
        <v>417271</v>
      </c>
      <c r="E92" s="85">
        <v>493066</v>
      </c>
      <c r="F92" s="85">
        <v>337515</v>
      </c>
      <c r="G92" s="85">
        <v>308006</v>
      </c>
      <c r="H92" s="85">
        <v>364429</v>
      </c>
      <c r="I92" s="85">
        <v>249388</v>
      </c>
      <c r="J92" s="85">
        <v>109265</v>
      </c>
      <c r="K92" s="85">
        <v>128637</v>
      </c>
      <c r="L92" s="165">
        <v>88127</v>
      </c>
    </row>
    <row r="93" spans="2:12" ht="13.5">
      <c r="B93" s="185"/>
      <c r="C93" s="186" t="s">
        <v>139</v>
      </c>
      <c r="D93" s="85">
        <v>225070</v>
      </c>
      <c r="E93" s="85">
        <v>306106</v>
      </c>
      <c r="F93" s="85">
        <v>157422</v>
      </c>
      <c r="G93" s="85">
        <v>187530</v>
      </c>
      <c r="H93" s="85">
        <v>241595</v>
      </c>
      <c r="I93" s="85">
        <v>143524</v>
      </c>
      <c r="J93" s="85">
        <v>37540</v>
      </c>
      <c r="K93" s="85">
        <v>64511</v>
      </c>
      <c r="L93" s="165">
        <v>13898</v>
      </c>
    </row>
    <row r="94" spans="2:12" ht="13.5">
      <c r="B94" s="185"/>
      <c r="C94" s="186" t="s">
        <v>140</v>
      </c>
      <c r="D94" s="85">
        <v>457678</v>
      </c>
      <c r="E94" s="85">
        <v>656220</v>
      </c>
      <c r="F94" s="85">
        <v>393993</v>
      </c>
      <c r="G94" s="85">
        <v>344163</v>
      </c>
      <c r="H94" s="85">
        <v>518890</v>
      </c>
      <c r="I94" s="85">
        <v>288237</v>
      </c>
      <c r="J94" s="85">
        <v>113515</v>
      </c>
      <c r="K94" s="85">
        <v>137330</v>
      </c>
      <c r="L94" s="165">
        <v>105756</v>
      </c>
    </row>
    <row r="95" spans="2:12" ht="13.5">
      <c r="B95" s="185"/>
      <c r="C95" s="186" t="s">
        <v>142</v>
      </c>
      <c r="D95" s="85">
        <v>369254</v>
      </c>
      <c r="E95" s="85">
        <v>451203</v>
      </c>
      <c r="F95" s="85">
        <v>328609</v>
      </c>
      <c r="G95" s="85">
        <v>254900</v>
      </c>
      <c r="H95" s="85">
        <v>301039</v>
      </c>
      <c r="I95" s="85">
        <v>232306</v>
      </c>
      <c r="J95" s="85">
        <v>114354</v>
      </c>
      <c r="K95" s="85">
        <v>150164</v>
      </c>
      <c r="L95" s="165">
        <v>96303</v>
      </c>
    </row>
    <row r="96" spans="2:12" ht="13.5">
      <c r="B96" s="185"/>
      <c r="C96" s="186" t="s">
        <v>141</v>
      </c>
      <c r="D96" s="85">
        <v>564571</v>
      </c>
      <c r="E96" s="85">
        <v>621566</v>
      </c>
      <c r="F96" s="85">
        <v>477173</v>
      </c>
      <c r="G96" s="85">
        <v>388978</v>
      </c>
      <c r="H96" s="85">
        <v>426092</v>
      </c>
      <c r="I96" s="85">
        <v>331269</v>
      </c>
      <c r="J96" s="85">
        <v>175593</v>
      </c>
      <c r="K96" s="85">
        <v>195474</v>
      </c>
      <c r="L96" s="165">
        <v>145904</v>
      </c>
    </row>
    <row r="97" spans="2:12" ht="13.5">
      <c r="B97" s="190"/>
      <c r="C97" s="191" t="s">
        <v>143</v>
      </c>
      <c r="D97" s="192">
        <v>352883</v>
      </c>
      <c r="E97" s="192">
        <v>411763</v>
      </c>
      <c r="F97" s="192">
        <v>231024</v>
      </c>
      <c r="G97" s="192">
        <v>274048</v>
      </c>
      <c r="H97" s="192">
        <v>318757</v>
      </c>
      <c r="I97" s="192">
        <v>181679</v>
      </c>
      <c r="J97" s="192">
        <v>78835</v>
      </c>
      <c r="K97" s="192">
        <v>93006</v>
      </c>
      <c r="L97" s="172">
        <v>49345</v>
      </c>
    </row>
    <row r="98" spans="2:12" ht="13.5">
      <c r="B98" s="161" t="s">
        <v>179</v>
      </c>
      <c r="C98" s="160"/>
      <c r="D98" s="160"/>
      <c r="E98" s="160"/>
      <c r="F98" s="160"/>
      <c r="G98" s="160"/>
      <c r="H98" s="160"/>
      <c r="I98" s="160"/>
      <c r="J98" s="160"/>
      <c r="K98" s="160"/>
      <c r="L98" s="160"/>
    </row>
    <row r="99" spans="2:12" ht="13.5">
      <c r="B99" s="161" t="s">
        <v>180</v>
      </c>
      <c r="C99" s="160"/>
      <c r="D99" s="160"/>
      <c r="E99" s="160"/>
      <c r="F99" s="160"/>
      <c r="G99" s="160"/>
      <c r="H99" s="160"/>
      <c r="I99" s="160"/>
      <c r="J99" s="160"/>
      <c r="K99" s="160"/>
      <c r="L99" s="160"/>
    </row>
  </sheetData>
  <mergeCells count="4">
    <mergeCell ref="B25:C25"/>
    <mergeCell ref="B6:C6"/>
    <mergeCell ref="B74:C74"/>
    <mergeCell ref="B55:C5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J181"/>
  <sheetViews>
    <sheetView workbookViewId="0" topLeftCell="A1">
      <selection activeCell="A1" sqref="A1"/>
    </sheetView>
  </sheetViews>
  <sheetFormatPr defaultColWidth="9.00390625" defaultRowHeight="13.5"/>
  <cols>
    <col min="1" max="1" width="2.00390625" style="0" customWidth="1"/>
    <col min="2" max="2" width="10.875" style="0" customWidth="1"/>
  </cols>
  <sheetData>
    <row r="1" spans="1:10" ht="14.25">
      <c r="A1" s="193"/>
      <c r="B1" s="194" t="s">
        <v>194</v>
      </c>
      <c r="C1" s="193"/>
      <c r="D1" s="193"/>
      <c r="E1" s="193"/>
      <c r="F1" s="193"/>
      <c r="G1" s="193"/>
      <c r="H1" s="193"/>
      <c r="I1" s="193"/>
      <c r="J1" s="193"/>
    </row>
    <row r="2" spans="1:10" ht="14.25">
      <c r="A2" s="193"/>
      <c r="B2" s="194" t="s">
        <v>239</v>
      </c>
      <c r="C2" s="193"/>
      <c r="D2" s="193"/>
      <c r="E2" s="193"/>
      <c r="F2" s="193"/>
      <c r="G2" s="193"/>
      <c r="H2" s="193"/>
      <c r="I2" s="193"/>
      <c r="J2" s="193"/>
    </row>
    <row r="3" spans="1:10" ht="13.5">
      <c r="A3" s="193"/>
      <c r="B3" s="195" t="s">
        <v>195</v>
      </c>
      <c r="C3" s="195"/>
      <c r="D3" s="195"/>
      <c r="E3" s="195"/>
      <c r="F3" s="195"/>
      <c r="G3" s="195"/>
      <c r="H3" s="196"/>
      <c r="I3" s="196"/>
      <c r="J3" s="195"/>
    </row>
    <row r="4" spans="1:10" ht="13.5">
      <c r="A4" s="197"/>
      <c r="B4" s="198" t="s">
        <v>196</v>
      </c>
      <c r="C4" s="199"/>
      <c r="D4" s="199"/>
      <c r="E4" s="200" t="s">
        <v>197</v>
      </c>
      <c r="F4" s="199" t="s">
        <v>198</v>
      </c>
      <c r="G4" s="201" t="s">
        <v>199</v>
      </c>
      <c r="H4" s="202"/>
      <c r="I4" s="199" t="s">
        <v>200</v>
      </c>
      <c r="J4" s="198"/>
    </row>
    <row r="5" spans="1:10" ht="13.5">
      <c r="A5" s="197"/>
      <c r="B5" s="198" t="s">
        <v>201</v>
      </c>
      <c r="C5" s="199" t="s">
        <v>202</v>
      </c>
      <c r="D5" s="199" t="s">
        <v>203</v>
      </c>
      <c r="E5" s="203" t="s">
        <v>204</v>
      </c>
      <c r="F5" s="199" t="s">
        <v>204</v>
      </c>
      <c r="G5" s="201" t="s">
        <v>205</v>
      </c>
      <c r="H5" s="204" t="s">
        <v>197</v>
      </c>
      <c r="I5" s="199" t="s">
        <v>206</v>
      </c>
      <c r="J5" s="198" t="s">
        <v>207</v>
      </c>
    </row>
    <row r="6" spans="1:10" ht="13.5">
      <c r="A6" s="197"/>
      <c r="B6" s="205" t="s">
        <v>208</v>
      </c>
      <c r="C6" s="206"/>
      <c r="D6" s="206"/>
      <c r="E6" s="207" t="s">
        <v>209</v>
      </c>
      <c r="F6" s="208" t="s">
        <v>209</v>
      </c>
      <c r="G6" s="208" t="s">
        <v>210</v>
      </c>
      <c r="H6" s="208" t="s">
        <v>211</v>
      </c>
      <c r="I6" s="208" t="s">
        <v>212</v>
      </c>
      <c r="J6" s="209"/>
    </row>
    <row r="7" spans="1:10" ht="13.5">
      <c r="A7" s="197"/>
      <c r="B7" s="197"/>
      <c r="C7" s="210" t="s">
        <v>213</v>
      </c>
      <c r="D7" s="210" t="s">
        <v>214</v>
      </c>
      <c r="E7" s="210" t="s">
        <v>215</v>
      </c>
      <c r="F7" s="210" t="s">
        <v>215</v>
      </c>
      <c r="G7" s="73" t="s">
        <v>216</v>
      </c>
      <c r="H7" s="73" t="s">
        <v>216</v>
      </c>
      <c r="I7" s="73" t="s">
        <v>216</v>
      </c>
      <c r="J7" s="76" t="s">
        <v>217</v>
      </c>
    </row>
    <row r="8" spans="1:10" ht="13.5">
      <c r="A8" s="197"/>
      <c r="B8" s="211" t="s">
        <v>218</v>
      </c>
      <c r="C8" s="212"/>
      <c r="D8" s="212"/>
      <c r="E8" s="212"/>
      <c r="F8" s="212"/>
      <c r="G8" s="17"/>
      <c r="H8" s="17"/>
      <c r="I8" s="17"/>
      <c r="J8" s="72"/>
    </row>
    <row r="9" spans="1:10" ht="13.5">
      <c r="A9" s="197"/>
      <c r="B9" s="213" t="s">
        <v>219</v>
      </c>
      <c r="C9" s="214">
        <v>40.4</v>
      </c>
      <c r="D9" s="214">
        <v>12.7</v>
      </c>
      <c r="E9" s="215">
        <v>171</v>
      </c>
      <c r="F9" s="215">
        <v>14</v>
      </c>
      <c r="G9" s="216">
        <v>297.2</v>
      </c>
      <c r="H9" s="216">
        <v>272</v>
      </c>
      <c r="I9" s="216">
        <v>907.2</v>
      </c>
      <c r="J9" s="68">
        <v>14648</v>
      </c>
    </row>
    <row r="10" spans="1:10" ht="13.5">
      <c r="A10" s="197"/>
      <c r="B10" s="198" t="s">
        <v>220</v>
      </c>
      <c r="C10" s="214">
        <v>17.5</v>
      </c>
      <c r="D10" s="214">
        <v>2.5</v>
      </c>
      <c r="E10" s="215">
        <v>157</v>
      </c>
      <c r="F10" s="215">
        <v>17</v>
      </c>
      <c r="G10" s="216">
        <v>154</v>
      </c>
      <c r="H10" s="216">
        <v>137.7</v>
      </c>
      <c r="I10" s="216">
        <v>240</v>
      </c>
      <c r="J10" s="68">
        <v>1</v>
      </c>
    </row>
    <row r="11" spans="1:10" ht="13.5">
      <c r="A11" s="197"/>
      <c r="B11" s="198" t="s">
        <v>221</v>
      </c>
      <c r="C11" s="214">
        <v>19</v>
      </c>
      <c r="D11" s="214">
        <v>0.9</v>
      </c>
      <c r="E11" s="215">
        <v>175</v>
      </c>
      <c r="F11" s="215">
        <v>8</v>
      </c>
      <c r="G11" s="216">
        <v>171.5</v>
      </c>
      <c r="H11" s="216">
        <v>158.4</v>
      </c>
      <c r="I11" s="216">
        <v>124.8</v>
      </c>
      <c r="J11" s="68">
        <v>389</v>
      </c>
    </row>
    <row r="12" spans="1:10" ht="13.5">
      <c r="A12" s="197"/>
      <c r="B12" s="198" t="s">
        <v>222</v>
      </c>
      <c r="C12" s="214">
        <v>22.7</v>
      </c>
      <c r="D12" s="214">
        <v>2.9</v>
      </c>
      <c r="E12" s="215">
        <v>172</v>
      </c>
      <c r="F12" s="215">
        <v>17</v>
      </c>
      <c r="G12" s="216">
        <v>204.2</v>
      </c>
      <c r="H12" s="216">
        <v>179.5</v>
      </c>
      <c r="I12" s="216">
        <v>488.9</v>
      </c>
      <c r="J12" s="68">
        <v>1486</v>
      </c>
    </row>
    <row r="13" spans="1:10" ht="13.5">
      <c r="A13" s="197"/>
      <c r="B13" s="198" t="s">
        <v>223</v>
      </c>
      <c r="C13" s="214">
        <v>27.3</v>
      </c>
      <c r="D13" s="214">
        <v>5.8</v>
      </c>
      <c r="E13" s="215">
        <v>170</v>
      </c>
      <c r="F13" s="215">
        <v>18</v>
      </c>
      <c r="G13" s="216">
        <v>238.8</v>
      </c>
      <c r="H13" s="216">
        <v>209.9</v>
      </c>
      <c r="I13" s="216">
        <v>688.8</v>
      </c>
      <c r="J13" s="68">
        <v>1561</v>
      </c>
    </row>
    <row r="14" spans="1:10" ht="13.5">
      <c r="A14" s="197"/>
      <c r="B14" s="198" t="s">
        <v>224</v>
      </c>
      <c r="C14" s="214">
        <v>32.5</v>
      </c>
      <c r="D14" s="214">
        <v>9</v>
      </c>
      <c r="E14" s="215">
        <v>171</v>
      </c>
      <c r="F14" s="215">
        <v>20</v>
      </c>
      <c r="G14" s="216">
        <v>281.8</v>
      </c>
      <c r="H14" s="216">
        <v>245</v>
      </c>
      <c r="I14" s="216">
        <v>857.6</v>
      </c>
      <c r="J14" s="68">
        <v>1688</v>
      </c>
    </row>
    <row r="15" spans="1:10" ht="13.5">
      <c r="A15" s="197"/>
      <c r="B15" s="198" t="s">
        <v>225</v>
      </c>
      <c r="C15" s="214">
        <v>37.6</v>
      </c>
      <c r="D15" s="214">
        <v>12.2</v>
      </c>
      <c r="E15" s="215">
        <v>171</v>
      </c>
      <c r="F15" s="215">
        <v>16</v>
      </c>
      <c r="G15" s="216">
        <v>307</v>
      </c>
      <c r="H15" s="216">
        <v>277.5</v>
      </c>
      <c r="I15" s="216">
        <v>959.2</v>
      </c>
      <c r="J15" s="68">
        <v>2041</v>
      </c>
    </row>
    <row r="16" spans="1:10" ht="13.5">
      <c r="A16" s="197"/>
      <c r="B16" s="198" t="s">
        <v>226</v>
      </c>
      <c r="C16" s="214">
        <v>42.6</v>
      </c>
      <c r="D16" s="214">
        <v>14.2</v>
      </c>
      <c r="E16" s="215">
        <v>173</v>
      </c>
      <c r="F16" s="215">
        <v>12</v>
      </c>
      <c r="G16" s="216">
        <v>333.8</v>
      </c>
      <c r="H16" s="216">
        <v>308.7</v>
      </c>
      <c r="I16" s="216">
        <v>1088.1</v>
      </c>
      <c r="J16" s="68">
        <v>1893</v>
      </c>
    </row>
    <row r="17" spans="1:10" ht="13.5">
      <c r="A17" s="197"/>
      <c r="B17" s="198" t="s">
        <v>227</v>
      </c>
      <c r="C17" s="214">
        <v>47.5</v>
      </c>
      <c r="D17" s="214">
        <v>18.3</v>
      </c>
      <c r="E17" s="215">
        <v>172</v>
      </c>
      <c r="F17" s="215">
        <v>9</v>
      </c>
      <c r="G17" s="216">
        <v>344.1</v>
      </c>
      <c r="H17" s="216">
        <v>325.1</v>
      </c>
      <c r="I17" s="216">
        <v>1168</v>
      </c>
      <c r="J17" s="68">
        <v>2218</v>
      </c>
    </row>
    <row r="18" spans="1:10" ht="13.5">
      <c r="A18" s="197"/>
      <c r="B18" s="198" t="s">
        <v>228</v>
      </c>
      <c r="C18" s="214">
        <v>52.3</v>
      </c>
      <c r="D18" s="214">
        <v>20.6</v>
      </c>
      <c r="E18" s="215">
        <v>169</v>
      </c>
      <c r="F18" s="215">
        <v>11</v>
      </c>
      <c r="G18" s="216">
        <v>365.6</v>
      </c>
      <c r="H18" s="216">
        <v>342.2</v>
      </c>
      <c r="I18" s="216">
        <v>1221.4</v>
      </c>
      <c r="J18" s="68">
        <v>1490</v>
      </c>
    </row>
    <row r="19" spans="1:10" ht="13.5">
      <c r="A19" s="197"/>
      <c r="B19" s="198" t="s">
        <v>229</v>
      </c>
      <c r="C19" s="214">
        <v>57.3</v>
      </c>
      <c r="D19" s="214">
        <v>21.4</v>
      </c>
      <c r="E19" s="215">
        <v>170</v>
      </c>
      <c r="F19" s="215">
        <v>12</v>
      </c>
      <c r="G19" s="216">
        <v>335.9</v>
      </c>
      <c r="H19" s="216">
        <v>312.8</v>
      </c>
      <c r="I19" s="216">
        <v>1031.1</v>
      </c>
      <c r="J19" s="68">
        <v>1184</v>
      </c>
    </row>
    <row r="20" spans="1:10" ht="13.5">
      <c r="A20" s="197"/>
      <c r="B20" s="198" t="s">
        <v>230</v>
      </c>
      <c r="C20" s="214">
        <v>62.5</v>
      </c>
      <c r="D20" s="214">
        <v>13</v>
      </c>
      <c r="E20" s="215">
        <v>169</v>
      </c>
      <c r="F20" s="215">
        <v>8</v>
      </c>
      <c r="G20" s="216">
        <v>255.9</v>
      </c>
      <c r="H20" s="216">
        <v>244</v>
      </c>
      <c r="I20" s="216">
        <v>518.2</v>
      </c>
      <c r="J20" s="68">
        <v>432</v>
      </c>
    </row>
    <row r="21" spans="1:10" ht="13.5">
      <c r="A21" s="197"/>
      <c r="B21" s="198" t="s">
        <v>231</v>
      </c>
      <c r="C21" s="214">
        <v>68.2</v>
      </c>
      <c r="D21" s="214">
        <v>13.8</v>
      </c>
      <c r="E21" s="215">
        <v>164</v>
      </c>
      <c r="F21" s="215">
        <v>8</v>
      </c>
      <c r="G21" s="216">
        <v>223.5</v>
      </c>
      <c r="H21" s="216">
        <v>214.3</v>
      </c>
      <c r="I21" s="216">
        <v>441.5</v>
      </c>
      <c r="J21" s="68">
        <v>264</v>
      </c>
    </row>
    <row r="22" spans="1:10" ht="13.5">
      <c r="A22" s="197"/>
      <c r="B22" s="213" t="s">
        <v>232</v>
      </c>
      <c r="C22" s="214">
        <v>38.6</v>
      </c>
      <c r="D22" s="214">
        <v>9.8</v>
      </c>
      <c r="E22" s="215">
        <v>170</v>
      </c>
      <c r="F22" s="215">
        <v>7</v>
      </c>
      <c r="G22" s="216">
        <v>190</v>
      </c>
      <c r="H22" s="216">
        <v>180.4</v>
      </c>
      <c r="I22" s="216">
        <v>531.6</v>
      </c>
      <c r="J22" s="68">
        <v>9370</v>
      </c>
    </row>
    <row r="23" spans="1:10" ht="13.5">
      <c r="A23" s="197"/>
      <c r="B23" s="198" t="s">
        <v>220</v>
      </c>
      <c r="C23" s="217">
        <v>15.5</v>
      </c>
      <c r="D23" s="217">
        <v>0.5</v>
      </c>
      <c r="E23" s="210">
        <v>115</v>
      </c>
      <c r="F23" s="210">
        <v>0</v>
      </c>
      <c r="G23" s="218">
        <v>103.7</v>
      </c>
      <c r="H23" s="218">
        <v>103.7</v>
      </c>
      <c r="I23" s="218">
        <v>130</v>
      </c>
      <c r="J23" s="76">
        <v>1</v>
      </c>
    </row>
    <row r="24" spans="1:10" ht="13.5">
      <c r="A24" s="197"/>
      <c r="B24" s="198" t="s">
        <v>221</v>
      </c>
      <c r="C24" s="214">
        <v>19</v>
      </c>
      <c r="D24" s="214">
        <v>0.9</v>
      </c>
      <c r="E24" s="215">
        <v>179</v>
      </c>
      <c r="F24" s="215">
        <v>7</v>
      </c>
      <c r="G24" s="216">
        <v>155.3</v>
      </c>
      <c r="H24" s="216">
        <v>148.3</v>
      </c>
      <c r="I24" s="216">
        <v>107.7</v>
      </c>
      <c r="J24" s="68">
        <v>233</v>
      </c>
    </row>
    <row r="25" spans="1:10" ht="13.5">
      <c r="A25" s="197"/>
      <c r="B25" s="198" t="s">
        <v>222</v>
      </c>
      <c r="C25" s="214">
        <v>22.7</v>
      </c>
      <c r="D25" s="214">
        <v>2.9</v>
      </c>
      <c r="E25" s="215">
        <v>173</v>
      </c>
      <c r="F25" s="215">
        <v>7</v>
      </c>
      <c r="G25" s="216">
        <v>172</v>
      </c>
      <c r="H25" s="216">
        <v>163.7</v>
      </c>
      <c r="I25" s="216">
        <v>412.4</v>
      </c>
      <c r="J25" s="68">
        <v>1336</v>
      </c>
    </row>
    <row r="26" spans="1:10" ht="13.5">
      <c r="A26" s="197"/>
      <c r="B26" s="198" t="s">
        <v>223</v>
      </c>
      <c r="C26" s="214">
        <v>27.3</v>
      </c>
      <c r="D26" s="214">
        <v>5.7</v>
      </c>
      <c r="E26" s="215">
        <v>168</v>
      </c>
      <c r="F26" s="215">
        <v>7</v>
      </c>
      <c r="G26" s="216">
        <v>183.6</v>
      </c>
      <c r="H26" s="216">
        <v>174</v>
      </c>
      <c r="I26" s="216">
        <v>560.3</v>
      </c>
      <c r="J26" s="68">
        <v>1127</v>
      </c>
    </row>
    <row r="27" spans="1:10" ht="13.5">
      <c r="A27" s="197"/>
      <c r="B27" s="198" t="s">
        <v>224</v>
      </c>
      <c r="C27" s="214">
        <v>32.5</v>
      </c>
      <c r="D27" s="214">
        <v>8.1</v>
      </c>
      <c r="E27" s="215">
        <v>167</v>
      </c>
      <c r="F27" s="215">
        <v>7</v>
      </c>
      <c r="G27" s="216">
        <v>194.3</v>
      </c>
      <c r="H27" s="216">
        <v>184</v>
      </c>
      <c r="I27" s="216">
        <v>565.4</v>
      </c>
      <c r="J27" s="68">
        <v>1012</v>
      </c>
    </row>
    <row r="28" spans="1:10" ht="13.5">
      <c r="A28" s="197"/>
      <c r="B28" s="198" t="s">
        <v>225</v>
      </c>
      <c r="C28" s="214">
        <v>37.6</v>
      </c>
      <c r="D28" s="214">
        <v>9.3</v>
      </c>
      <c r="E28" s="215">
        <v>169</v>
      </c>
      <c r="F28" s="215">
        <v>8</v>
      </c>
      <c r="G28" s="216">
        <v>192.4</v>
      </c>
      <c r="H28" s="216">
        <v>181.6</v>
      </c>
      <c r="I28" s="216">
        <v>544.6</v>
      </c>
      <c r="J28" s="68">
        <v>1169</v>
      </c>
    </row>
    <row r="29" spans="1:10" ht="13.5">
      <c r="A29" s="197"/>
      <c r="B29" s="198" t="s">
        <v>226</v>
      </c>
      <c r="C29" s="214">
        <v>42.5</v>
      </c>
      <c r="D29" s="214">
        <v>13</v>
      </c>
      <c r="E29" s="215">
        <v>169</v>
      </c>
      <c r="F29" s="215">
        <v>7</v>
      </c>
      <c r="G29" s="216">
        <v>199.2</v>
      </c>
      <c r="H29" s="216">
        <v>188.9</v>
      </c>
      <c r="I29" s="216">
        <v>580.7</v>
      </c>
      <c r="J29" s="68">
        <v>1379</v>
      </c>
    </row>
    <row r="30" spans="1:10" ht="13.5">
      <c r="A30" s="197"/>
      <c r="B30" s="198" t="s">
        <v>227</v>
      </c>
      <c r="C30" s="214">
        <v>47.4</v>
      </c>
      <c r="D30" s="214">
        <v>14.1</v>
      </c>
      <c r="E30" s="215">
        <v>171</v>
      </c>
      <c r="F30" s="215">
        <v>8</v>
      </c>
      <c r="G30" s="216">
        <v>200.9</v>
      </c>
      <c r="H30" s="216">
        <v>189.8</v>
      </c>
      <c r="I30" s="216">
        <v>588.4</v>
      </c>
      <c r="J30" s="68">
        <v>1619</v>
      </c>
    </row>
    <row r="31" spans="1:10" ht="13.5">
      <c r="A31" s="197"/>
      <c r="B31" s="198" t="s">
        <v>228</v>
      </c>
      <c r="C31" s="214">
        <v>52.3</v>
      </c>
      <c r="D31" s="214">
        <v>14.6</v>
      </c>
      <c r="E31" s="215">
        <v>172</v>
      </c>
      <c r="F31" s="215">
        <v>6</v>
      </c>
      <c r="G31" s="216">
        <v>203.1</v>
      </c>
      <c r="H31" s="216">
        <v>195.3</v>
      </c>
      <c r="I31" s="216">
        <v>616.8</v>
      </c>
      <c r="J31" s="68">
        <v>746</v>
      </c>
    </row>
    <row r="32" spans="1:10" ht="13.5">
      <c r="A32" s="197"/>
      <c r="B32" s="198" t="s">
        <v>229</v>
      </c>
      <c r="C32" s="214">
        <v>57.5</v>
      </c>
      <c r="D32" s="214">
        <v>14.2</v>
      </c>
      <c r="E32" s="215">
        <v>170</v>
      </c>
      <c r="F32" s="215">
        <v>6</v>
      </c>
      <c r="G32" s="216">
        <v>178.2</v>
      </c>
      <c r="H32" s="216">
        <v>171.4</v>
      </c>
      <c r="I32" s="216">
        <v>464.9</v>
      </c>
      <c r="J32" s="68">
        <v>495</v>
      </c>
    </row>
    <row r="33" spans="1:10" ht="13.5">
      <c r="A33" s="197"/>
      <c r="B33" s="198" t="s">
        <v>230</v>
      </c>
      <c r="C33" s="214">
        <v>62.2</v>
      </c>
      <c r="D33" s="214">
        <v>13.3</v>
      </c>
      <c r="E33" s="215">
        <v>172</v>
      </c>
      <c r="F33" s="215">
        <v>7</v>
      </c>
      <c r="G33" s="216">
        <v>187.5</v>
      </c>
      <c r="H33" s="216">
        <v>181</v>
      </c>
      <c r="I33" s="216">
        <v>437.4</v>
      </c>
      <c r="J33" s="68">
        <v>149</v>
      </c>
    </row>
    <row r="34" spans="1:10" ht="13.5">
      <c r="A34" s="197"/>
      <c r="B34" s="198" t="s">
        <v>231</v>
      </c>
      <c r="C34" s="214">
        <v>68.7</v>
      </c>
      <c r="D34" s="214">
        <v>13.8</v>
      </c>
      <c r="E34" s="215">
        <v>161</v>
      </c>
      <c r="F34" s="215">
        <v>7</v>
      </c>
      <c r="G34" s="216">
        <v>168.5</v>
      </c>
      <c r="H34" s="216">
        <v>162.4</v>
      </c>
      <c r="I34" s="216">
        <v>427</v>
      </c>
      <c r="J34" s="68">
        <v>105</v>
      </c>
    </row>
    <row r="35" spans="1:10" ht="13.5">
      <c r="A35" s="197"/>
      <c r="B35" s="197"/>
      <c r="C35" s="214"/>
      <c r="D35" s="214"/>
      <c r="E35" s="215"/>
      <c r="F35" s="215"/>
      <c r="G35" s="216"/>
      <c r="H35" s="216"/>
      <c r="I35" s="216"/>
      <c r="J35" s="68"/>
    </row>
    <row r="36" spans="1:10" ht="13.5">
      <c r="A36" s="197"/>
      <c r="B36" s="211" t="s">
        <v>120</v>
      </c>
      <c r="C36" s="214"/>
      <c r="D36" s="214"/>
      <c r="E36" s="215"/>
      <c r="F36" s="215"/>
      <c r="G36" s="216"/>
      <c r="H36" s="216"/>
      <c r="I36" s="216"/>
      <c r="J36" s="68"/>
    </row>
    <row r="37" spans="1:10" ht="13.5">
      <c r="A37" s="197"/>
      <c r="B37" s="213" t="s">
        <v>219</v>
      </c>
      <c r="C37" s="214">
        <v>44.3</v>
      </c>
      <c r="D37" s="214">
        <v>11.3</v>
      </c>
      <c r="E37" s="215">
        <v>172</v>
      </c>
      <c r="F37" s="215">
        <v>11</v>
      </c>
      <c r="G37" s="216">
        <v>298.3</v>
      </c>
      <c r="H37" s="216">
        <v>279.2</v>
      </c>
      <c r="I37" s="216">
        <v>688.4</v>
      </c>
      <c r="J37" s="68">
        <v>1987</v>
      </c>
    </row>
    <row r="38" spans="1:10" ht="13.5">
      <c r="A38" s="197"/>
      <c r="B38" s="198" t="s">
        <v>220</v>
      </c>
      <c r="C38" s="217" t="s">
        <v>62</v>
      </c>
      <c r="D38" s="217" t="s">
        <v>62</v>
      </c>
      <c r="E38" s="210" t="s">
        <v>62</v>
      </c>
      <c r="F38" s="210" t="s">
        <v>62</v>
      </c>
      <c r="G38" s="219" t="s">
        <v>62</v>
      </c>
      <c r="H38" s="219" t="s">
        <v>62</v>
      </c>
      <c r="I38" s="219" t="s">
        <v>62</v>
      </c>
      <c r="J38" s="220" t="s">
        <v>62</v>
      </c>
    </row>
    <row r="39" spans="1:10" ht="13.5">
      <c r="A39" s="197"/>
      <c r="B39" s="198" t="s">
        <v>221</v>
      </c>
      <c r="C39" s="217">
        <v>19.1</v>
      </c>
      <c r="D39" s="217">
        <v>1</v>
      </c>
      <c r="E39" s="210">
        <v>176</v>
      </c>
      <c r="F39" s="210">
        <v>9</v>
      </c>
      <c r="G39" s="219">
        <v>199.9</v>
      </c>
      <c r="H39" s="219">
        <v>187.9</v>
      </c>
      <c r="I39" s="219">
        <v>161.4</v>
      </c>
      <c r="J39" s="220">
        <v>44</v>
      </c>
    </row>
    <row r="40" spans="1:10" ht="13.5">
      <c r="A40" s="197"/>
      <c r="B40" s="198" t="s">
        <v>222</v>
      </c>
      <c r="C40" s="214">
        <v>22.5</v>
      </c>
      <c r="D40" s="214">
        <v>2.9</v>
      </c>
      <c r="E40" s="215">
        <v>171</v>
      </c>
      <c r="F40" s="215">
        <v>16</v>
      </c>
      <c r="G40" s="216">
        <v>213.1</v>
      </c>
      <c r="H40" s="216">
        <v>193.3</v>
      </c>
      <c r="I40" s="216">
        <v>471.4</v>
      </c>
      <c r="J40" s="221">
        <v>178</v>
      </c>
    </row>
    <row r="41" spans="1:10" ht="13.5">
      <c r="A41" s="197"/>
      <c r="B41" s="198" t="s">
        <v>223</v>
      </c>
      <c r="C41" s="214">
        <v>27.5</v>
      </c>
      <c r="D41" s="214">
        <v>5.3</v>
      </c>
      <c r="E41" s="215">
        <v>172</v>
      </c>
      <c r="F41" s="215">
        <v>16</v>
      </c>
      <c r="G41" s="216">
        <v>263</v>
      </c>
      <c r="H41" s="216">
        <v>237.5</v>
      </c>
      <c r="I41" s="216">
        <v>599.3</v>
      </c>
      <c r="J41" s="221">
        <v>142</v>
      </c>
    </row>
    <row r="42" spans="1:10" ht="13.5">
      <c r="A42" s="197"/>
      <c r="B42" s="198" t="s">
        <v>224</v>
      </c>
      <c r="C42" s="217">
        <v>32.3</v>
      </c>
      <c r="D42" s="217">
        <v>6.2</v>
      </c>
      <c r="E42" s="210">
        <v>179</v>
      </c>
      <c r="F42" s="210">
        <v>15</v>
      </c>
      <c r="G42" s="219">
        <v>290.4</v>
      </c>
      <c r="H42" s="219">
        <v>266.6</v>
      </c>
      <c r="I42" s="219">
        <v>755.6</v>
      </c>
      <c r="J42" s="222">
        <v>120</v>
      </c>
    </row>
    <row r="43" spans="1:10" ht="13.5">
      <c r="A43" s="197"/>
      <c r="B43" s="198" t="s">
        <v>225</v>
      </c>
      <c r="C43" s="214">
        <v>37.8</v>
      </c>
      <c r="D43" s="214">
        <v>13.5</v>
      </c>
      <c r="E43" s="215">
        <v>174</v>
      </c>
      <c r="F43" s="215">
        <v>12</v>
      </c>
      <c r="G43" s="216">
        <v>326.1</v>
      </c>
      <c r="H43" s="216">
        <v>303.8</v>
      </c>
      <c r="I43" s="216">
        <v>788.4</v>
      </c>
      <c r="J43" s="221">
        <v>177</v>
      </c>
    </row>
    <row r="44" spans="1:10" ht="13.5">
      <c r="A44" s="197"/>
      <c r="B44" s="198" t="s">
        <v>226</v>
      </c>
      <c r="C44" s="214">
        <v>42.9</v>
      </c>
      <c r="D44" s="214">
        <v>12.3</v>
      </c>
      <c r="E44" s="215">
        <v>174</v>
      </c>
      <c r="F44" s="215">
        <v>10</v>
      </c>
      <c r="G44" s="216">
        <v>333.2</v>
      </c>
      <c r="H44" s="216">
        <v>314.2</v>
      </c>
      <c r="I44" s="216">
        <v>844.8</v>
      </c>
      <c r="J44" s="221">
        <v>291</v>
      </c>
    </row>
    <row r="45" spans="1:10" ht="13.5">
      <c r="A45" s="197"/>
      <c r="B45" s="198" t="s">
        <v>227</v>
      </c>
      <c r="C45" s="214">
        <v>47.6</v>
      </c>
      <c r="D45" s="214">
        <v>14.3</v>
      </c>
      <c r="E45" s="215">
        <v>173</v>
      </c>
      <c r="F45" s="215">
        <v>10</v>
      </c>
      <c r="G45" s="216">
        <v>339.4</v>
      </c>
      <c r="H45" s="216">
        <v>318.4</v>
      </c>
      <c r="I45" s="216">
        <v>943.7</v>
      </c>
      <c r="J45" s="221">
        <v>371</v>
      </c>
    </row>
    <row r="46" spans="1:10" ht="13.5">
      <c r="A46" s="197"/>
      <c r="B46" s="198" t="s">
        <v>228</v>
      </c>
      <c r="C46" s="214">
        <v>52.2</v>
      </c>
      <c r="D46" s="214">
        <v>14.9</v>
      </c>
      <c r="E46" s="215">
        <v>170</v>
      </c>
      <c r="F46" s="215">
        <v>10</v>
      </c>
      <c r="G46" s="216">
        <v>328.9</v>
      </c>
      <c r="H46" s="216">
        <v>308.4</v>
      </c>
      <c r="I46" s="216">
        <v>722.7</v>
      </c>
      <c r="J46" s="221">
        <v>257</v>
      </c>
    </row>
    <row r="47" spans="1:10" ht="13.5">
      <c r="A47" s="197"/>
      <c r="B47" s="198" t="s">
        <v>229</v>
      </c>
      <c r="C47" s="214">
        <v>57.2</v>
      </c>
      <c r="D47" s="214">
        <v>14.8</v>
      </c>
      <c r="E47" s="215">
        <v>168</v>
      </c>
      <c r="F47" s="215">
        <v>7</v>
      </c>
      <c r="G47" s="216">
        <v>302.7</v>
      </c>
      <c r="H47" s="216">
        <v>288.7</v>
      </c>
      <c r="I47" s="216">
        <v>669.6</v>
      </c>
      <c r="J47" s="221">
        <v>173</v>
      </c>
    </row>
    <row r="48" spans="1:10" ht="13.5">
      <c r="A48" s="197"/>
      <c r="B48" s="198" t="s">
        <v>230</v>
      </c>
      <c r="C48" s="214">
        <v>62.9</v>
      </c>
      <c r="D48" s="214">
        <v>13.3</v>
      </c>
      <c r="E48" s="215">
        <v>166</v>
      </c>
      <c r="F48" s="215">
        <v>7</v>
      </c>
      <c r="G48" s="216">
        <v>263</v>
      </c>
      <c r="H48" s="216">
        <v>249.2</v>
      </c>
      <c r="I48" s="216">
        <v>343.2</v>
      </c>
      <c r="J48" s="221">
        <v>136</v>
      </c>
    </row>
    <row r="49" spans="1:10" ht="13.5">
      <c r="A49" s="197"/>
      <c r="B49" s="198" t="s">
        <v>231</v>
      </c>
      <c r="C49" s="217">
        <v>68.1</v>
      </c>
      <c r="D49" s="217">
        <v>8.8</v>
      </c>
      <c r="E49" s="210">
        <v>165</v>
      </c>
      <c r="F49" s="210">
        <v>4</v>
      </c>
      <c r="G49" s="219">
        <v>210.1</v>
      </c>
      <c r="H49" s="219">
        <v>203.5</v>
      </c>
      <c r="I49" s="219">
        <v>180.7</v>
      </c>
      <c r="J49" s="222">
        <v>99</v>
      </c>
    </row>
    <row r="50" spans="1:10" ht="13.5">
      <c r="A50" s="197"/>
      <c r="B50" s="213" t="s">
        <v>232</v>
      </c>
      <c r="C50" s="214">
        <v>39.1</v>
      </c>
      <c r="D50" s="214">
        <v>8.9</v>
      </c>
      <c r="E50" s="223">
        <v>171</v>
      </c>
      <c r="F50" s="223">
        <v>5</v>
      </c>
      <c r="G50" s="216">
        <v>184.3</v>
      </c>
      <c r="H50" s="216">
        <v>178.7</v>
      </c>
      <c r="I50" s="216">
        <v>404.5</v>
      </c>
      <c r="J50" s="221">
        <v>306</v>
      </c>
    </row>
    <row r="51" spans="1:10" ht="13.5">
      <c r="A51" s="197"/>
      <c r="B51" s="198" t="s">
        <v>220</v>
      </c>
      <c r="C51" s="217" t="s">
        <v>62</v>
      </c>
      <c r="D51" s="217" t="s">
        <v>62</v>
      </c>
      <c r="E51" s="224" t="s">
        <v>62</v>
      </c>
      <c r="F51" s="224" t="s">
        <v>62</v>
      </c>
      <c r="G51" s="219" t="s">
        <v>62</v>
      </c>
      <c r="H51" s="219" t="s">
        <v>62</v>
      </c>
      <c r="I51" s="219" t="s">
        <v>62</v>
      </c>
      <c r="J51" s="225" t="s">
        <v>62</v>
      </c>
    </row>
    <row r="52" spans="1:10" ht="13.5">
      <c r="A52" s="197"/>
      <c r="B52" s="198" t="s">
        <v>221</v>
      </c>
      <c r="C52" s="217">
        <v>19.1</v>
      </c>
      <c r="D52" s="217">
        <v>1.1</v>
      </c>
      <c r="E52" s="224">
        <v>183</v>
      </c>
      <c r="F52" s="224">
        <v>0</v>
      </c>
      <c r="G52" s="219">
        <v>152.6</v>
      </c>
      <c r="H52" s="219">
        <v>152.6</v>
      </c>
      <c r="I52" s="219">
        <v>159.6</v>
      </c>
      <c r="J52" s="225">
        <v>3</v>
      </c>
    </row>
    <row r="53" spans="1:10" ht="13.5">
      <c r="A53" s="197"/>
      <c r="B53" s="198" t="s">
        <v>222</v>
      </c>
      <c r="C53" s="214">
        <v>23.4</v>
      </c>
      <c r="D53" s="214">
        <v>3</v>
      </c>
      <c r="E53" s="223">
        <v>164</v>
      </c>
      <c r="F53" s="223">
        <v>13</v>
      </c>
      <c r="G53" s="216">
        <v>170</v>
      </c>
      <c r="H53" s="216">
        <v>156.4</v>
      </c>
      <c r="I53" s="216">
        <v>301.7</v>
      </c>
      <c r="J53" s="221">
        <v>37</v>
      </c>
    </row>
    <row r="54" spans="1:10" ht="13.5">
      <c r="A54" s="197"/>
      <c r="B54" s="198" t="s">
        <v>223</v>
      </c>
      <c r="C54" s="217">
        <v>27.9</v>
      </c>
      <c r="D54" s="217">
        <v>3.5</v>
      </c>
      <c r="E54" s="224">
        <v>175</v>
      </c>
      <c r="F54" s="224">
        <v>3</v>
      </c>
      <c r="G54" s="219">
        <v>169</v>
      </c>
      <c r="H54" s="219">
        <v>164.8</v>
      </c>
      <c r="I54" s="219">
        <v>322.9</v>
      </c>
      <c r="J54" s="225">
        <v>45</v>
      </c>
    </row>
    <row r="55" spans="1:10" ht="13.5">
      <c r="A55" s="197"/>
      <c r="B55" s="198" t="s">
        <v>224</v>
      </c>
      <c r="C55" s="214">
        <v>32.5</v>
      </c>
      <c r="D55" s="214">
        <v>5.4</v>
      </c>
      <c r="E55" s="223">
        <v>167</v>
      </c>
      <c r="F55" s="223">
        <v>3</v>
      </c>
      <c r="G55" s="216">
        <v>170.3</v>
      </c>
      <c r="H55" s="216">
        <v>165.1</v>
      </c>
      <c r="I55" s="216">
        <v>375.5</v>
      </c>
      <c r="J55" s="221">
        <v>28</v>
      </c>
    </row>
    <row r="56" spans="1:10" ht="13.5">
      <c r="A56" s="197"/>
      <c r="B56" s="198" t="s">
        <v>225</v>
      </c>
      <c r="C56" s="214">
        <v>37.8</v>
      </c>
      <c r="D56" s="214">
        <v>8.3</v>
      </c>
      <c r="E56" s="223">
        <v>174</v>
      </c>
      <c r="F56" s="223">
        <v>8</v>
      </c>
      <c r="G56" s="216">
        <v>181.2</v>
      </c>
      <c r="H56" s="216">
        <v>172.1</v>
      </c>
      <c r="I56" s="216">
        <v>355.9</v>
      </c>
      <c r="J56" s="221">
        <v>61</v>
      </c>
    </row>
    <row r="57" spans="1:10" ht="13.5">
      <c r="A57" s="197"/>
      <c r="B57" s="198" t="s">
        <v>226</v>
      </c>
      <c r="C57" s="214">
        <v>42.2</v>
      </c>
      <c r="D57" s="214">
        <v>10.6</v>
      </c>
      <c r="E57" s="223">
        <v>171</v>
      </c>
      <c r="F57" s="223">
        <v>1</v>
      </c>
      <c r="G57" s="216">
        <v>185.8</v>
      </c>
      <c r="H57" s="216">
        <v>184.5</v>
      </c>
      <c r="I57" s="216">
        <v>426.2</v>
      </c>
      <c r="J57" s="221">
        <v>63</v>
      </c>
    </row>
    <row r="58" spans="1:10" ht="13.5">
      <c r="A58" s="197"/>
      <c r="B58" s="198" t="s">
        <v>227</v>
      </c>
      <c r="C58" s="214">
        <v>48.7</v>
      </c>
      <c r="D58" s="214">
        <v>13.8</v>
      </c>
      <c r="E58" s="223">
        <v>174</v>
      </c>
      <c r="F58" s="223">
        <v>2</v>
      </c>
      <c r="G58" s="216">
        <v>200.7</v>
      </c>
      <c r="H58" s="216">
        <v>197.6</v>
      </c>
      <c r="I58" s="216">
        <v>491.5</v>
      </c>
      <c r="J58" s="221">
        <v>21</v>
      </c>
    </row>
    <row r="59" spans="1:10" ht="13.5">
      <c r="A59" s="197"/>
      <c r="B59" s="198" t="s">
        <v>228</v>
      </c>
      <c r="C59" s="217">
        <v>52.5</v>
      </c>
      <c r="D59" s="217">
        <v>23.3</v>
      </c>
      <c r="E59" s="224">
        <v>171</v>
      </c>
      <c r="F59" s="224">
        <v>4</v>
      </c>
      <c r="G59" s="219">
        <v>306.4</v>
      </c>
      <c r="H59" s="219">
        <v>300.2</v>
      </c>
      <c r="I59" s="219">
        <v>1375.3</v>
      </c>
      <c r="J59" s="225">
        <v>18</v>
      </c>
    </row>
    <row r="60" spans="1:10" ht="13.5">
      <c r="A60" s="197"/>
      <c r="B60" s="198" t="s">
        <v>229</v>
      </c>
      <c r="C60" s="217">
        <v>58.4</v>
      </c>
      <c r="D60" s="217">
        <v>15</v>
      </c>
      <c r="E60" s="224">
        <v>145</v>
      </c>
      <c r="F60" s="224">
        <v>2</v>
      </c>
      <c r="G60" s="219">
        <v>136.8</v>
      </c>
      <c r="H60" s="219">
        <v>132.5</v>
      </c>
      <c r="I60" s="219">
        <v>150.9</v>
      </c>
      <c r="J60" s="225">
        <v>7</v>
      </c>
    </row>
    <row r="61" spans="1:10" ht="13.5">
      <c r="A61" s="197"/>
      <c r="B61" s="198" t="s">
        <v>230</v>
      </c>
      <c r="C61" s="217">
        <v>63.3</v>
      </c>
      <c r="D61" s="217">
        <v>12.9</v>
      </c>
      <c r="E61" s="224">
        <v>184</v>
      </c>
      <c r="F61" s="224">
        <v>1</v>
      </c>
      <c r="G61" s="219">
        <v>164.9</v>
      </c>
      <c r="H61" s="219">
        <v>163.6</v>
      </c>
      <c r="I61" s="219">
        <v>138.1</v>
      </c>
      <c r="J61" s="225">
        <v>13</v>
      </c>
    </row>
    <row r="62" spans="1:10" ht="13.5">
      <c r="A62" s="197"/>
      <c r="B62" s="198" t="s">
        <v>231</v>
      </c>
      <c r="C62" s="217">
        <v>69.8</v>
      </c>
      <c r="D62" s="217">
        <v>14.8</v>
      </c>
      <c r="E62" s="224">
        <v>173</v>
      </c>
      <c r="F62" s="224">
        <v>0</v>
      </c>
      <c r="G62" s="219">
        <v>171.7</v>
      </c>
      <c r="H62" s="219">
        <v>171.6</v>
      </c>
      <c r="I62" s="219">
        <v>97.6</v>
      </c>
      <c r="J62" s="225">
        <v>11</v>
      </c>
    </row>
    <row r="63" spans="1:10" ht="13.5">
      <c r="A63" s="197"/>
      <c r="B63" s="197"/>
      <c r="C63" s="214"/>
      <c r="D63" s="214"/>
      <c r="E63" s="223"/>
      <c r="F63" s="223"/>
      <c r="G63" s="216"/>
      <c r="H63" s="216"/>
      <c r="I63" s="216"/>
      <c r="J63" s="221"/>
    </row>
    <row r="64" spans="1:10" ht="13.5">
      <c r="A64" s="197"/>
      <c r="B64" s="211" t="s">
        <v>121</v>
      </c>
      <c r="C64" s="214"/>
      <c r="D64" s="214"/>
      <c r="E64" s="223"/>
      <c r="F64" s="223"/>
      <c r="G64" s="216"/>
      <c r="H64" s="216"/>
      <c r="I64" s="216"/>
      <c r="J64" s="221"/>
    </row>
    <row r="65" spans="1:10" ht="13.5">
      <c r="A65" s="197"/>
      <c r="B65" s="213" t="s">
        <v>219</v>
      </c>
      <c r="C65" s="214">
        <v>39</v>
      </c>
      <c r="D65" s="214">
        <v>12.5</v>
      </c>
      <c r="E65" s="223">
        <v>170</v>
      </c>
      <c r="F65" s="223">
        <v>17</v>
      </c>
      <c r="G65" s="216">
        <v>286.9</v>
      </c>
      <c r="H65" s="216">
        <v>256</v>
      </c>
      <c r="I65" s="216">
        <v>895.5</v>
      </c>
      <c r="J65" s="68">
        <v>6116</v>
      </c>
    </row>
    <row r="66" spans="1:10" ht="13.5">
      <c r="A66" s="197"/>
      <c r="B66" s="198" t="s">
        <v>220</v>
      </c>
      <c r="C66" s="214">
        <v>17.5</v>
      </c>
      <c r="D66" s="214">
        <v>2.5</v>
      </c>
      <c r="E66" s="223">
        <v>157</v>
      </c>
      <c r="F66" s="223">
        <v>17</v>
      </c>
      <c r="G66" s="216">
        <v>154</v>
      </c>
      <c r="H66" s="216">
        <v>137.7</v>
      </c>
      <c r="I66" s="216">
        <v>240</v>
      </c>
      <c r="J66" s="221">
        <v>1</v>
      </c>
    </row>
    <row r="67" spans="1:10" ht="13.5">
      <c r="A67" s="197"/>
      <c r="B67" s="198" t="s">
        <v>221</v>
      </c>
      <c r="C67" s="217">
        <v>19</v>
      </c>
      <c r="D67" s="217">
        <v>0.9</v>
      </c>
      <c r="E67" s="224">
        <v>171</v>
      </c>
      <c r="F67" s="224">
        <v>11</v>
      </c>
      <c r="G67" s="219">
        <v>173.7</v>
      </c>
      <c r="H67" s="219">
        <v>157.5</v>
      </c>
      <c r="I67" s="219">
        <v>143.7</v>
      </c>
      <c r="J67" s="225">
        <v>186</v>
      </c>
    </row>
    <row r="68" spans="1:10" ht="13.5">
      <c r="A68" s="197"/>
      <c r="B68" s="198" t="s">
        <v>222</v>
      </c>
      <c r="C68" s="214">
        <v>22.6</v>
      </c>
      <c r="D68" s="214">
        <v>3.2</v>
      </c>
      <c r="E68" s="223">
        <v>170</v>
      </c>
      <c r="F68" s="223">
        <v>18</v>
      </c>
      <c r="G68" s="216">
        <v>203</v>
      </c>
      <c r="H68" s="216">
        <v>175.1</v>
      </c>
      <c r="I68" s="216">
        <v>494.6</v>
      </c>
      <c r="J68" s="221">
        <v>626</v>
      </c>
    </row>
    <row r="69" spans="1:10" ht="13.5">
      <c r="A69" s="197"/>
      <c r="B69" s="198" t="s">
        <v>223</v>
      </c>
      <c r="C69" s="214">
        <v>27.5</v>
      </c>
      <c r="D69" s="214">
        <v>6.7</v>
      </c>
      <c r="E69" s="223">
        <v>166</v>
      </c>
      <c r="F69" s="223">
        <v>23</v>
      </c>
      <c r="G69" s="216">
        <v>245.5</v>
      </c>
      <c r="H69" s="216">
        <v>207.3</v>
      </c>
      <c r="I69" s="216">
        <v>730</v>
      </c>
      <c r="J69" s="221">
        <v>747</v>
      </c>
    </row>
    <row r="70" spans="1:10" ht="13.5">
      <c r="A70" s="197"/>
      <c r="B70" s="198" t="s">
        <v>224</v>
      </c>
      <c r="C70" s="214">
        <v>32.5</v>
      </c>
      <c r="D70" s="214">
        <v>10.2</v>
      </c>
      <c r="E70" s="223">
        <v>167</v>
      </c>
      <c r="F70" s="223">
        <v>24</v>
      </c>
      <c r="G70" s="216">
        <v>281.6</v>
      </c>
      <c r="H70" s="216">
        <v>236.9</v>
      </c>
      <c r="I70" s="216">
        <v>912.3</v>
      </c>
      <c r="J70" s="221">
        <v>884</v>
      </c>
    </row>
    <row r="71" spans="1:10" ht="13.5">
      <c r="A71" s="197"/>
      <c r="B71" s="198" t="s">
        <v>225</v>
      </c>
      <c r="C71" s="214">
        <v>37.6</v>
      </c>
      <c r="D71" s="214">
        <v>12.3</v>
      </c>
      <c r="E71" s="223">
        <v>170</v>
      </c>
      <c r="F71" s="223">
        <v>18</v>
      </c>
      <c r="G71" s="216">
        <v>299.6</v>
      </c>
      <c r="H71" s="216">
        <v>264.9</v>
      </c>
      <c r="I71" s="216">
        <v>970.5</v>
      </c>
      <c r="J71" s="221">
        <v>946</v>
      </c>
    </row>
    <row r="72" spans="1:10" ht="13.5">
      <c r="A72" s="197"/>
      <c r="B72" s="198" t="s">
        <v>226</v>
      </c>
      <c r="C72" s="214">
        <v>42.4</v>
      </c>
      <c r="D72" s="214">
        <v>14.2</v>
      </c>
      <c r="E72" s="223">
        <v>172</v>
      </c>
      <c r="F72" s="223">
        <v>14</v>
      </c>
      <c r="G72" s="216">
        <v>315.7</v>
      </c>
      <c r="H72" s="216">
        <v>286.7</v>
      </c>
      <c r="I72" s="216">
        <v>1054.9</v>
      </c>
      <c r="J72" s="221">
        <v>757</v>
      </c>
    </row>
    <row r="73" spans="1:10" ht="13.5">
      <c r="A73" s="197"/>
      <c r="B73" s="198" t="s">
        <v>227</v>
      </c>
      <c r="C73" s="214">
        <v>47.6</v>
      </c>
      <c r="D73" s="214">
        <v>18.2</v>
      </c>
      <c r="E73" s="223">
        <v>171</v>
      </c>
      <c r="F73" s="223">
        <v>11</v>
      </c>
      <c r="G73" s="216">
        <v>333.6</v>
      </c>
      <c r="H73" s="216">
        <v>310.1</v>
      </c>
      <c r="I73" s="216">
        <v>1156.3</v>
      </c>
      <c r="J73" s="221">
        <v>780</v>
      </c>
    </row>
    <row r="74" spans="1:10" ht="13.5">
      <c r="A74" s="197"/>
      <c r="B74" s="198" t="s">
        <v>228</v>
      </c>
      <c r="C74" s="214">
        <v>52.2</v>
      </c>
      <c r="D74" s="214">
        <v>20.9</v>
      </c>
      <c r="E74" s="223">
        <v>169</v>
      </c>
      <c r="F74" s="223">
        <v>11</v>
      </c>
      <c r="G74" s="216">
        <v>349.5</v>
      </c>
      <c r="H74" s="216">
        <v>324.6</v>
      </c>
      <c r="I74" s="216">
        <v>1188.1</v>
      </c>
      <c r="J74" s="221">
        <v>543</v>
      </c>
    </row>
    <row r="75" spans="1:10" ht="13.5">
      <c r="A75" s="197"/>
      <c r="B75" s="198" t="s">
        <v>229</v>
      </c>
      <c r="C75" s="214">
        <v>57.2</v>
      </c>
      <c r="D75" s="214">
        <v>20.9</v>
      </c>
      <c r="E75" s="223">
        <v>171</v>
      </c>
      <c r="F75" s="223">
        <v>12</v>
      </c>
      <c r="G75" s="216">
        <v>320.4</v>
      </c>
      <c r="H75" s="216">
        <v>297.2</v>
      </c>
      <c r="I75" s="216">
        <v>946</v>
      </c>
      <c r="J75" s="221">
        <v>477</v>
      </c>
    </row>
    <row r="76" spans="1:10" ht="13.5">
      <c r="A76" s="197"/>
      <c r="B76" s="198" t="s">
        <v>230</v>
      </c>
      <c r="C76" s="214">
        <v>62.3</v>
      </c>
      <c r="D76" s="214">
        <v>13.5</v>
      </c>
      <c r="E76" s="223">
        <v>176</v>
      </c>
      <c r="F76" s="223">
        <v>9</v>
      </c>
      <c r="G76" s="216">
        <v>240</v>
      </c>
      <c r="H76" s="216">
        <v>226</v>
      </c>
      <c r="I76" s="216">
        <v>495.9</v>
      </c>
      <c r="J76" s="221">
        <v>108</v>
      </c>
    </row>
    <row r="77" spans="1:10" ht="13.5">
      <c r="A77" s="197"/>
      <c r="B77" s="198" t="s">
        <v>231</v>
      </c>
      <c r="C77" s="214">
        <v>67.3</v>
      </c>
      <c r="D77" s="214">
        <v>15.1</v>
      </c>
      <c r="E77" s="223">
        <v>173</v>
      </c>
      <c r="F77" s="223">
        <v>15</v>
      </c>
      <c r="G77" s="216">
        <v>189.4</v>
      </c>
      <c r="H77" s="216">
        <v>173.9</v>
      </c>
      <c r="I77" s="216">
        <v>323.3</v>
      </c>
      <c r="J77" s="221">
        <v>61</v>
      </c>
    </row>
    <row r="78" spans="1:10" ht="13.5">
      <c r="A78" s="197"/>
      <c r="B78" s="213" t="s">
        <v>232</v>
      </c>
      <c r="C78" s="214">
        <v>40.3</v>
      </c>
      <c r="D78" s="214">
        <v>10.7</v>
      </c>
      <c r="E78" s="223">
        <v>171</v>
      </c>
      <c r="F78" s="223">
        <v>9</v>
      </c>
      <c r="G78" s="216">
        <v>169</v>
      </c>
      <c r="H78" s="216">
        <v>158.6</v>
      </c>
      <c r="I78" s="216">
        <v>413.5</v>
      </c>
      <c r="J78" s="68">
        <v>4829</v>
      </c>
    </row>
    <row r="79" spans="1:10" ht="13.5">
      <c r="A79" s="197"/>
      <c r="B79" s="198" t="s">
        <v>220</v>
      </c>
      <c r="C79" s="217" t="s">
        <v>62</v>
      </c>
      <c r="D79" s="217" t="s">
        <v>62</v>
      </c>
      <c r="E79" s="224" t="s">
        <v>62</v>
      </c>
      <c r="F79" s="224" t="s">
        <v>62</v>
      </c>
      <c r="G79" s="219" t="s">
        <v>62</v>
      </c>
      <c r="H79" s="219" t="s">
        <v>62</v>
      </c>
      <c r="I79" s="219" t="s">
        <v>62</v>
      </c>
      <c r="J79" s="225" t="s">
        <v>62</v>
      </c>
    </row>
    <row r="80" spans="1:10" ht="13.5">
      <c r="A80" s="197"/>
      <c r="B80" s="198" t="s">
        <v>221</v>
      </c>
      <c r="C80" s="217">
        <v>19</v>
      </c>
      <c r="D80" s="217">
        <v>0.9</v>
      </c>
      <c r="E80" s="224">
        <v>176</v>
      </c>
      <c r="F80" s="224">
        <v>9</v>
      </c>
      <c r="G80" s="219">
        <v>153.6</v>
      </c>
      <c r="H80" s="219">
        <v>144.8</v>
      </c>
      <c r="I80" s="219">
        <v>95.4</v>
      </c>
      <c r="J80" s="225">
        <v>129</v>
      </c>
    </row>
    <row r="81" spans="1:10" ht="13.5">
      <c r="A81" s="197"/>
      <c r="B81" s="198" t="s">
        <v>222</v>
      </c>
      <c r="C81" s="226">
        <v>22.8</v>
      </c>
      <c r="D81" s="214">
        <v>3.3</v>
      </c>
      <c r="E81" s="223">
        <v>174</v>
      </c>
      <c r="F81" s="223">
        <v>11</v>
      </c>
      <c r="G81" s="216">
        <v>164.9</v>
      </c>
      <c r="H81" s="216">
        <v>153.6</v>
      </c>
      <c r="I81" s="216">
        <v>367.4</v>
      </c>
      <c r="J81" s="221">
        <v>404</v>
      </c>
    </row>
    <row r="82" spans="1:10" ht="13.5">
      <c r="A82" s="197"/>
      <c r="B82" s="198" t="s">
        <v>223</v>
      </c>
      <c r="C82" s="214">
        <v>27.5</v>
      </c>
      <c r="D82" s="214">
        <v>6.4</v>
      </c>
      <c r="E82" s="223">
        <v>166</v>
      </c>
      <c r="F82" s="223">
        <v>10</v>
      </c>
      <c r="G82" s="216">
        <v>177.5</v>
      </c>
      <c r="H82" s="216">
        <v>166.2</v>
      </c>
      <c r="I82" s="216">
        <v>531</v>
      </c>
      <c r="J82" s="221">
        <v>485</v>
      </c>
    </row>
    <row r="83" spans="1:10" ht="13.5">
      <c r="A83" s="197"/>
      <c r="B83" s="198" t="s">
        <v>224</v>
      </c>
      <c r="C83" s="214">
        <v>32.4</v>
      </c>
      <c r="D83" s="214">
        <v>8.5</v>
      </c>
      <c r="E83" s="223">
        <v>167</v>
      </c>
      <c r="F83" s="223">
        <v>8</v>
      </c>
      <c r="G83" s="216">
        <v>171.9</v>
      </c>
      <c r="H83" s="216">
        <v>163</v>
      </c>
      <c r="I83" s="216">
        <v>473.9</v>
      </c>
      <c r="J83" s="221">
        <v>540</v>
      </c>
    </row>
    <row r="84" spans="1:10" ht="13.5">
      <c r="A84" s="197"/>
      <c r="B84" s="198" t="s">
        <v>225</v>
      </c>
      <c r="C84" s="214">
        <v>37.6</v>
      </c>
      <c r="D84" s="214">
        <v>9.7</v>
      </c>
      <c r="E84" s="223">
        <v>173</v>
      </c>
      <c r="F84" s="223">
        <v>10</v>
      </c>
      <c r="G84" s="216">
        <v>166</v>
      </c>
      <c r="H84" s="216">
        <v>155.3</v>
      </c>
      <c r="I84" s="216">
        <v>384.6</v>
      </c>
      <c r="J84" s="221">
        <v>599</v>
      </c>
    </row>
    <row r="85" spans="1:10" ht="13.5">
      <c r="A85" s="197"/>
      <c r="B85" s="198" t="s">
        <v>226</v>
      </c>
      <c r="C85" s="214">
        <v>42.7</v>
      </c>
      <c r="D85" s="214">
        <v>12.6</v>
      </c>
      <c r="E85" s="223">
        <v>170</v>
      </c>
      <c r="F85" s="223">
        <v>9</v>
      </c>
      <c r="G85" s="216">
        <v>171</v>
      </c>
      <c r="H85" s="216">
        <v>160.2</v>
      </c>
      <c r="I85" s="216">
        <v>418</v>
      </c>
      <c r="J85" s="68">
        <v>788</v>
      </c>
    </row>
    <row r="86" spans="1:10" ht="13.5">
      <c r="A86" s="197"/>
      <c r="B86" s="198" t="s">
        <v>227</v>
      </c>
      <c r="C86" s="214">
        <v>47.4</v>
      </c>
      <c r="D86" s="214">
        <v>13.7</v>
      </c>
      <c r="E86" s="223">
        <v>170</v>
      </c>
      <c r="F86" s="223">
        <v>11</v>
      </c>
      <c r="G86" s="216">
        <v>174.7</v>
      </c>
      <c r="H86" s="216">
        <v>162.4</v>
      </c>
      <c r="I86" s="216">
        <v>429</v>
      </c>
      <c r="J86" s="68">
        <v>1042</v>
      </c>
    </row>
    <row r="87" spans="1:10" ht="13.5">
      <c r="A87" s="197"/>
      <c r="B87" s="198" t="s">
        <v>228</v>
      </c>
      <c r="C87" s="214">
        <v>52.3</v>
      </c>
      <c r="D87" s="214">
        <v>13.8</v>
      </c>
      <c r="E87" s="223">
        <v>173</v>
      </c>
      <c r="F87" s="223">
        <v>8</v>
      </c>
      <c r="G87" s="216">
        <v>165.4</v>
      </c>
      <c r="H87" s="216">
        <v>156.5</v>
      </c>
      <c r="I87" s="216">
        <v>418.2</v>
      </c>
      <c r="J87" s="221">
        <v>471</v>
      </c>
    </row>
    <row r="88" spans="1:10" ht="13.5">
      <c r="A88" s="197"/>
      <c r="B88" s="198" t="s">
        <v>229</v>
      </c>
      <c r="C88" s="214">
        <v>57.3</v>
      </c>
      <c r="D88" s="214">
        <v>15.6</v>
      </c>
      <c r="E88" s="223">
        <v>172</v>
      </c>
      <c r="F88" s="223">
        <v>7</v>
      </c>
      <c r="G88" s="216">
        <v>157.3</v>
      </c>
      <c r="H88" s="216">
        <v>150.1</v>
      </c>
      <c r="I88" s="216">
        <v>342.1</v>
      </c>
      <c r="J88" s="221">
        <v>291</v>
      </c>
    </row>
    <row r="89" spans="1:10" ht="13.5">
      <c r="A89" s="197"/>
      <c r="B89" s="198" t="s">
        <v>230</v>
      </c>
      <c r="C89" s="214">
        <v>62</v>
      </c>
      <c r="D89" s="214">
        <v>15.8</v>
      </c>
      <c r="E89" s="223">
        <v>173</v>
      </c>
      <c r="F89" s="223">
        <v>7</v>
      </c>
      <c r="G89" s="216">
        <v>145.2</v>
      </c>
      <c r="H89" s="216">
        <v>138.9</v>
      </c>
      <c r="I89" s="216">
        <v>256.6</v>
      </c>
      <c r="J89" s="221">
        <v>50</v>
      </c>
    </row>
    <row r="90" spans="1:10" ht="13.5">
      <c r="A90" s="197"/>
      <c r="B90" s="198" t="s">
        <v>231</v>
      </c>
      <c r="C90" s="214">
        <v>67.1</v>
      </c>
      <c r="D90" s="214">
        <v>12.3</v>
      </c>
      <c r="E90" s="223">
        <v>172</v>
      </c>
      <c r="F90" s="223">
        <v>10</v>
      </c>
      <c r="G90" s="216">
        <v>130</v>
      </c>
      <c r="H90" s="216">
        <v>120.7</v>
      </c>
      <c r="I90" s="216">
        <v>217.4</v>
      </c>
      <c r="J90" s="221">
        <v>33</v>
      </c>
    </row>
    <row r="91" spans="1:10" ht="13.5">
      <c r="A91" s="197"/>
      <c r="B91" s="197"/>
      <c r="C91" s="214"/>
      <c r="D91" s="214"/>
      <c r="E91" s="223"/>
      <c r="F91" s="223"/>
      <c r="G91" s="216"/>
      <c r="H91" s="216"/>
      <c r="I91" s="216"/>
      <c r="J91" s="221"/>
    </row>
    <row r="92" spans="1:10" ht="24">
      <c r="A92" s="197"/>
      <c r="B92" s="211" t="s">
        <v>233</v>
      </c>
      <c r="C92" s="214"/>
      <c r="D92" s="214"/>
      <c r="E92" s="223"/>
      <c r="F92" s="223"/>
      <c r="G92" s="216"/>
      <c r="H92" s="216"/>
      <c r="I92" s="216"/>
      <c r="J92" s="221"/>
    </row>
    <row r="93" spans="1:10" ht="13.5">
      <c r="A93" s="197"/>
      <c r="B93" s="213" t="s">
        <v>219</v>
      </c>
      <c r="C93" s="214">
        <v>37.8</v>
      </c>
      <c r="D93" s="214">
        <v>13.6</v>
      </c>
      <c r="E93" s="223">
        <v>180</v>
      </c>
      <c r="F93" s="223">
        <v>7</v>
      </c>
      <c r="G93" s="216">
        <v>282</v>
      </c>
      <c r="H93" s="216">
        <v>271.2</v>
      </c>
      <c r="I93" s="216">
        <v>845.4</v>
      </c>
      <c r="J93" s="68">
        <v>2325</v>
      </c>
    </row>
    <row r="94" spans="1:10" ht="13.5">
      <c r="A94" s="197"/>
      <c r="B94" s="198" t="s">
        <v>220</v>
      </c>
      <c r="C94" s="217" t="s">
        <v>62</v>
      </c>
      <c r="D94" s="217" t="s">
        <v>62</v>
      </c>
      <c r="E94" s="224" t="s">
        <v>62</v>
      </c>
      <c r="F94" s="224" t="s">
        <v>62</v>
      </c>
      <c r="G94" s="219" t="s">
        <v>62</v>
      </c>
      <c r="H94" s="219" t="s">
        <v>62</v>
      </c>
      <c r="I94" s="219" t="s">
        <v>62</v>
      </c>
      <c r="J94" s="225" t="s">
        <v>62</v>
      </c>
    </row>
    <row r="95" spans="1:10" ht="13.5">
      <c r="A95" s="197"/>
      <c r="B95" s="198" t="s">
        <v>221</v>
      </c>
      <c r="C95" s="217">
        <v>18.7</v>
      </c>
      <c r="D95" s="217">
        <v>0.6</v>
      </c>
      <c r="E95" s="224">
        <v>185</v>
      </c>
      <c r="F95" s="224">
        <v>3</v>
      </c>
      <c r="G95" s="219">
        <v>149.2</v>
      </c>
      <c r="H95" s="219">
        <v>146.2</v>
      </c>
      <c r="I95" s="219">
        <v>21.4</v>
      </c>
      <c r="J95" s="225">
        <v>112</v>
      </c>
    </row>
    <row r="96" spans="1:10" ht="13.5">
      <c r="A96" s="197"/>
      <c r="B96" s="198" t="s">
        <v>222</v>
      </c>
      <c r="C96" s="214">
        <v>22.8</v>
      </c>
      <c r="D96" s="214">
        <v>2.7</v>
      </c>
      <c r="E96" s="223">
        <v>182</v>
      </c>
      <c r="F96" s="223">
        <v>13</v>
      </c>
      <c r="G96" s="216">
        <v>193.5</v>
      </c>
      <c r="H96" s="216">
        <v>177.6</v>
      </c>
      <c r="I96" s="216">
        <v>446.3</v>
      </c>
      <c r="J96" s="221">
        <v>334</v>
      </c>
    </row>
    <row r="97" spans="1:10" ht="13.5">
      <c r="A97" s="197"/>
      <c r="B97" s="198" t="s">
        <v>223</v>
      </c>
      <c r="C97" s="214">
        <v>27</v>
      </c>
      <c r="D97" s="214">
        <v>5.9</v>
      </c>
      <c r="E97" s="223">
        <v>181</v>
      </c>
      <c r="F97" s="223">
        <v>11</v>
      </c>
      <c r="G97" s="216">
        <v>213.8</v>
      </c>
      <c r="H97" s="216">
        <v>199.7</v>
      </c>
      <c r="I97" s="216">
        <v>571.2</v>
      </c>
      <c r="J97" s="221">
        <v>269</v>
      </c>
    </row>
    <row r="98" spans="1:10" ht="13.5">
      <c r="A98" s="197"/>
      <c r="B98" s="198" t="s">
        <v>224</v>
      </c>
      <c r="C98" s="214">
        <v>32.2</v>
      </c>
      <c r="D98" s="214">
        <v>8.4</v>
      </c>
      <c r="E98" s="223">
        <v>178</v>
      </c>
      <c r="F98" s="223">
        <v>11</v>
      </c>
      <c r="G98" s="216">
        <v>241.2</v>
      </c>
      <c r="H98" s="216">
        <v>225</v>
      </c>
      <c r="I98" s="216">
        <v>720.4</v>
      </c>
      <c r="J98" s="221">
        <v>239</v>
      </c>
    </row>
    <row r="99" spans="1:10" ht="13.5">
      <c r="A99" s="197"/>
      <c r="B99" s="198" t="s">
        <v>225</v>
      </c>
      <c r="C99" s="214">
        <v>37.5</v>
      </c>
      <c r="D99" s="214">
        <v>12.8</v>
      </c>
      <c r="E99" s="223">
        <v>178</v>
      </c>
      <c r="F99" s="223">
        <v>10</v>
      </c>
      <c r="G99" s="216">
        <v>289</v>
      </c>
      <c r="H99" s="216">
        <v>272.8</v>
      </c>
      <c r="I99" s="216">
        <v>901.2</v>
      </c>
      <c r="J99" s="221">
        <v>329</v>
      </c>
    </row>
    <row r="100" spans="1:10" ht="13.5">
      <c r="A100" s="197"/>
      <c r="B100" s="198" t="s">
        <v>226</v>
      </c>
      <c r="C100" s="214">
        <v>42.9</v>
      </c>
      <c r="D100" s="214">
        <v>15.8</v>
      </c>
      <c r="E100" s="223">
        <v>180</v>
      </c>
      <c r="F100" s="223">
        <v>6</v>
      </c>
      <c r="G100" s="216">
        <v>317.1</v>
      </c>
      <c r="H100" s="216">
        <v>306.3</v>
      </c>
      <c r="I100" s="216">
        <v>883.9</v>
      </c>
      <c r="J100" s="221">
        <v>268</v>
      </c>
    </row>
    <row r="101" spans="1:10" ht="13.5">
      <c r="A101" s="197"/>
      <c r="B101" s="198" t="s">
        <v>227</v>
      </c>
      <c r="C101" s="214">
        <v>47.5</v>
      </c>
      <c r="D101" s="214">
        <v>21.5</v>
      </c>
      <c r="E101" s="223">
        <v>180</v>
      </c>
      <c r="F101" s="223">
        <v>2</v>
      </c>
      <c r="G101" s="216">
        <v>342.9</v>
      </c>
      <c r="H101" s="216">
        <v>339.1</v>
      </c>
      <c r="I101" s="216">
        <v>1160.6</v>
      </c>
      <c r="J101" s="221">
        <v>458</v>
      </c>
    </row>
    <row r="102" spans="1:10" ht="13.5">
      <c r="A102" s="197"/>
      <c r="B102" s="198" t="s">
        <v>228</v>
      </c>
      <c r="C102" s="214">
        <v>52.1</v>
      </c>
      <c r="D102" s="214">
        <v>25</v>
      </c>
      <c r="E102" s="223">
        <v>177</v>
      </c>
      <c r="F102" s="223">
        <v>3</v>
      </c>
      <c r="G102" s="216">
        <v>358.2</v>
      </c>
      <c r="H102" s="216">
        <v>350.9</v>
      </c>
      <c r="I102" s="216">
        <v>1225.9</v>
      </c>
      <c r="J102" s="221">
        <v>142</v>
      </c>
    </row>
    <row r="103" spans="1:10" ht="13.5">
      <c r="A103" s="197"/>
      <c r="B103" s="198" t="s">
        <v>229</v>
      </c>
      <c r="C103" s="214">
        <v>57.6</v>
      </c>
      <c r="D103" s="214">
        <v>29.5</v>
      </c>
      <c r="E103" s="223">
        <v>181</v>
      </c>
      <c r="F103" s="223">
        <v>3</v>
      </c>
      <c r="G103" s="216">
        <v>387.6</v>
      </c>
      <c r="H103" s="216">
        <v>381.8</v>
      </c>
      <c r="I103" s="216">
        <v>1406.6</v>
      </c>
      <c r="J103" s="221">
        <v>141</v>
      </c>
    </row>
    <row r="104" spans="1:10" ht="13.5">
      <c r="A104" s="197"/>
      <c r="B104" s="198" t="s">
        <v>230</v>
      </c>
      <c r="C104" s="214">
        <v>61.1</v>
      </c>
      <c r="D104" s="214">
        <v>29.6</v>
      </c>
      <c r="E104" s="223">
        <v>188</v>
      </c>
      <c r="F104" s="223">
        <v>0</v>
      </c>
      <c r="G104" s="216">
        <v>428.6</v>
      </c>
      <c r="H104" s="216">
        <v>428.4</v>
      </c>
      <c r="I104" s="216">
        <v>1225.9</v>
      </c>
      <c r="J104" s="221">
        <v>28</v>
      </c>
    </row>
    <row r="105" spans="1:10" ht="13.5">
      <c r="A105" s="197"/>
      <c r="B105" s="198" t="s">
        <v>231</v>
      </c>
      <c r="C105" s="217">
        <v>65.5</v>
      </c>
      <c r="D105" s="217">
        <v>31.5</v>
      </c>
      <c r="E105" s="224">
        <v>173</v>
      </c>
      <c r="F105" s="224">
        <v>0</v>
      </c>
      <c r="G105" s="219">
        <v>758.8</v>
      </c>
      <c r="H105" s="219">
        <v>758.8</v>
      </c>
      <c r="I105" s="219">
        <v>2718</v>
      </c>
      <c r="J105" s="225">
        <v>7</v>
      </c>
    </row>
    <row r="106" spans="1:10" ht="13.5">
      <c r="A106" s="197"/>
      <c r="B106" s="213" t="s">
        <v>232</v>
      </c>
      <c r="C106" s="214">
        <v>33.6</v>
      </c>
      <c r="D106" s="214">
        <v>8.7</v>
      </c>
      <c r="E106" s="223">
        <v>179</v>
      </c>
      <c r="F106" s="223">
        <v>5</v>
      </c>
      <c r="G106" s="216">
        <v>182.2</v>
      </c>
      <c r="H106" s="216">
        <v>176</v>
      </c>
      <c r="I106" s="216">
        <v>487.9</v>
      </c>
      <c r="J106" s="68">
        <v>1279</v>
      </c>
    </row>
    <row r="107" spans="1:10" ht="13.5">
      <c r="A107" s="197"/>
      <c r="B107" s="198" t="s">
        <v>220</v>
      </c>
      <c r="C107" s="217" t="s">
        <v>100</v>
      </c>
      <c r="D107" s="217" t="s">
        <v>62</v>
      </c>
      <c r="E107" s="224" t="s">
        <v>62</v>
      </c>
      <c r="F107" s="224" t="s">
        <v>62</v>
      </c>
      <c r="G107" s="219" t="s">
        <v>62</v>
      </c>
      <c r="H107" s="219" t="s">
        <v>62</v>
      </c>
      <c r="I107" s="219" t="s">
        <v>62</v>
      </c>
      <c r="J107" s="225" t="s">
        <v>62</v>
      </c>
    </row>
    <row r="108" spans="1:10" ht="13.5">
      <c r="A108" s="197"/>
      <c r="B108" s="198" t="s">
        <v>221</v>
      </c>
      <c r="C108" s="217">
        <v>19.1</v>
      </c>
      <c r="D108" s="217">
        <v>1</v>
      </c>
      <c r="E108" s="224">
        <v>174</v>
      </c>
      <c r="F108" s="224">
        <v>3</v>
      </c>
      <c r="G108" s="219">
        <v>150.8</v>
      </c>
      <c r="H108" s="219">
        <v>147.5</v>
      </c>
      <c r="I108" s="219">
        <v>121.4</v>
      </c>
      <c r="J108" s="225">
        <v>63</v>
      </c>
    </row>
    <row r="109" spans="1:10" ht="13.5">
      <c r="A109" s="197"/>
      <c r="B109" s="198" t="s">
        <v>222</v>
      </c>
      <c r="C109" s="217">
        <v>22.6</v>
      </c>
      <c r="D109" s="214">
        <v>3.4</v>
      </c>
      <c r="E109" s="223">
        <v>181</v>
      </c>
      <c r="F109" s="223">
        <v>5</v>
      </c>
      <c r="G109" s="216">
        <v>161.5</v>
      </c>
      <c r="H109" s="216">
        <v>156.2</v>
      </c>
      <c r="I109" s="216">
        <v>418.1</v>
      </c>
      <c r="J109" s="221">
        <v>327</v>
      </c>
    </row>
    <row r="110" spans="1:10" ht="13.5">
      <c r="A110" s="197"/>
      <c r="B110" s="198" t="s">
        <v>223</v>
      </c>
      <c r="C110" s="214">
        <v>27.21</v>
      </c>
      <c r="D110" s="214">
        <v>6.1</v>
      </c>
      <c r="E110" s="223">
        <v>177</v>
      </c>
      <c r="F110" s="223">
        <v>6</v>
      </c>
      <c r="G110" s="216">
        <v>179.5</v>
      </c>
      <c r="H110" s="216">
        <v>173.1</v>
      </c>
      <c r="I110" s="216">
        <v>517.2</v>
      </c>
      <c r="J110" s="221">
        <v>213</v>
      </c>
    </row>
    <row r="111" spans="1:10" ht="13.5">
      <c r="A111" s="197"/>
      <c r="B111" s="198" t="s">
        <v>224</v>
      </c>
      <c r="C111" s="214">
        <v>32.5</v>
      </c>
      <c r="D111" s="214">
        <v>7.7</v>
      </c>
      <c r="E111" s="223">
        <v>179</v>
      </c>
      <c r="F111" s="223">
        <v>5</v>
      </c>
      <c r="G111" s="216">
        <v>179.7</v>
      </c>
      <c r="H111" s="216">
        <v>173.4</v>
      </c>
      <c r="I111" s="216">
        <v>469.8</v>
      </c>
      <c r="J111" s="221">
        <v>150</v>
      </c>
    </row>
    <row r="112" spans="1:10" ht="13.5">
      <c r="A112" s="197"/>
      <c r="B112" s="198" t="s">
        <v>225</v>
      </c>
      <c r="C112" s="214">
        <v>37.2</v>
      </c>
      <c r="D112" s="214">
        <v>8.8</v>
      </c>
      <c r="E112" s="223">
        <v>172</v>
      </c>
      <c r="F112" s="223">
        <v>6</v>
      </c>
      <c r="G112" s="216">
        <v>195.9</v>
      </c>
      <c r="H112" s="216">
        <v>186.8</v>
      </c>
      <c r="I112" s="216">
        <v>567</v>
      </c>
      <c r="J112" s="221">
        <v>137</v>
      </c>
    </row>
    <row r="113" spans="1:10" ht="13.5">
      <c r="A113" s="197"/>
      <c r="B113" s="198" t="s">
        <v>226</v>
      </c>
      <c r="C113" s="214">
        <v>42.3</v>
      </c>
      <c r="D113" s="214">
        <v>18</v>
      </c>
      <c r="E113" s="223">
        <v>182</v>
      </c>
      <c r="F113" s="223">
        <v>7</v>
      </c>
      <c r="G113" s="216">
        <v>210.9</v>
      </c>
      <c r="H113" s="216">
        <v>199.7</v>
      </c>
      <c r="I113" s="216">
        <v>613.1</v>
      </c>
      <c r="J113" s="221">
        <v>143</v>
      </c>
    </row>
    <row r="114" spans="1:10" ht="13.5">
      <c r="A114" s="197"/>
      <c r="B114" s="198" t="s">
        <v>227</v>
      </c>
      <c r="C114" s="214">
        <v>46.8</v>
      </c>
      <c r="D114" s="214">
        <v>17.8</v>
      </c>
      <c r="E114" s="223">
        <v>183</v>
      </c>
      <c r="F114" s="223">
        <v>4</v>
      </c>
      <c r="G114" s="216">
        <v>217.3</v>
      </c>
      <c r="H114" s="216">
        <v>212.3</v>
      </c>
      <c r="I114" s="216">
        <v>709</v>
      </c>
      <c r="J114" s="221">
        <v>155</v>
      </c>
    </row>
    <row r="115" spans="1:10" ht="13.5">
      <c r="A115" s="197"/>
      <c r="B115" s="198" t="s">
        <v>228</v>
      </c>
      <c r="C115" s="214">
        <v>52.4</v>
      </c>
      <c r="D115" s="214">
        <v>15.8</v>
      </c>
      <c r="E115" s="223">
        <v>186</v>
      </c>
      <c r="F115" s="223">
        <v>3</v>
      </c>
      <c r="G115" s="216">
        <v>177.8</v>
      </c>
      <c r="H115" s="216">
        <v>174.7</v>
      </c>
      <c r="I115" s="216">
        <v>407.5</v>
      </c>
      <c r="J115" s="221">
        <v>32</v>
      </c>
    </row>
    <row r="116" spans="1:10" ht="13.5">
      <c r="A116" s="197"/>
      <c r="B116" s="198" t="s">
        <v>229</v>
      </c>
      <c r="C116" s="214">
        <v>58.9</v>
      </c>
      <c r="D116" s="214">
        <v>6</v>
      </c>
      <c r="E116" s="223">
        <v>172</v>
      </c>
      <c r="F116" s="223">
        <v>0</v>
      </c>
      <c r="G116" s="216">
        <v>129.7</v>
      </c>
      <c r="H116" s="216">
        <v>129.6</v>
      </c>
      <c r="I116" s="216">
        <v>207.4</v>
      </c>
      <c r="J116" s="221">
        <v>46</v>
      </c>
    </row>
    <row r="117" spans="1:10" ht="13.5">
      <c r="A117" s="197"/>
      <c r="B117" s="198" t="s">
        <v>230</v>
      </c>
      <c r="C117" s="214">
        <v>62.7</v>
      </c>
      <c r="D117" s="214">
        <v>17.5</v>
      </c>
      <c r="E117" s="223">
        <v>200</v>
      </c>
      <c r="F117" s="223">
        <v>0</v>
      </c>
      <c r="G117" s="216">
        <v>272.1</v>
      </c>
      <c r="H117" s="216">
        <v>272.1</v>
      </c>
      <c r="I117" s="216">
        <v>196.1</v>
      </c>
      <c r="J117" s="221">
        <v>7</v>
      </c>
    </row>
    <row r="118" spans="1:10" ht="13.5">
      <c r="A118" s="197"/>
      <c r="B118" s="198" t="s">
        <v>231</v>
      </c>
      <c r="C118" s="214">
        <v>73.5</v>
      </c>
      <c r="D118" s="214">
        <v>13.5</v>
      </c>
      <c r="E118" s="223">
        <v>188</v>
      </c>
      <c r="F118" s="223">
        <v>0</v>
      </c>
      <c r="G118" s="216">
        <v>211.8</v>
      </c>
      <c r="H118" s="216">
        <v>211.8</v>
      </c>
      <c r="I118" s="216">
        <v>0</v>
      </c>
      <c r="J118" s="221">
        <v>7</v>
      </c>
    </row>
    <row r="119" spans="1:10" ht="13.5">
      <c r="A119" s="197"/>
      <c r="B119" s="197"/>
      <c r="C119" s="214"/>
      <c r="D119" s="214"/>
      <c r="E119" s="223"/>
      <c r="F119" s="223"/>
      <c r="G119" s="216"/>
      <c r="H119" s="216"/>
      <c r="I119" s="216"/>
      <c r="J119" s="221"/>
    </row>
    <row r="120" spans="1:10" ht="24">
      <c r="A120" s="197"/>
      <c r="B120" s="211" t="s">
        <v>125</v>
      </c>
      <c r="C120" s="214"/>
      <c r="D120" s="214"/>
      <c r="E120" s="223"/>
      <c r="F120" s="223"/>
      <c r="G120" s="216"/>
      <c r="H120" s="216"/>
      <c r="I120" s="216"/>
      <c r="J120" s="221"/>
    </row>
    <row r="121" spans="1:10" ht="13.5">
      <c r="A121" s="197"/>
      <c r="B121" s="213" t="s">
        <v>219</v>
      </c>
      <c r="C121" s="214">
        <v>41.5</v>
      </c>
      <c r="D121" s="214">
        <v>17.7</v>
      </c>
      <c r="E121" s="223">
        <v>159</v>
      </c>
      <c r="F121" s="223">
        <v>9</v>
      </c>
      <c r="G121" s="216">
        <v>396.9</v>
      </c>
      <c r="H121" s="216">
        <v>376</v>
      </c>
      <c r="I121" s="216">
        <v>2079.5</v>
      </c>
      <c r="J121" s="221">
        <v>429</v>
      </c>
    </row>
    <row r="122" spans="1:10" ht="13.5">
      <c r="A122" s="197"/>
      <c r="B122" s="198" t="s">
        <v>220</v>
      </c>
      <c r="C122" s="217" t="s">
        <v>62</v>
      </c>
      <c r="D122" s="217" t="s">
        <v>62</v>
      </c>
      <c r="E122" s="224" t="s">
        <v>62</v>
      </c>
      <c r="F122" s="224" t="s">
        <v>62</v>
      </c>
      <c r="G122" s="218" t="s">
        <v>62</v>
      </c>
      <c r="H122" s="218" t="s">
        <v>62</v>
      </c>
      <c r="I122" s="218" t="s">
        <v>62</v>
      </c>
      <c r="J122" s="220" t="s">
        <v>62</v>
      </c>
    </row>
    <row r="123" spans="1:10" ht="13.5">
      <c r="A123" s="197"/>
      <c r="B123" s="198" t="s">
        <v>221</v>
      </c>
      <c r="C123" s="217" t="s">
        <v>62</v>
      </c>
      <c r="D123" s="217" t="s">
        <v>62</v>
      </c>
      <c r="E123" s="224" t="s">
        <v>62</v>
      </c>
      <c r="F123" s="224" t="s">
        <v>62</v>
      </c>
      <c r="G123" s="218" t="s">
        <v>62</v>
      </c>
      <c r="H123" s="218" t="s">
        <v>62</v>
      </c>
      <c r="I123" s="218" t="s">
        <v>62</v>
      </c>
      <c r="J123" s="220" t="s">
        <v>62</v>
      </c>
    </row>
    <row r="124" spans="1:10" ht="13.5">
      <c r="A124" s="197"/>
      <c r="B124" s="198" t="s">
        <v>222</v>
      </c>
      <c r="C124" s="214">
        <v>23.7</v>
      </c>
      <c r="D124" s="214">
        <v>2.6</v>
      </c>
      <c r="E124" s="223">
        <v>162</v>
      </c>
      <c r="F124" s="223">
        <v>8</v>
      </c>
      <c r="G124" s="216">
        <v>191.4</v>
      </c>
      <c r="H124" s="216">
        <v>179.8</v>
      </c>
      <c r="I124" s="216">
        <v>668.1</v>
      </c>
      <c r="J124" s="221">
        <v>22</v>
      </c>
    </row>
    <row r="125" spans="1:10" ht="13.5">
      <c r="A125" s="197"/>
      <c r="B125" s="198" t="s">
        <v>223</v>
      </c>
      <c r="C125" s="214">
        <v>27.3</v>
      </c>
      <c r="D125" s="214">
        <v>5.6</v>
      </c>
      <c r="E125" s="223">
        <v>158</v>
      </c>
      <c r="F125" s="223">
        <v>16</v>
      </c>
      <c r="G125" s="216">
        <v>239.2</v>
      </c>
      <c r="H125" s="216">
        <v>214.3</v>
      </c>
      <c r="I125" s="216">
        <v>1141.1</v>
      </c>
      <c r="J125" s="221">
        <v>63</v>
      </c>
    </row>
    <row r="126" spans="1:10" ht="13.5">
      <c r="A126" s="197"/>
      <c r="B126" s="198" t="s">
        <v>224</v>
      </c>
      <c r="C126" s="214">
        <v>32.3</v>
      </c>
      <c r="D126" s="214">
        <v>10.6</v>
      </c>
      <c r="E126" s="223">
        <v>161</v>
      </c>
      <c r="F126" s="223">
        <v>15</v>
      </c>
      <c r="G126" s="216">
        <v>347.3</v>
      </c>
      <c r="H126" s="216">
        <v>315.3</v>
      </c>
      <c r="I126" s="216">
        <v>1757.6</v>
      </c>
      <c r="J126" s="221">
        <v>45</v>
      </c>
    </row>
    <row r="127" spans="1:10" ht="13.5">
      <c r="A127" s="197"/>
      <c r="B127" s="198" t="s">
        <v>225</v>
      </c>
      <c r="C127" s="214">
        <v>37.4</v>
      </c>
      <c r="D127" s="214">
        <v>16</v>
      </c>
      <c r="E127" s="223">
        <v>161</v>
      </c>
      <c r="F127" s="223">
        <v>18</v>
      </c>
      <c r="G127" s="216">
        <v>380</v>
      </c>
      <c r="H127" s="216">
        <v>344.9</v>
      </c>
      <c r="I127" s="216">
        <v>2001.3</v>
      </c>
      <c r="J127" s="221">
        <v>44</v>
      </c>
    </row>
    <row r="128" spans="1:10" ht="13.5">
      <c r="A128" s="197"/>
      <c r="B128" s="198" t="s">
        <v>226</v>
      </c>
      <c r="C128" s="214">
        <v>42.5</v>
      </c>
      <c r="D128" s="214">
        <v>20.6</v>
      </c>
      <c r="E128" s="223">
        <v>157</v>
      </c>
      <c r="F128" s="223">
        <v>10</v>
      </c>
      <c r="G128" s="216">
        <v>448.1</v>
      </c>
      <c r="H128" s="216">
        <v>417.3</v>
      </c>
      <c r="I128" s="216">
        <v>2425.5</v>
      </c>
      <c r="J128" s="221">
        <v>85</v>
      </c>
    </row>
    <row r="129" spans="1:10" ht="13.5">
      <c r="A129" s="197"/>
      <c r="B129" s="198" t="s">
        <v>227</v>
      </c>
      <c r="C129" s="214">
        <v>47.3</v>
      </c>
      <c r="D129" s="214">
        <v>24.1</v>
      </c>
      <c r="E129" s="223">
        <v>158</v>
      </c>
      <c r="F129" s="223">
        <v>4</v>
      </c>
      <c r="G129" s="216">
        <v>454</v>
      </c>
      <c r="H129" s="216">
        <v>440.6</v>
      </c>
      <c r="I129" s="216">
        <v>2442.9</v>
      </c>
      <c r="J129" s="221">
        <v>64</v>
      </c>
    </row>
    <row r="130" spans="1:10" ht="13.5">
      <c r="A130" s="197"/>
      <c r="B130" s="198" t="s">
        <v>228</v>
      </c>
      <c r="C130" s="214">
        <v>52.1</v>
      </c>
      <c r="D130" s="214">
        <v>29.8</v>
      </c>
      <c r="E130" s="223">
        <v>161</v>
      </c>
      <c r="F130" s="223">
        <v>2</v>
      </c>
      <c r="G130" s="216">
        <v>579.1</v>
      </c>
      <c r="H130" s="216">
        <v>574.3</v>
      </c>
      <c r="I130" s="216">
        <v>3290.8</v>
      </c>
      <c r="J130" s="221">
        <v>56</v>
      </c>
    </row>
    <row r="131" spans="1:10" ht="13.5">
      <c r="A131" s="197"/>
      <c r="B131" s="198" t="s">
        <v>229</v>
      </c>
      <c r="C131" s="214">
        <v>57.1</v>
      </c>
      <c r="D131" s="214">
        <v>26.8</v>
      </c>
      <c r="E131" s="223">
        <v>161</v>
      </c>
      <c r="F131" s="223">
        <v>3</v>
      </c>
      <c r="G131" s="216">
        <v>449.4</v>
      </c>
      <c r="H131" s="216">
        <v>439.7</v>
      </c>
      <c r="I131" s="216">
        <v>2388.9</v>
      </c>
      <c r="J131" s="221">
        <v>34</v>
      </c>
    </row>
    <row r="132" spans="1:10" ht="13.5">
      <c r="A132" s="197"/>
      <c r="B132" s="198" t="s">
        <v>230</v>
      </c>
      <c r="C132" s="214">
        <v>62.2</v>
      </c>
      <c r="D132" s="214">
        <v>6.6</v>
      </c>
      <c r="E132" s="223">
        <v>152</v>
      </c>
      <c r="F132" s="223">
        <v>3</v>
      </c>
      <c r="G132" s="216">
        <v>213.7</v>
      </c>
      <c r="H132" s="216">
        <v>210.1</v>
      </c>
      <c r="I132" s="216">
        <v>430.1</v>
      </c>
      <c r="J132" s="221">
        <v>13</v>
      </c>
    </row>
    <row r="133" spans="1:10" ht="13.5">
      <c r="A133" s="197"/>
      <c r="B133" s="198" t="s">
        <v>231</v>
      </c>
      <c r="C133" s="214">
        <v>65.8</v>
      </c>
      <c r="D133" s="214">
        <v>7.5</v>
      </c>
      <c r="E133" s="223">
        <v>161</v>
      </c>
      <c r="F133" s="223">
        <v>2</v>
      </c>
      <c r="G133" s="216">
        <v>194.6</v>
      </c>
      <c r="H133" s="216">
        <v>191.8</v>
      </c>
      <c r="I133" s="216">
        <v>508</v>
      </c>
      <c r="J133" s="221">
        <v>1</v>
      </c>
    </row>
    <row r="134" spans="1:10" ht="13.5">
      <c r="A134" s="197"/>
      <c r="B134" s="213" t="s">
        <v>232</v>
      </c>
      <c r="C134" s="214">
        <v>39.5</v>
      </c>
      <c r="D134" s="214">
        <v>9.6</v>
      </c>
      <c r="E134" s="223">
        <v>156</v>
      </c>
      <c r="F134" s="223">
        <v>4</v>
      </c>
      <c r="G134" s="216">
        <v>224.8</v>
      </c>
      <c r="H134" s="216">
        <v>218.3</v>
      </c>
      <c r="I134" s="216">
        <v>905.8</v>
      </c>
      <c r="J134" s="221">
        <v>508</v>
      </c>
    </row>
    <row r="135" spans="1:10" ht="13.5">
      <c r="A135" s="197"/>
      <c r="B135" s="198" t="s">
        <v>220</v>
      </c>
      <c r="C135" s="217" t="s">
        <v>62</v>
      </c>
      <c r="D135" s="217" t="s">
        <v>62</v>
      </c>
      <c r="E135" s="224" t="s">
        <v>62</v>
      </c>
      <c r="F135" s="224" t="s">
        <v>62</v>
      </c>
      <c r="G135" s="218" t="s">
        <v>62</v>
      </c>
      <c r="H135" s="218" t="s">
        <v>62</v>
      </c>
      <c r="I135" s="218" t="s">
        <v>62</v>
      </c>
      <c r="J135" s="220" t="s">
        <v>62</v>
      </c>
    </row>
    <row r="136" spans="1:10" ht="13.5">
      <c r="A136" s="197"/>
      <c r="B136" s="198" t="s">
        <v>221</v>
      </c>
      <c r="C136" s="214">
        <v>19.2</v>
      </c>
      <c r="D136" s="214">
        <v>0.8</v>
      </c>
      <c r="E136" s="223">
        <v>168</v>
      </c>
      <c r="F136" s="223">
        <v>3</v>
      </c>
      <c r="G136" s="216">
        <v>145.4</v>
      </c>
      <c r="H136" s="216">
        <v>142.3</v>
      </c>
      <c r="I136" s="216">
        <v>192.8</v>
      </c>
      <c r="J136" s="221">
        <v>2</v>
      </c>
    </row>
    <row r="137" spans="1:10" ht="13.5">
      <c r="A137" s="197"/>
      <c r="B137" s="198" t="s">
        <v>222</v>
      </c>
      <c r="C137" s="214">
        <v>23.3</v>
      </c>
      <c r="D137" s="214">
        <v>3</v>
      </c>
      <c r="E137" s="223">
        <v>159</v>
      </c>
      <c r="F137" s="223">
        <v>8</v>
      </c>
      <c r="G137" s="216">
        <v>173.5</v>
      </c>
      <c r="H137" s="216">
        <v>163.4</v>
      </c>
      <c r="I137" s="216">
        <v>601.8</v>
      </c>
      <c r="J137" s="221">
        <v>86</v>
      </c>
    </row>
    <row r="138" spans="1:10" ht="13.5">
      <c r="A138" s="197"/>
      <c r="B138" s="198" t="s">
        <v>223</v>
      </c>
      <c r="C138" s="214">
        <v>27.2</v>
      </c>
      <c r="D138" s="214">
        <v>4.4</v>
      </c>
      <c r="E138" s="223">
        <v>157</v>
      </c>
      <c r="F138" s="223">
        <v>9</v>
      </c>
      <c r="G138" s="216">
        <v>200.4</v>
      </c>
      <c r="H138" s="216">
        <v>185.8</v>
      </c>
      <c r="I138" s="216">
        <v>660.6</v>
      </c>
      <c r="J138" s="221">
        <v>62</v>
      </c>
    </row>
    <row r="139" spans="1:10" ht="13.5">
      <c r="A139" s="197"/>
      <c r="B139" s="198" t="s">
        <v>224</v>
      </c>
      <c r="C139" s="214">
        <v>32.3</v>
      </c>
      <c r="D139" s="214">
        <v>7.5</v>
      </c>
      <c r="E139" s="223">
        <v>158</v>
      </c>
      <c r="F139" s="223">
        <v>5</v>
      </c>
      <c r="G139" s="216">
        <v>204.5</v>
      </c>
      <c r="H139" s="216">
        <v>195.4</v>
      </c>
      <c r="I139" s="216">
        <v>764.6</v>
      </c>
      <c r="J139" s="221">
        <v>51</v>
      </c>
    </row>
    <row r="140" spans="1:10" ht="13.5">
      <c r="A140" s="197"/>
      <c r="B140" s="198" t="s">
        <v>225</v>
      </c>
      <c r="C140" s="214">
        <v>37.4</v>
      </c>
      <c r="D140" s="214">
        <v>8.3</v>
      </c>
      <c r="E140" s="223">
        <v>153</v>
      </c>
      <c r="F140" s="223">
        <v>4</v>
      </c>
      <c r="G140" s="216">
        <v>205.9</v>
      </c>
      <c r="H140" s="216">
        <v>198</v>
      </c>
      <c r="I140" s="216">
        <v>673.3</v>
      </c>
      <c r="J140" s="221">
        <v>74</v>
      </c>
    </row>
    <row r="141" spans="1:10" ht="13.5">
      <c r="A141" s="197"/>
      <c r="B141" s="198" t="s">
        <v>226</v>
      </c>
      <c r="C141" s="214">
        <v>42.3</v>
      </c>
      <c r="D141" s="214">
        <v>12.2</v>
      </c>
      <c r="E141" s="223">
        <v>154</v>
      </c>
      <c r="F141" s="223">
        <v>2</v>
      </c>
      <c r="G141" s="216">
        <v>225.3</v>
      </c>
      <c r="H141" s="216">
        <v>221.2</v>
      </c>
      <c r="I141" s="216">
        <v>916.8</v>
      </c>
      <c r="J141" s="221">
        <v>57</v>
      </c>
    </row>
    <row r="142" spans="1:10" ht="13.5">
      <c r="A142" s="197"/>
      <c r="B142" s="198" t="s">
        <v>227</v>
      </c>
      <c r="C142" s="214">
        <v>47.6</v>
      </c>
      <c r="D142" s="214">
        <v>12.8</v>
      </c>
      <c r="E142" s="223">
        <v>154</v>
      </c>
      <c r="F142" s="223">
        <v>1</v>
      </c>
      <c r="G142" s="216">
        <v>266.6</v>
      </c>
      <c r="H142" s="216">
        <v>263</v>
      </c>
      <c r="I142" s="216">
        <v>1248.7</v>
      </c>
      <c r="J142" s="221">
        <v>50</v>
      </c>
    </row>
    <row r="143" spans="1:10" ht="13.5">
      <c r="A143" s="197"/>
      <c r="B143" s="198" t="s">
        <v>228</v>
      </c>
      <c r="C143" s="214">
        <v>51.7</v>
      </c>
      <c r="D143" s="214">
        <v>12.4</v>
      </c>
      <c r="E143" s="223">
        <v>161</v>
      </c>
      <c r="F143" s="223">
        <v>0</v>
      </c>
      <c r="G143" s="216">
        <v>282.2</v>
      </c>
      <c r="H143" s="216">
        <v>282</v>
      </c>
      <c r="I143" s="216">
        <v>1170.6</v>
      </c>
      <c r="J143" s="221">
        <v>61</v>
      </c>
    </row>
    <row r="144" spans="1:10" ht="13.5">
      <c r="A144" s="197"/>
      <c r="B144" s="198" t="s">
        <v>229</v>
      </c>
      <c r="C144" s="214">
        <v>57.5</v>
      </c>
      <c r="D144" s="214">
        <v>20.4</v>
      </c>
      <c r="E144" s="223">
        <v>160</v>
      </c>
      <c r="F144" s="223">
        <v>0</v>
      </c>
      <c r="G144" s="216">
        <v>275</v>
      </c>
      <c r="H144" s="216">
        <v>273.7</v>
      </c>
      <c r="I144" s="216">
        <v>1259.3</v>
      </c>
      <c r="J144" s="221">
        <v>31</v>
      </c>
    </row>
    <row r="145" spans="1:10" ht="13.5">
      <c r="A145" s="197"/>
      <c r="B145" s="198" t="s">
        <v>230</v>
      </c>
      <c r="C145" s="214">
        <v>62.1</v>
      </c>
      <c r="D145" s="214">
        <v>17.4</v>
      </c>
      <c r="E145" s="223">
        <v>165</v>
      </c>
      <c r="F145" s="223">
        <v>0</v>
      </c>
      <c r="G145" s="216">
        <v>330.2</v>
      </c>
      <c r="H145" s="216">
        <v>330.2</v>
      </c>
      <c r="I145" s="216">
        <v>1609.9</v>
      </c>
      <c r="J145" s="221">
        <v>14</v>
      </c>
    </row>
    <row r="146" spans="1:10" ht="13.5">
      <c r="A146" s="197"/>
      <c r="B146" s="198" t="s">
        <v>231</v>
      </c>
      <c r="C146" s="214">
        <v>66.9</v>
      </c>
      <c r="D146" s="214">
        <v>18.1</v>
      </c>
      <c r="E146" s="223">
        <v>132</v>
      </c>
      <c r="F146" s="223">
        <v>0</v>
      </c>
      <c r="G146" s="216">
        <v>217.7</v>
      </c>
      <c r="H146" s="216">
        <v>217.7</v>
      </c>
      <c r="I146" s="216">
        <v>1567.1</v>
      </c>
      <c r="J146" s="221">
        <v>19</v>
      </c>
    </row>
    <row r="147" spans="1:10" ht="13.5">
      <c r="A147" s="197"/>
      <c r="B147" s="197"/>
      <c r="C147" s="214"/>
      <c r="D147" s="214"/>
      <c r="E147" s="223"/>
      <c r="F147" s="223"/>
      <c r="G147" s="216"/>
      <c r="H147" s="216"/>
      <c r="I147" s="216"/>
      <c r="J147" s="221"/>
    </row>
    <row r="148" spans="1:10" ht="13.5">
      <c r="A148" s="197"/>
      <c r="B148" s="211" t="s">
        <v>126</v>
      </c>
      <c r="C148" s="214"/>
      <c r="D148" s="214"/>
      <c r="E148" s="223"/>
      <c r="F148" s="223"/>
      <c r="G148" s="216"/>
      <c r="H148" s="216"/>
      <c r="I148" s="216"/>
      <c r="J148" s="221"/>
    </row>
    <row r="149" spans="1:10" ht="13.5">
      <c r="A149" s="197"/>
      <c r="B149" s="213" t="s">
        <v>219</v>
      </c>
      <c r="C149" s="217">
        <v>42</v>
      </c>
      <c r="D149" s="217">
        <v>11.4</v>
      </c>
      <c r="E149" s="224">
        <v>170</v>
      </c>
      <c r="F149" s="224">
        <v>9</v>
      </c>
      <c r="G149" s="219">
        <v>304.6</v>
      </c>
      <c r="H149" s="219">
        <v>287.9</v>
      </c>
      <c r="I149" s="219">
        <v>998.7</v>
      </c>
      <c r="J149" s="76">
        <v>2186</v>
      </c>
    </row>
    <row r="150" spans="1:10" ht="13.5">
      <c r="A150" s="197"/>
      <c r="B150" s="198" t="s">
        <v>220</v>
      </c>
      <c r="C150" s="217" t="s">
        <v>62</v>
      </c>
      <c r="D150" s="217" t="s">
        <v>62</v>
      </c>
      <c r="E150" s="224" t="s">
        <v>62</v>
      </c>
      <c r="F150" s="224" t="s">
        <v>62</v>
      </c>
      <c r="G150" s="218" t="s">
        <v>62</v>
      </c>
      <c r="H150" s="218" t="s">
        <v>62</v>
      </c>
      <c r="I150" s="218" t="s">
        <v>62</v>
      </c>
      <c r="J150" s="220" t="s">
        <v>62</v>
      </c>
    </row>
    <row r="151" spans="1:10" ht="13.5">
      <c r="A151" s="197"/>
      <c r="B151" s="198" t="s">
        <v>221</v>
      </c>
      <c r="C151" s="214">
        <v>19.4</v>
      </c>
      <c r="D151" s="214">
        <v>1.1</v>
      </c>
      <c r="E151" s="223">
        <v>167</v>
      </c>
      <c r="F151" s="223">
        <v>9</v>
      </c>
      <c r="G151" s="216">
        <v>170.7</v>
      </c>
      <c r="H151" s="216">
        <v>161</v>
      </c>
      <c r="I151" s="216">
        <v>293.7</v>
      </c>
      <c r="J151" s="221">
        <v>30</v>
      </c>
    </row>
    <row r="152" spans="1:10" ht="13.5">
      <c r="A152" s="197"/>
      <c r="B152" s="198" t="s">
        <v>222</v>
      </c>
      <c r="C152" s="214">
        <v>22.8</v>
      </c>
      <c r="D152" s="214">
        <v>2.5</v>
      </c>
      <c r="E152" s="223">
        <v>167</v>
      </c>
      <c r="F152" s="223">
        <v>14</v>
      </c>
      <c r="G152" s="216">
        <v>201.2</v>
      </c>
      <c r="H152" s="216">
        <v>183.6</v>
      </c>
      <c r="I152" s="216">
        <v>470.5</v>
      </c>
      <c r="J152" s="221">
        <v>218</v>
      </c>
    </row>
    <row r="153" spans="1:10" ht="13.5">
      <c r="A153" s="197"/>
      <c r="B153" s="198" t="s">
        <v>223</v>
      </c>
      <c r="C153" s="214">
        <v>27.3</v>
      </c>
      <c r="D153" s="214">
        <v>3.9</v>
      </c>
      <c r="E153" s="223">
        <v>173</v>
      </c>
      <c r="F153" s="223">
        <v>11</v>
      </c>
      <c r="G153" s="216">
        <v>227.4</v>
      </c>
      <c r="H153" s="216">
        <v>211.8</v>
      </c>
      <c r="I153" s="216">
        <v>699.1</v>
      </c>
      <c r="J153" s="221">
        <v>208</v>
      </c>
    </row>
    <row r="154" spans="1:10" ht="13.5">
      <c r="A154" s="197"/>
      <c r="B154" s="198" t="s">
        <v>224</v>
      </c>
      <c r="C154" s="214">
        <v>32.6</v>
      </c>
      <c r="D154" s="214">
        <v>7.3</v>
      </c>
      <c r="E154" s="223">
        <v>171</v>
      </c>
      <c r="F154" s="223">
        <v>10</v>
      </c>
      <c r="G154" s="216">
        <v>287.2</v>
      </c>
      <c r="H154" s="216">
        <v>263.9</v>
      </c>
      <c r="I154" s="216">
        <v>888.2</v>
      </c>
      <c r="J154" s="221">
        <v>221</v>
      </c>
    </row>
    <row r="155" spans="1:10" ht="13.5">
      <c r="A155" s="197"/>
      <c r="B155" s="198" t="s">
        <v>225</v>
      </c>
      <c r="C155" s="214">
        <v>37.8</v>
      </c>
      <c r="D155" s="214">
        <v>11.6</v>
      </c>
      <c r="E155" s="223">
        <v>170</v>
      </c>
      <c r="F155" s="223">
        <v>11</v>
      </c>
      <c r="G155" s="216">
        <v>322.1</v>
      </c>
      <c r="H155" s="216">
        <v>299</v>
      </c>
      <c r="I155" s="216">
        <v>1102.2</v>
      </c>
      <c r="J155" s="221">
        <v>308</v>
      </c>
    </row>
    <row r="156" spans="1:10" ht="13.5">
      <c r="A156" s="197"/>
      <c r="B156" s="198" t="s">
        <v>226</v>
      </c>
      <c r="C156" s="214">
        <v>42.5</v>
      </c>
      <c r="D156" s="214">
        <v>14.3</v>
      </c>
      <c r="E156" s="223">
        <v>173</v>
      </c>
      <c r="F156" s="223">
        <v>7</v>
      </c>
      <c r="G156" s="216">
        <v>371.6</v>
      </c>
      <c r="H156" s="216">
        <v>350.5</v>
      </c>
      <c r="I156" s="216">
        <v>1307.9</v>
      </c>
      <c r="J156" s="221">
        <v>317</v>
      </c>
    </row>
    <row r="157" spans="1:10" ht="13.5">
      <c r="A157" s="197"/>
      <c r="B157" s="198" t="s">
        <v>227</v>
      </c>
      <c r="C157" s="214">
        <v>47.4</v>
      </c>
      <c r="D157" s="214">
        <v>17.2</v>
      </c>
      <c r="E157" s="223">
        <v>171</v>
      </c>
      <c r="F157" s="223">
        <v>6</v>
      </c>
      <c r="G157" s="216">
        <v>351.8</v>
      </c>
      <c r="H157" s="216">
        <v>341.1</v>
      </c>
      <c r="I157" s="216">
        <v>1258.8</v>
      </c>
      <c r="J157" s="221">
        <v>296</v>
      </c>
    </row>
    <row r="158" spans="1:10" ht="13.5">
      <c r="A158" s="197"/>
      <c r="B158" s="198" t="s">
        <v>228</v>
      </c>
      <c r="C158" s="214">
        <v>52.2</v>
      </c>
      <c r="D158" s="214">
        <v>17.6</v>
      </c>
      <c r="E158" s="223">
        <v>171</v>
      </c>
      <c r="F158" s="223">
        <v>7</v>
      </c>
      <c r="G158" s="216">
        <v>379.1</v>
      </c>
      <c r="H158" s="216">
        <v>366.9</v>
      </c>
      <c r="I158" s="216">
        <v>1331.6</v>
      </c>
      <c r="J158" s="221">
        <v>223</v>
      </c>
    </row>
    <row r="159" spans="1:10" ht="13.5">
      <c r="A159" s="197"/>
      <c r="B159" s="198" t="s">
        <v>229</v>
      </c>
      <c r="C159" s="214">
        <v>57</v>
      </c>
      <c r="D159" s="214">
        <v>14.4</v>
      </c>
      <c r="E159" s="223">
        <v>167</v>
      </c>
      <c r="F159" s="223">
        <v>10</v>
      </c>
      <c r="G159" s="216">
        <v>340.9</v>
      </c>
      <c r="H159" s="216">
        <v>325.4</v>
      </c>
      <c r="I159" s="216">
        <v>1138.8</v>
      </c>
      <c r="J159" s="221">
        <v>156</v>
      </c>
    </row>
    <row r="160" spans="1:10" ht="13.5">
      <c r="A160" s="197"/>
      <c r="B160" s="198" t="s">
        <v>230</v>
      </c>
      <c r="C160" s="214">
        <v>62.6</v>
      </c>
      <c r="D160" s="214">
        <v>8.1</v>
      </c>
      <c r="E160" s="223">
        <v>164</v>
      </c>
      <c r="F160" s="223">
        <v>8</v>
      </c>
      <c r="G160" s="216">
        <v>228.6</v>
      </c>
      <c r="H160" s="216">
        <v>218.9</v>
      </c>
      <c r="I160" s="216">
        <v>593.3</v>
      </c>
      <c r="J160" s="221">
        <v>119</v>
      </c>
    </row>
    <row r="161" spans="1:10" ht="13.5">
      <c r="A161" s="197"/>
      <c r="B161" s="198" t="s">
        <v>231</v>
      </c>
      <c r="C161" s="214">
        <v>69.2</v>
      </c>
      <c r="D161" s="214">
        <v>16.8</v>
      </c>
      <c r="E161" s="223">
        <v>158</v>
      </c>
      <c r="F161" s="223">
        <v>8</v>
      </c>
      <c r="G161" s="216">
        <v>222.9</v>
      </c>
      <c r="H161" s="216">
        <v>214.6</v>
      </c>
      <c r="I161" s="216">
        <v>644.4</v>
      </c>
      <c r="J161" s="221">
        <v>89</v>
      </c>
    </row>
    <row r="162" spans="1:10" ht="13.5">
      <c r="A162" s="197"/>
      <c r="B162" s="213" t="s">
        <v>232</v>
      </c>
      <c r="C162" s="214">
        <v>37.7</v>
      </c>
      <c r="D162" s="214">
        <v>8.7</v>
      </c>
      <c r="E162" s="223">
        <v>166</v>
      </c>
      <c r="F162" s="223">
        <v>5</v>
      </c>
      <c r="G162" s="216">
        <v>231.3</v>
      </c>
      <c r="H162" s="216">
        <v>220.5</v>
      </c>
      <c r="I162" s="216">
        <v>735.5</v>
      </c>
      <c r="J162" s="68">
        <v>2215</v>
      </c>
    </row>
    <row r="163" spans="1:10" ht="13.5">
      <c r="A163" s="197"/>
      <c r="B163" s="198" t="s">
        <v>220</v>
      </c>
      <c r="C163" s="217">
        <v>15.5</v>
      </c>
      <c r="D163" s="217">
        <v>0.5</v>
      </c>
      <c r="E163" s="224">
        <v>115</v>
      </c>
      <c r="F163" s="224">
        <v>0</v>
      </c>
      <c r="G163" s="219">
        <v>103.7</v>
      </c>
      <c r="H163" s="219">
        <v>103.7</v>
      </c>
      <c r="I163" s="219">
        <v>130</v>
      </c>
      <c r="J163" s="221">
        <v>1</v>
      </c>
    </row>
    <row r="164" spans="1:10" ht="13.5">
      <c r="A164" s="197"/>
      <c r="B164" s="198" t="s">
        <v>221</v>
      </c>
      <c r="C164" s="214">
        <v>19.1</v>
      </c>
      <c r="D164" s="214">
        <v>0.9</v>
      </c>
      <c r="E164" s="223">
        <v>200</v>
      </c>
      <c r="F164" s="223">
        <v>6</v>
      </c>
      <c r="G164" s="216">
        <v>167.5</v>
      </c>
      <c r="H164" s="216">
        <v>162.7</v>
      </c>
      <c r="I164" s="216">
        <v>90.7</v>
      </c>
      <c r="J164" s="221">
        <v>33</v>
      </c>
    </row>
    <row r="165" spans="1:10" ht="13.5">
      <c r="A165" s="197"/>
      <c r="B165" s="198" t="s">
        <v>222</v>
      </c>
      <c r="C165" s="214">
        <v>22.7</v>
      </c>
      <c r="D165" s="214">
        <v>2.2</v>
      </c>
      <c r="E165" s="223">
        <v>170</v>
      </c>
      <c r="F165" s="223">
        <v>4</v>
      </c>
      <c r="G165" s="216">
        <v>185.5</v>
      </c>
      <c r="H165" s="216">
        <v>178.9</v>
      </c>
      <c r="I165" s="216">
        <v>426.3</v>
      </c>
      <c r="J165" s="225">
        <v>438</v>
      </c>
    </row>
    <row r="166" spans="1:10" ht="13.5">
      <c r="A166" s="197"/>
      <c r="B166" s="198" t="s">
        <v>223</v>
      </c>
      <c r="C166" s="214">
        <v>27</v>
      </c>
      <c r="D166" s="214">
        <v>4.7</v>
      </c>
      <c r="E166" s="223">
        <v>164</v>
      </c>
      <c r="F166" s="223">
        <v>5</v>
      </c>
      <c r="G166" s="216">
        <v>194.9</v>
      </c>
      <c r="H166" s="216">
        <v>185.9</v>
      </c>
      <c r="I166" s="216">
        <v>649.7</v>
      </c>
      <c r="J166" s="221">
        <v>291</v>
      </c>
    </row>
    <row r="167" spans="1:10" ht="13.5">
      <c r="A167" s="197"/>
      <c r="B167" s="198" t="s">
        <v>224</v>
      </c>
      <c r="C167" s="214">
        <v>32.6</v>
      </c>
      <c r="D167" s="214">
        <v>7.5</v>
      </c>
      <c r="E167" s="223">
        <v>164</v>
      </c>
      <c r="F167" s="223">
        <v>5</v>
      </c>
      <c r="G167" s="216">
        <v>262.3</v>
      </c>
      <c r="H167" s="216">
        <v>244.8</v>
      </c>
      <c r="I167" s="216">
        <v>832.7</v>
      </c>
      <c r="J167" s="221">
        <v>217</v>
      </c>
    </row>
    <row r="168" spans="1:10" ht="13.5">
      <c r="A168" s="197"/>
      <c r="B168" s="198" t="s">
        <v>225</v>
      </c>
      <c r="C168" s="214">
        <v>37.6</v>
      </c>
      <c r="D168" s="214">
        <v>9.1</v>
      </c>
      <c r="E168" s="223">
        <v>162</v>
      </c>
      <c r="F168" s="223">
        <v>4</v>
      </c>
      <c r="G168" s="216">
        <v>243.8</v>
      </c>
      <c r="H168" s="216">
        <v>231</v>
      </c>
      <c r="I168" s="216">
        <v>916</v>
      </c>
      <c r="J168" s="221">
        <v>270</v>
      </c>
    </row>
    <row r="169" spans="1:10" ht="13.5">
      <c r="A169" s="197"/>
      <c r="B169" s="198" t="s">
        <v>226</v>
      </c>
      <c r="C169" s="214">
        <v>42.5</v>
      </c>
      <c r="D169" s="214">
        <v>12.4</v>
      </c>
      <c r="E169" s="223">
        <v>162</v>
      </c>
      <c r="F169" s="223">
        <v>3</v>
      </c>
      <c r="G169" s="216">
        <v>266.3</v>
      </c>
      <c r="H169" s="216">
        <v>253.7</v>
      </c>
      <c r="I169" s="216">
        <v>969.7</v>
      </c>
      <c r="J169" s="221">
        <v>299</v>
      </c>
    </row>
    <row r="170" spans="1:10" ht="13.5">
      <c r="A170" s="197"/>
      <c r="B170" s="198" t="s">
        <v>227</v>
      </c>
      <c r="C170" s="214">
        <v>47.7</v>
      </c>
      <c r="D170" s="214">
        <v>13.8</v>
      </c>
      <c r="E170" s="223">
        <v>167</v>
      </c>
      <c r="F170" s="223">
        <v>5</v>
      </c>
      <c r="G170" s="216">
        <v>267.6</v>
      </c>
      <c r="H170" s="216">
        <v>2558.2</v>
      </c>
      <c r="I170" s="216">
        <v>937.9</v>
      </c>
      <c r="J170" s="221">
        <v>313</v>
      </c>
    </row>
    <row r="171" spans="1:10" ht="13.5">
      <c r="A171" s="197"/>
      <c r="B171" s="198" t="s">
        <v>228</v>
      </c>
      <c r="C171" s="214">
        <v>52.3</v>
      </c>
      <c r="D171" s="214">
        <v>16.1</v>
      </c>
      <c r="E171" s="223">
        <v>170</v>
      </c>
      <c r="F171" s="223">
        <v>5</v>
      </c>
      <c r="G171" s="216">
        <v>279.6</v>
      </c>
      <c r="H171" s="216">
        <v>271</v>
      </c>
      <c r="I171" s="216">
        <v>938</v>
      </c>
      <c r="J171" s="221">
        <v>145</v>
      </c>
    </row>
    <row r="172" spans="1:10" ht="13.5">
      <c r="A172" s="197"/>
      <c r="B172" s="198" t="s">
        <v>229</v>
      </c>
      <c r="C172" s="214">
        <v>57.2</v>
      </c>
      <c r="D172" s="214">
        <v>12</v>
      </c>
      <c r="E172" s="223">
        <v>170</v>
      </c>
      <c r="F172" s="223">
        <v>8</v>
      </c>
      <c r="G172" s="216">
        <v>223.6</v>
      </c>
      <c r="H172" s="216">
        <v>213.4</v>
      </c>
      <c r="I172" s="216">
        <v>645.4</v>
      </c>
      <c r="J172" s="221">
        <v>109</v>
      </c>
    </row>
    <row r="173" spans="1:10" ht="13.5">
      <c r="A173" s="197"/>
      <c r="B173" s="198" t="s">
        <v>230</v>
      </c>
      <c r="C173" s="214">
        <v>62.2</v>
      </c>
      <c r="D173" s="214">
        <v>10.2</v>
      </c>
      <c r="E173" s="223">
        <v>167</v>
      </c>
      <c r="F173" s="223">
        <v>10</v>
      </c>
      <c r="G173" s="216">
        <v>184</v>
      </c>
      <c r="H173" s="216">
        <v>174.1</v>
      </c>
      <c r="I173" s="216">
        <v>403.4</v>
      </c>
      <c r="J173" s="221">
        <v>63</v>
      </c>
    </row>
    <row r="174" spans="1:10" ht="13.5">
      <c r="A174" s="197"/>
      <c r="B174" s="198" t="s">
        <v>231</v>
      </c>
      <c r="C174" s="214">
        <v>69.8</v>
      </c>
      <c r="D174" s="214">
        <v>12.6</v>
      </c>
      <c r="E174" s="223">
        <v>159</v>
      </c>
      <c r="F174" s="223">
        <v>10</v>
      </c>
      <c r="G174" s="216">
        <v>168.6</v>
      </c>
      <c r="H174" s="216">
        <v>159.2</v>
      </c>
      <c r="I174" s="216">
        <v>193.9</v>
      </c>
      <c r="J174" s="221">
        <v>37</v>
      </c>
    </row>
    <row r="175" spans="1:10" ht="13.5">
      <c r="A175" s="197"/>
      <c r="B175" s="227"/>
      <c r="C175" s="228"/>
      <c r="D175" s="228"/>
      <c r="E175" s="206"/>
      <c r="F175" s="206"/>
      <c r="G175" s="37"/>
      <c r="H175" s="37"/>
      <c r="I175" s="37"/>
      <c r="J175" s="96"/>
    </row>
    <row r="176" spans="1:10" ht="13.5">
      <c r="A176" s="193"/>
      <c r="B176" s="229" t="s">
        <v>234</v>
      </c>
      <c r="C176" s="193"/>
      <c r="D176" s="193"/>
      <c r="E176" s="193"/>
      <c r="F176" s="193"/>
      <c r="G176" s="193"/>
      <c r="H176" s="193"/>
      <c r="I176" s="193"/>
      <c r="J176" s="193"/>
    </row>
    <row r="177" spans="1:10" ht="13.5">
      <c r="A177" s="230"/>
      <c r="B177" s="229" t="s">
        <v>235</v>
      </c>
      <c r="C177" s="230"/>
      <c r="D177" s="230"/>
      <c r="E177" s="230"/>
      <c r="F177" s="230"/>
      <c r="G177" s="230"/>
      <c r="H177" s="230"/>
      <c r="I177" s="230"/>
      <c r="J177" s="230"/>
    </row>
    <row r="178" spans="1:10" ht="13.5">
      <c r="A178" s="230"/>
      <c r="B178" s="229" t="s">
        <v>236</v>
      </c>
      <c r="C178" s="230"/>
      <c r="D178" s="230"/>
      <c r="E178" s="230"/>
      <c r="F178" s="230"/>
      <c r="G178" s="230"/>
      <c r="H178" s="230"/>
      <c r="I178" s="230"/>
      <c r="J178" s="230"/>
    </row>
    <row r="179" spans="1:10" ht="13.5">
      <c r="A179" s="230"/>
      <c r="B179" s="229" t="s">
        <v>240</v>
      </c>
      <c r="C179" s="230"/>
      <c r="D179" s="230"/>
      <c r="E179" s="230"/>
      <c r="F179" s="230"/>
      <c r="G179" s="230"/>
      <c r="H179" s="230"/>
      <c r="I179" s="230"/>
      <c r="J179" s="230"/>
    </row>
    <row r="180" spans="1:10" ht="13.5">
      <c r="A180" s="230"/>
      <c r="B180" s="229" t="s">
        <v>237</v>
      </c>
      <c r="C180" s="230"/>
      <c r="D180" s="230"/>
      <c r="E180" s="230"/>
      <c r="F180" s="230"/>
      <c r="G180" s="230"/>
      <c r="H180" s="230"/>
      <c r="I180" s="230"/>
      <c r="J180" s="230"/>
    </row>
    <row r="181" spans="1:10" ht="13.5">
      <c r="A181" s="230"/>
      <c r="B181" s="229" t="s">
        <v>238</v>
      </c>
      <c r="C181" s="230"/>
      <c r="D181" s="230"/>
      <c r="E181" s="230"/>
      <c r="F181" s="230"/>
      <c r="G181" s="230"/>
      <c r="H181" s="230"/>
      <c r="I181" s="230"/>
      <c r="J181" s="230"/>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J92"/>
  <sheetViews>
    <sheetView workbookViewId="0" topLeftCell="A1">
      <selection activeCell="A1" sqref="A1"/>
    </sheetView>
  </sheetViews>
  <sheetFormatPr defaultColWidth="9.00390625" defaultRowHeight="13.5"/>
  <cols>
    <col min="1" max="1" width="3.25390625" style="0" customWidth="1"/>
    <col min="2" max="2" width="14.375" style="0" customWidth="1"/>
  </cols>
  <sheetData>
    <row r="1" spans="1:10" ht="14.25">
      <c r="A1" s="231"/>
      <c r="B1" s="232" t="s">
        <v>241</v>
      </c>
      <c r="C1" s="233"/>
      <c r="D1" s="231"/>
      <c r="E1" s="231"/>
      <c r="F1" s="231"/>
      <c r="G1" s="231"/>
      <c r="H1" s="231"/>
      <c r="I1" s="231"/>
      <c r="J1" s="231"/>
    </row>
    <row r="2" spans="1:10" ht="14.25">
      <c r="A2" s="231"/>
      <c r="B2" s="232" t="s">
        <v>253</v>
      </c>
      <c r="C2" s="233"/>
      <c r="D2" s="231"/>
      <c r="E2" s="231"/>
      <c r="F2" s="231"/>
      <c r="G2" s="231"/>
      <c r="H2" s="231"/>
      <c r="I2" s="231"/>
      <c r="J2" s="231"/>
    </row>
    <row r="3" spans="1:10" ht="13.5">
      <c r="A3" s="231"/>
      <c r="B3" s="234"/>
      <c r="C3" s="234"/>
      <c r="D3" s="234"/>
      <c r="E3" s="234"/>
      <c r="F3" s="234"/>
      <c r="G3" s="234"/>
      <c r="H3" s="234"/>
      <c r="I3" s="231"/>
      <c r="J3" s="231"/>
    </row>
    <row r="4" spans="1:10" ht="13.5">
      <c r="A4" s="235"/>
      <c r="B4" s="236" t="s">
        <v>196</v>
      </c>
      <c r="C4" s="237"/>
      <c r="D4" s="237" t="s">
        <v>242</v>
      </c>
      <c r="E4" s="238" t="s">
        <v>197</v>
      </c>
      <c r="F4" s="237" t="s">
        <v>243</v>
      </c>
      <c r="G4" s="239" t="s">
        <v>199</v>
      </c>
      <c r="H4" s="240"/>
      <c r="I4" s="238" t="s">
        <v>200</v>
      </c>
      <c r="J4" s="241"/>
    </row>
    <row r="5" spans="1:10" ht="13.5">
      <c r="A5" s="235"/>
      <c r="B5" s="242" t="s">
        <v>201</v>
      </c>
      <c r="C5" s="237" t="s">
        <v>202</v>
      </c>
      <c r="D5" s="237" t="s">
        <v>244</v>
      </c>
      <c r="E5" s="243" t="s">
        <v>204</v>
      </c>
      <c r="F5" s="237" t="s">
        <v>204</v>
      </c>
      <c r="G5" s="239" t="s">
        <v>205</v>
      </c>
      <c r="H5" s="244" t="s">
        <v>197</v>
      </c>
      <c r="I5" s="243" t="s">
        <v>245</v>
      </c>
      <c r="J5" s="239" t="s">
        <v>207</v>
      </c>
    </row>
    <row r="6" spans="1:10" ht="13.5">
      <c r="A6" s="235"/>
      <c r="B6" s="245" t="s">
        <v>208</v>
      </c>
      <c r="C6" s="246"/>
      <c r="D6" s="247" t="s">
        <v>246</v>
      </c>
      <c r="E6" s="248" t="s">
        <v>209</v>
      </c>
      <c r="F6" s="247" t="s">
        <v>209</v>
      </c>
      <c r="G6" s="247" t="s">
        <v>210</v>
      </c>
      <c r="H6" s="247" t="s">
        <v>211</v>
      </c>
      <c r="I6" s="248" t="s">
        <v>212</v>
      </c>
      <c r="J6" s="249"/>
    </row>
    <row r="7" spans="1:10" ht="13.5">
      <c r="A7" s="235"/>
      <c r="B7" s="250"/>
      <c r="C7" s="251" t="s">
        <v>213</v>
      </c>
      <c r="D7" s="252" t="s">
        <v>214</v>
      </c>
      <c r="E7" s="252" t="s">
        <v>215</v>
      </c>
      <c r="F7" s="252" t="s">
        <v>215</v>
      </c>
      <c r="G7" s="73" t="s">
        <v>216</v>
      </c>
      <c r="H7" s="73" t="s">
        <v>216</v>
      </c>
      <c r="I7" s="80" t="s">
        <v>216</v>
      </c>
      <c r="J7" s="253" t="s">
        <v>217</v>
      </c>
    </row>
    <row r="8" spans="1:10" ht="13.5">
      <c r="A8" s="235"/>
      <c r="B8" s="254" t="s">
        <v>218</v>
      </c>
      <c r="C8" s="255"/>
      <c r="D8" s="256"/>
      <c r="E8" s="256"/>
      <c r="F8" s="256"/>
      <c r="G8" s="17"/>
      <c r="H8" s="17"/>
      <c r="I8" s="257"/>
      <c r="J8" s="258"/>
    </row>
    <row r="9" spans="1:10" ht="13.5">
      <c r="A9" s="235"/>
      <c r="B9" s="259" t="s">
        <v>219</v>
      </c>
      <c r="C9" s="260"/>
      <c r="D9" s="261"/>
      <c r="E9" s="261"/>
      <c r="F9" s="261"/>
      <c r="G9" s="13"/>
      <c r="H9" s="13"/>
      <c r="I9" s="262"/>
      <c r="J9" s="263"/>
    </row>
    <row r="10" spans="1:10" ht="13.5">
      <c r="A10" s="235"/>
      <c r="B10" s="264" t="s">
        <v>247</v>
      </c>
      <c r="C10" s="265">
        <v>40.4</v>
      </c>
      <c r="D10" s="266">
        <v>12.7</v>
      </c>
      <c r="E10" s="261">
        <v>171</v>
      </c>
      <c r="F10" s="261">
        <v>14</v>
      </c>
      <c r="G10" s="216">
        <v>297.2</v>
      </c>
      <c r="H10" s="216">
        <v>272</v>
      </c>
      <c r="I10" s="267">
        <v>907.23</v>
      </c>
      <c r="J10" s="263">
        <v>14648</v>
      </c>
    </row>
    <row r="11" spans="1:10" ht="13.5">
      <c r="A11" s="235"/>
      <c r="B11" s="268" t="s">
        <v>248</v>
      </c>
      <c r="C11" s="265">
        <v>40.2</v>
      </c>
      <c r="D11" s="266">
        <v>16.9</v>
      </c>
      <c r="E11" s="261">
        <v>159</v>
      </c>
      <c r="F11" s="261">
        <v>19</v>
      </c>
      <c r="G11" s="216">
        <v>366.1</v>
      </c>
      <c r="H11" s="216">
        <v>324.1</v>
      </c>
      <c r="I11" s="267">
        <v>1504.5</v>
      </c>
      <c r="J11" s="263">
        <v>1992</v>
      </c>
    </row>
    <row r="12" spans="1:10" ht="13.5">
      <c r="A12" s="235"/>
      <c r="B12" s="268" t="s">
        <v>249</v>
      </c>
      <c r="C12" s="265">
        <v>39.3</v>
      </c>
      <c r="D12" s="266">
        <v>13</v>
      </c>
      <c r="E12" s="261">
        <v>168</v>
      </c>
      <c r="F12" s="261">
        <v>16</v>
      </c>
      <c r="G12" s="216">
        <v>303.1</v>
      </c>
      <c r="H12" s="216">
        <v>274.3</v>
      </c>
      <c r="I12" s="267">
        <v>1011.6</v>
      </c>
      <c r="J12" s="263">
        <v>5712</v>
      </c>
    </row>
    <row r="13" spans="1:10" ht="13.5">
      <c r="A13" s="235"/>
      <c r="B13" s="269" t="s">
        <v>250</v>
      </c>
      <c r="C13" s="265">
        <v>41.4</v>
      </c>
      <c r="D13" s="266">
        <v>11.3</v>
      </c>
      <c r="E13" s="261">
        <v>177</v>
      </c>
      <c r="F13" s="261">
        <v>11</v>
      </c>
      <c r="G13" s="216">
        <v>272.5</v>
      </c>
      <c r="H13" s="216">
        <v>255.1</v>
      </c>
      <c r="I13" s="267">
        <v>649.9</v>
      </c>
      <c r="J13" s="263">
        <v>6944</v>
      </c>
    </row>
    <row r="14" spans="1:10" ht="13.5">
      <c r="A14" s="235"/>
      <c r="B14" s="269" t="s">
        <v>251</v>
      </c>
      <c r="C14" s="265">
        <v>41.8</v>
      </c>
      <c r="D14" s="266">
        <v>7.6</v>
      </c>
      <c r="E14" s="261">
        <v>182</v>
      </c>
      <c r="F14" s="261">
        <v>6</v>
      </c>
      <c r="G14" s="216">
        <v>269.1</v>
      </c>
      <c r="H14" s="216">
        <v>259.8</v>
      </c>
      <c r="I14" s="267">
        <v>403.1</v>
      </c>
      <c r="J14" s="263">
        <v>1253</v>
      </c>
    </row>
    <row r="15" spans="1:10" ht="13.5">
      <c r="A15" s="235"/>
      <c r="B15" s="259" t="s">
        <v>232</v>
      </c>
      <c r="C15" s="265"/>
      <c r="D15" s="266"/>
      <c r="E15" s="261"/>
      <c r="F15" s="261"/>
      <c r="G15" s="216"/>
      <c r="H15" s="216"/>
      <c r="I15" s="267"/>
      <c r="J15" s="263"/>
    </row>
    <row r="16" spans="1:10" ht="13.5">
      <c r="A16" s="235"/>
      <c r="B16" s="264" t="s">
        <v>247</v>
      </c>
      <c r="C16" s="265">
        <v>38.6</v>
      </c>
      <c r="D16" s="266">
        <v>9.8</v>
      </c>
      <c r="E16" s="261">
        <v>170</v>
      </c>
      <c r="F16" s="261">
        <v>7</v>
      </c>
      <c r="G16" s="216">
        <v>190</v>
      </c>
      <c r="H16" s="216">
        <v>180.4</v>
      </c>
      <c r="I16" s="267">
        <v>531.6</v>
      </c>
      <c r="J16" s="263">
        <v>9370</v>
      </c>
    </row>
    <row r="17" spans="1:10" ht="13.5">
      <c r="A17" s="235"/>
      <c r="B17" s="268" t="s">
        <v>248</v>
      </c>
      <c r="C17" s="265">
        <v>38.5</v>
      </c>
      <c r="D17" s="266">
        <v>10.4</v>
      </c>
      <c r="E17" s="261">
        <v>160</v>
      </c>
      <c r="F17" s="261">
        <v>7</v>
      </c>
      <c r="G17" s="216">
        <v>219.4</v>
      </c>
      <c r="H17" s="216">
        <v>209.5</v>
      </c>
      <c r="I17" s="267">
        <v>816.4</v>
      </c>
      <c r="J17" s="263">
        <v>1086</v>
      </c>
    </row>
    <row r="18" spans="1:10" ht="13.5">
      <c r="A18" s="235"/>
      <c r="B18" s="268" t="s">
        <v>249</v>
      </c>
      <c r="C18" s="265">
        <v>37.6</v>
      </c>
      <c r="D18" s="266">
        <v>9.6</v>
      </c>
      <c r="E18" s="261">
        <v>169</v>
      </c>
      <c r="F18" s="261">
        <v>9</v>
      </c>
      <c r="G18" s="216">
        <v>195.1</v>
      </c>
      <c r="H18" s="216">
        <v>182.8</v>
      </c>
      <c r="I18" s="267">
        <v>550.2</v>
      </c>
      <c r="J18" s="263">
        <v>4064</v>
      </c>
    </row>
    <row r="19" spans="1:10" ht="13.5">
      <c r="A19" s="235"/>
      <c r="B19" s="269" t="s">
        <v>250</v>
      </c>
      <c r="C19" s="265">
        <v>39.6</v>
      </c>
      <c r="D19" s="266">
        <v>9.8</v>
      </c>
      <c r="E19" s="261">
        <v>173</v>
      </c>
      <c r="F19" s="261">
        <v>5</v>
      </c>
      <c r="G19" s="216">
        <v>177.4</v>
      </c>
      <c r="H19" s="216">
        <v>170.6</v>
      </c>
      <c r="I19" s="267">
        <v>440.4</v>
      </c>
      <c r="J19" s="263">
        <v>4221</v>
      </c>
    </row>
    <row r="20" spans="1:10" ht="13.5">
      <c r="A20" s="235"/>
      <c r="B20" s="269" t="s">
        <v>251</v>
      </c>
      <c r="C20" s="265">
        <v>40</v>
      </c>
      <c r="D20" s="266">
        <v>8.7</v>
      </c>
      <c r="E20" s="261">
        <v>177</v>
      </c>
      <c r="F20" s="261">
        <v>3</v>
      </c>
      <c r="G20" s="216">
        <v>167.8</v>
      </c>
      <c r="H20" s="216">
        <v>164.1</v>
      </c>
      <c r="I20" s="267">
        <v>394</v>
      </c>
      <c r="J20" s="263">
        <v>955</v>
      </c>
    </row>
    <row r="21" spans="1:10" ht="13.5">
      <c r="A21" s="235"/>
      <c r="B21" s="254" t="s">
        <v>120</v>
      </c>
      <c r="C21" s="270"/>
      <c r="D21" s="271"/>
      <c r="E21" s="256"/>
      <c r="F21" s="256"/>
      <c r="G21" s="272"/>
      <c r="H21" s="272"/>
      <c r="I21" s="273"/>
      <c r="J21" s="258"/>
    </row>
    <row r="22" spans="1:10" ht="13.5">
      <c r="A22" s="235"/>
      <c r="B22" s="259" t="s">
        <v>219</v>
      </c>
      <c r="C22" s="270"/>
      <c r="D22" s="271"/>
      <c r="E22" s="256"/>
      <c r="F22" s="256"/>
      <c r="G22" s="272"/>
      <c r="H22" s="272"/>
      <c r="I22" s="273"/>
      <c r="J22" s="258"/>
    </row>
    <row r="23" spans="1:10" ht="13.5">
      <c r="A23" s="235"/>
      <c r="B23" s="264" t="s">
        <v>247</v>
      </c>
      <c r="C23" s="265">
        <v>44.3</v>
      </c>
      <c r="D23" s="266">
        <v>11.3</v>
      </c>
      <c r="E23" s="261">
        <v>172</v>
      </c>
      <c r="F23" s="261">
        <v>11</v>
      </c>
      <c r="G23" s="216">
        <v>298.3</v>
      </c>
      <c r="H23" s="216">
        <v>279.2</v>
      </c>
      <c r="I23" s="267">
        <v>688.4</v>
      </c>
      <c r="J23" s="263">
        <v>1987</v>
      </c>
    </row>
    <row r="24" spans="1:10" ht="13.5">
      <c r="A24" s="235"/>
      <c r="B24" s="268" t="s">
        <v>248</v>
      </c>
      <c r="C24" s="265">
        <v>41.6</v>
      </c>
      <c r="D24" s="266">
        <v>22.4</v>
      </c>
      <c r="E24" s="261">
        <v>164</v>
      </c>
      <c r="F24" s="261">
        <v>13</v>
      </c>
      <c r="G24" s="216">
        <v>419.4</v>
      </c>
      <c r="H24" s="216">
        <v>384.5</v>
      </c>
      <c r="I24" s="267">
        <v>1973.1</v>
      </c>
      <c r="J24" s="263">
        <v>171</v>
      </c>
    </row>
    <row r="25" spans="1:10" ht="13.5">
      <c r="A25" s="235"/>
      <c r="B25" s="268" t="s">
        <v>249</v>
      </c>
      <c r="C25" s="265">
        <v>42.7</v>
      </c>
      <c r="D25" s="266">
        <v>12.9</v>
      </c>
      <c r="E25" s="261">
        <v>170</v>
      </c>
      <c r="F25" s="261">
        <v>16</v>
      </c>
      <c r="G25" s="216">
        <v>306.1</v>
      </c>
      <c r="H25" s="216">
        <v>278.1</v>
      </c>
      <c r="I25" s="267">
        <v>862.1</v>
      </c>
      <c r="J25" s="263">
        <v>354</v>
      </c>
    </row>
    <row r="26" spans="1:10" ht="13.5">
      <c r="A26" s="235"/>
      <c r="B26" s="269" t="s">
        <v>250</v>
      </c>
      <c r="C26" s="265">
        <v>45</v>
      </c>
      <c r="D26" s="266">
        <v>9.6</v>
      </c>
      <c r="E26" s="261">
        <v>173</v>
      </c>
      <c r="F26" s="261">
        <v>9</v>
      </c>
      <c r="G26" s="216">
        <v>282.2</v>
      </c>
      <c r="H26" s="216">
        <v>267.1</v>
      </c>
      <c r="I26" s="267">
        <v>495.6</v>
      </c>
      <c r="J26" s="263">
        <v>1461</v>
      </c>
    </row>
    <row r="27" spans="1:10" ht="13.5">
      <c r="A27" s="235"/>
      <c r="B27" s="269" t="s">
        <v>251</v>
      </c>
      <c r="C27" s="265">
        <v>42.7</v>
      </c>
      <c r="D27" s="266">
        <v>6</v>
      </c>
      <c r="E27" s="261">
        <v>183</v>
      </c>
      <c r="F27" s="261">
        <v>2</v>
      </c>
      <c r="G27" s="216">
        <v>287.6</v>
      </c>
      <c r="H27" s="216">
        <v>284.1</v>
      </c>
      <c r="I27" s="267">
        <v>274.4</v>
      </c>
      <c r="J27" s="263">
        <v>559</v>
      </c>
    </row>
    <row r="28" spans="1:10" ht="13.5">
      <c r="A28" s="235"/>
      <c r="B28" s="259" t="s">
        <v>232</v>
      </c>
      <c r="C28" s="265"/>
      <c r="D28" s="266"/>
      <c r="E28" s="261"/>
      <c r="F28" s="261"/>
      <c r="G28" s="216"/>
      <c r="H28" s="216"/>
      <c r="I28" s="267"/>
      <c r="J28" s="263"/>
    </row>
    <row r="29" spans="1:10" ht="13.5">
      <c r="A29" s="235"/>
      <c r="B29" s="264" t="s">
        <v>247</v>
      </c>
      <c r="C29" s="265">
        <v>39.1</v>
      </c>
      <c r="D29" s="266">
        <v>8.9</v>
      </c>
      <c r="E29" s="261">
        <v>171</v>
      </c>
      <c r="F29" s="261">
        <v>5</v>
      </c>
      <c r="G29" s="216">
        <v>184.3</v>
      </c>
      <c r="H29" s="216">
        <v>178.7</v>
      </c>
      <c r="I29" s="267">
        <v>404.5</v>
      </c>
      <c r="J29" s="263">
        <v>306</v>
      </c>
    </row>
    <row r="30" spans="1:10" ht="13.5">
      <c r="A30" s="235"/>
      <c r="B30" s="268" t="s">
        <v>248</v>
      </c>
      <c r="C30" s="265">
        <v>36.7</v>
      </c>
      <c r="D30" s="266">
        <v>10.8</v>
      </c>
      <c r="E30" s="261">
        <v>162</v>
      </c>
      <c r="F30" s="261">
        <v>9</v>
      </c>
      <c r="G30" s="216">
        <v>203.9</v>
      </c>
      <c r="H30" s="216">
        <v>190.3</v>
      </c>
      <c r="I30" s="267">
        <v>802.1</v>
      </c>
      <c r="J30" s="263">
        <v>23</v>
      </c>
    </row>
    <row r="31" spans="1:10" ht="13.5">
      <c r="A31" s="235"/>
      <c r="B31" s="268" t="s">
        <v>249</v>
      </c>
      <c r="C31" s="265">
        <v>36.8</v>
      </c>
      <c r="D31" s="266">
        <v>8.1</v>
      </c>
      <c r="E31" s="261">
        <v>166</v>
      </c>
      <c r="F31" s="261">
        <v>3</v>
      </c>
      <c r="G31" s="216">
        <v>182.9</v>
      </c>
      <c r="H31" s="216">
        <v>179.3</v>
      </c>
      <c r="I31" s="267">
        <v>489.9</v>
      </c>
      <c r="J31" s="263">
        <v>56</v>
      </c>
    </row>
    <row r="32" spans="1:10" ht="13.5">
      <c r="A32" s="235"/>
      <c r="B32" s="269" t="s">
        <v>250</v>
      </c>
      <c r="C32" s="265">
        <v>39.9</v>
      </c>
      <c r="D32" s="266">
        <v>8.9</v>
      </c>
      <c r="E32" s="261">
        <v>173</v>
      </c>
      <c r="F32" s="261">
        <v>5</v>
      </c>
      <c r="G32" s="216">
        <v>182.7</v>
      </c>
      <c r="H32" s="216">
        <v>177.4</v>
      </c>
      <c r="I32" s="267">
        <v>343.2</v>
      </c>
      <c r="J32" s="263">
        <v>227</v>
      </c>
    </row>
    <row r="33" spans="1:10" ht="13.5">
      <c r="A33" s="235"/>
      <c r="B33" s="269" t="s">
        <v>251</v>
      </c>
      <c r="C33" s="265">
        <v>31</v>
      </c>
      <c r="D33" s="266">
        <v>3.7</v>
      </c>
      <c r="E33" s="261">
        <v>183</v>
      </c>
      <c r="F33" s="261">
        <v>0</v>
      </c>
      <c r="G33" s="216">
        <v>156.9</v>
      </c>
      <c r="H33" s="216">
        <v>156.9</v>
      </c>
      <c r="I33" s="267">
        <v>124.4</v>
      </c>
      <c r="J33" s="263">
        <v>76</v>
      </c>
    </row>
    <row r="34" spans="1:10" ht="13.5">
      <c r="A34" s="231"/>
      <c r="B34" s="254" t="s">
        <v>121</v>
      </c>
      <c r="C34" s="265"/>
      <c r="D34" s="266"/>
      <c r="E34" s="261"/>
      <c r="F34" s="261"/>
      <c r="G34" s="216"/>
      <c r="H34" s="216"/>
      <c r="I34" s="267"/>
      <c r="J34" s="263"/>
    </row>
    <row r="35" spans="1:10" ht="13.5">
      <c r="A35" s="231"/>
      <c r="B35" s="259" t="s">
        <v>219</v>
      </c>
      <c r="C35" s="265"/>
      <c r="D35" s="266"/>
      <c r="E35" s="261"/>
      <c r="F35" s="261"/>
      <c r="G35" s="216"/>
      <c r="H35" s="216"/>
      <c r="I35" s="267"/>
      <c r="J35" s="263"/>
    </row>
    <row r="36" spans="1:10" ht="13.5">
      <c r="A36" s="231"/>
      <c r="B36" s="264" t="s">
        <v>247</v>
      </c>
      <c r="C36" s="265">
        <v>39</v>
      </c>
      <c r="D36" s="266">
        <v>12.5</v>
      </c>
      <c r="E36" s="261">
        <v>170</v>
      </c>
      <c r="F36" s="261">
        <v>17</v>
      </c>
      <c r="G36" s="216">
        <v>286.9</v>
      </c>
      <c r="H36" s="216">
        <v>265</v>
      </c>
      <c r="I36" s="267">
        <v>895.5</v>
      </c>
      <c r="J36" s="263">
        <v>6116</v>
      </c>
    </row>
    <row r="37" spans="1:10" ht="13.5">
      <c r="A37" s="231"/>
      <c r="B37" s="268" t="s">
        <v>248</v>
      </c>
      <c r="C37" s="265">
        <v>35.2</v>
      </c>
      <c r="D37" s="266">
        <v>13.5</v>
      </c>
      <c r="E37" s="261">
        <v>160</v>
      </c>
      <c r="F37" s="261">
        <v>19</v>
      </c>
      <c r="G37" s="216">
        <v>328.4</v>
      </c>
      <c r="H37" s="216">
        <v>284.7</v>
      </c>
      <c r="I37" s="267">
        <v>1276.1</v>
      </c>
      <c r="J37" s="263">
        <v>667</v>
      </c>
    </row>
    <row r="38" spans="1:10" ht="13.5">
      <c r="A38" s="231"/>
      <c r="B38" s="268" t="s">
        <v>249</v>
      </c>
      <c r="C38" s="265">
        <v>38.2</v>
      </c>
      <c r="D38" s="266">
        <v>12.4</v>
      </c>
      <c r="E38" s="261">
        <v>168</v>
      </c>
      <c r="F38" s="261">
        <v>18</v>
      </c>
      <c r="G38" s="216">
        <v>292.5</v>
      </c>
      <c r="H38" s="216">
        <v>258.5</v>
      </c>
      <c r="I38" s="267">
        <v>983.2</v>
      </c>
      <c r="J38" s="263">
        <v>3387</v>
      </c>
    </row>
    <row r="39" spans="1:10" ht="13.5">
      <c r="A39" s="231"/>
      <c r="B39" s="269" t="s">
        <v>250</v>
      </c>
      <c r="C39" s="265">
        <v>41.5</v>
      </c>
      <c r="D39" s="266">
        <v>12.4</v>
      </c>
      <c r="E39" s="261">
        <v>176</v>
      </c>
      <c r="F39" s="261">
        <v>14</v>
      </c>
      <c r="G39" s="216">
        <v>264.3</v>
      </c>
      <c r="H39" s="216">
        <v>242.7</v>
      </c>
      <c r="I39" s="267">
        <v>628.3</v>
      </c>
      <c r="J39" s="263">
        <v>2062</v>
      </c>
    </row>
    <row r="40" spans="1:10" ht="13.5">
      <c r="A40" s="235"/>
      <c r="B40" s="269" t="s">
        <v>251</v>
      </c>
      <c r="C40" s="265">
        <v>42.6</v>
      </c>
      <c r="D40" s="266">
        <v>11.2</v>
      </c>
      <c r="E40" s="261">
        <v>180</v>
      </c>
      <c r="F40" s="261">
        <v>10</v>
      </c>
      <c r="G40" s="216">
        <v>251.1</v>
      </c>
      <c r="H40" s="216">
        <v>236.3</v>
      </c>
      <c r="I40" s="267">
        <v>530.5</v>
      </c>
      <c r="J40" s="263">
        <v>188</v>
      </c>
    </row>
    <row r="41" spans="1:10" ht="13.5">
      <c r="A41" s="231"/>
      <c r="B41" s="259" t="s">
        <v>232</v>
      </c>
      <c r="C41" s="265"/>
      <c r="D41" s="266"/>
      <c r="E41" s="261"/>
      <c r="F41" s="261"/>
      <c r="G41" s="216"/>
      <c r="H41" s="216"/>
      <c r="I41" s="267"/>
      <c r="J41" s="263"/>
    </row>
    <row r="42" spans="1:10" ht="13.5">
      <c r="A42" s="231"/>
      <c r="B42" s="264" t="s">
        <v>247</v>
      </c>
      <c r="C42" s="265">
        <v>40.3</v>
      </c>
      <c r="D42" s="266">
        <v>10.7</v>
      </c>
      <c r="E42" s="261">
        <v>171</v>
      </c>
      <c r="F42" s="261">
        <v>9</v>
      </c>
      <c r="G42" s="216">
        <v>169</v>
      </c>
      <c r="H42" s="216">
        <v>158.6</v>
      </c>
      <c r="I42" s="267">
        <v>413.5</v>
      </c>
      <c r="J42" s="263">
        <v>4829</v>
      </c>
    </row>
    <row r="43" spans="1:10" ht="13.5">
      <c r="A43" s="231"/>
      <c r="B43" s="268" t="s">
        <v>248</v>
      </c>
      <c r="C43" s="265">
        <v>34.9</v>
      </c>
      <c r="D43" s="266">
        <v>12.4</v>
      </c>
      <c r="E43" s="261">
        <v>163</v>
      </c>
      <c r="F43" s="261">
        <v>9</v>
      </c>
      <c r="G43" s="216">
        <v>216.5</v>
      </c>
      <c r="H43" s="216">
        <v>203.2</v>
      </c>
      <c r="I43" s="267">
        <v>774.2</v>
      </c>
      <c r="J43" s="263">
        <v>315</v>
      </c>
    </row>
    <row r="44" spans="1:10" ht="13.5">
      <c r="A44" s="231"/>
      <c r="B44" s="268" t="s">
        <v>249</v>
      </c>
      <c r="C44" s="265">
        <v>38.5</v>
      </c>
      <c r="D44" s="266">
        <v>10.6</v>
      </c>
      <c r="E44" s="261">
        <v>171</v>
      </c>
      <c r="F44" s="261">
        <v>12</v>
      </c>
      <c r="G44" s="216">
        <v>178.1</v>
      </c>
      <c r="H44" s="216">
        <v>164.4</v>
      </c>
      <c r="I44" s="267">
        <v>462.7</v>
      </c>
      <c r="J44" s="263">
        <v>2500</v>
      </c>
    </row>
    <row r="45" spans="1:10" ht="13.5">
      <c r="A45" s="231"/>
      <c r="B45" s="269" t="s">
        <v>250</v>
      </c>
      <c r="C45" s="265">
        <v>43.3</v>
      </c>
      <c r="D45" s="266">
        <v>10.5</v>
      </c>
      <c r="E45" s="261">
        <v>172</v>
      </c>
      <c r="F45" s="261">
        <v>6</v>
      </c>
      <c r="G45" s="216">
        <v>150.4</v>
      </c>
      <c r="H45" s="216">
        <v>144.4</v>
      </c>
      <c r="I45" s="267">
        <v>296</v>
      </c>
      <c r="J45" s="263">
        <v>2014</v>
      </c>
    </row>
    <row r="46" spans="1:10" ht="13.5">
      <c r="A46" s="235"/>
      <c r="B46" s="269" t="s">
        <v>251</v>
      </c>
      <c r="C46" s="265">
        <v>45.9</v>
      </c>
      <c r="D46" s="266">
        <v>8.5</v>
      </c>
      <c r="E46" s="261">
        <v>171</v>
      </c>
      <c r="F46" s="261">
        <v>3</v>
      </c>
      <c r="G46" s="216">
        <v>137.8</v>
      </c>
      <c r="H46" s="216">
        <v>134.9</v>
      </c>
      <c r="I46" s="267">
        <v>142.8</v>
      </c>
      <c r="J46" s="263">
        <v>198</v>
      </c>
    </row>
    <row r="47" spans="1:10" ht="22.5">
      <c r="A47" s="231"/>
      <c r="B47" s="274" t="s">
        <v>233</v>
      </c>
      <c r="C47" s="265"/>
      <c r="D47" s="266"/>
      <c r="E47" s="261"/>
      <c r="F47" s="261"/>
      <c r="G47" s="216"/>
      <c r="H47" s="216"/>
      <c r="I47" s="267"/>
      <c r="J47" s="263"/>
    </row>
    <row r="48" spans="1:10" ht="13.5">
      <c r="A48" s="231"/>
      <c r="B48" s="259" t="s">
        <v>219</v>
      </c>
      <c r="C48" s="265"/>
      <c r="D48" s="266"/>
      <c r="E48" s="261"/>
      <c r="F48" s="261"/>
      <c r="G48" s="216"/>
      <c r="H48" s="216"/>
      <c r="I48" s="267"/>
      <c r="J48" s="263"/>
    </row>
    <row r="49" spans="1:10" ht="13.5">
      <c r="A49" s="231"/>
      <c r="B49" s="264" t="s">
        <v>247</v>
      </c>
      <c r="C49" s="265">
        <v>37.8</v>
      </c>
      <c r="D49" s="266">
        <v>13.6</v>
      </c>
      <c r="E49" s="261">
        <v>180</v>
      </c>
      <c r="F49" s="261">
        <v>7</v>
      </c>
      <c r="G49" s="216">
        <v>282</v>
      </c>
      <c r="H49" s="216">
        <v>271.2</v>
      </c>
      <c r="I49" s="267">
        <v>845.4</v>
      </c>
      <c r="J49" s="263">
        <v>2325</v>
      </c>
    </row>
    <row r="50" spans="1:10" ht="13.5">
      <c r="A50" s="231"/>
      <c r="B50" s="268" t="s">
        <v>248</v>
      </c>
      <c r="C50" s="265">
        <v>38.9</v>
      </c>
      <c r="D50" s="266">
        <v>15.6</v>
      </c>
      <c r="E50" s="261">
        <v>163</v>
      </c>
      <c r="F50" s="261">
        <v>2</v>
      </c>
      <c r="G50" s="216">
        <v>327.5</v>
      </c>
      <c r="H50" s="216">
        <v>324.7</v>
      </c>
      <c r="I50" s="267">
        <v>1469.6</v>
      </c>
      <c r="J50" s="263">
        <v>54</v>
      </c>
    </row>
    <row r="51" spans="1:10" ht="13.5">
      <c r="A51" s="231"/>
      <c r="B51" s="268" t="s">
        <v>249</v>
      </c>
      <c r="C51" s="265">
        <v>37.8</v>
      </c>
      <c r="D51" s="266">
        <v>13.7</v>
      </c>
      <c r="E51" s="261">
        <v>173</v>
      </c>
      <c r="F51" s="261">
        <v>11</v>
      </c>
      <c r="G51" s="216">
        <v>311.5</v>
      </c>
      <c r="H51" s="216">
        <v>293.9</v>
      </c>
      <c r="I51" s="267">
        <v>1034.7</v>
      </c>
      <c r="J51" s="263">
        <v>818</v>
      </c>
    </row>
    <row r="52" spans="1:10" ht="13.5">
      <c r="A52" s="231"/>
      <c r="B52" s="269" t="s">
        <v>250</v>
      </c>
      <c r="C52" s="265">
        <v>37.7</v>
      </c>
      <c r="D52" s="266">
        <v>13.4</v>
      </c>
      <c r="E52" s="261">
        <v>185</v>
      </c>
      <c r="F52" s="261">
        <v>5</v>
      </c>
      <c r="G52" s="216">
        <v>263.7</v>
      </c>
      <c r="H52" s="216">
        <v>256.5</v>
      </c>
      <c r="I52" s="267">
        <v>715.9</v>
      </c>
      <c r="J52" s="263">
        <v>1453</v>
      </c>
    </row>
    <row r="53" spans="1:10" ht="13.5">
      <c r="A53" s="235"/>
      <c r="B53" s="269" t="s">
        <v>251</v>
      </c>
      <c r="C53" s="265">
        <v>38.4</v>
      </c>
      <c r="D53" s="266">
        <v>7.8</v>
      </c>
      <c r="E53" s="261">
        <v>190</v>
      </c>
      <c r="F53" s="261">
        <v>5</v>
      </c>
      <c r="G53" s="216">
        <v>280.3</v>
      </c>
      <c r="H53" s="216">
        <v>270.4</v>
      </c>
      <c r="I53" s="267">
        <v>661.5</v>
      </c>
      <c r="J53" s="263">
        <v>138</v>
      </c>
    </row>
    <row r="54" spans="1:10" ht="13.5">
      <c r="A54" s="231"/>
      <c r="B54" s="259" t="s">
        <v>232</v>
      </c>
      <c r="C54" s="265"/>
      <c r="D54" s="266"/>
      <c r="E54" s="261"/>
      <c r="F54" s="261"/>
      <c r="G54" s="216"/>
      <c r="H54" s="216"/>
      <c r="I54" s="267"/>
      <c r="J54" s="263"/>
    </row>
    <row r="55" spans="1:10" ht="13.5">
      <c r="A55" s="231"/>
      <c r="B55" s="264" t="s">
        <v>247</v>
      </c>
      <c r="C55" s="265">
        <v>33.6</v>
      </c>
      <c r="D55" s="266">
        <v>8.7</v>
      </c>
      <c r="E55" s="261">
        <v>179</v>
      </c>
      <c r="F55" s="261">
        <v>5</v>
      </c>
      <c r="G55" s="216">
        <v>182.2</v>
      </c>
      <c r="H55" s="216">
        <v>176</v>
      </c>
      <c r="I55" s="267">
        <v>487.9</v>
      </c>
      <c r="J55" s="263">
        <v>1279</v>
      </c>
    </row>
    <row r="56" spans="1:10" ht="13.5">
      <c r="A56" s="231"/>
      <c r="B56" s="268" t="s">
        <v>248</v>
      </c>
      <c r="C56" s="265">
        <v>35.5</v>
      </c>
      <c r="D56" s="266">
        <v>13.9</v>
      </c>
      <c r="E56" s="261">
        <v>164</v>
      </c>
      <c r="F56" s="261">
        <v>6</v>
      </c>
      <c r="G56" s="216">
        <v>238</v>
      </c>
      <c r="H56" s="216">
        <v>226</v>
      </c>
      <c r="I56" s="267">
        <v>1059.7</v>
      </c>
      <c r="J56" s="263">
        <v>54</v>
      </c>
    </row>
    <row r="57" spans="1:10" ht="13.5">
      <c r="A57" s="231"/>
      <c r="B57" s="268" t="s">
        <v>249</v>
      </c>
      <c r="C57" s="265">
        <v>34.2</v>
      </c>
      <c r="D57" s="266">
        <v>5.9</v>
      </c>
      <c r="E57" s="261">
        <v>178</v>
      </c>
      <c r="F57" s="261">
        <v>4</v>
      </c>
      <c r="G57" s="216">
        <v>167.8</v>
      </c>
      <c r="H57" s="216">
        <v>163.2</v>
      </c>
      <c r="I57" s="267">
        <v>422.2</v>
      </c>
      <c r="J57" s="263">
        <v>358</v>
      </c>
    </row>
    <row r="58" spans="1:10" ht="13.5">
      <c r="A58" s="231"/>
      <c r="B58" s="269" t="s">
        <v>250</v>
      </c>
      <c r="C58" s="265">
        <v>33.2</v>
      </c>
      <c r="D58" s="266">
        <v>9.6</v>
      </c>
      <c r="E58" s="261">
        <v>180</v>
      </c>
      <c r="F58" s="261">
        <v>5</v>
      </c>
      <c r="G58" s="216">
        <v>184.7</v>
      </c>
      <c r="H58" s="216">
        <v>178.2</v>
      </c>
      <c r="I58" s="267">
        <v>479.1</v>
      </c>
      <c r="J58" s="263">
        <v>867</v>
      </c>
    </row>
    <row r="59" spans="1:10" ht="13.5">
      <c r="A59" s="235"/>
      <c r="B59" s="269" t="s">
        <v>251</v>
      </c>
      <c r="C59" s="265">
        <v>41.8</v>
      </c>
      <c r="D59" s="266">
        <v>13.6</v>
      </c>
      <c r="E59" s="261">
        <v>180</v>
      </c>
      <c r="F59" s="261">
        <v>2</v>
      </c>
      <c r="G59" s="216">
        <v>167.5</v>
      </c>
      <c r="H59" s="216">
        <v>165</v>
      </c>
      <c r="I59" s="267">
        <v>542.5</v>
      </c>
      <c r="J59" s="263">
        <v>163</v>
      </c>
    </row>
    <row r="60" spans="1:10" ht="13.5">
      <c r="A60" s="231"/>
      <c r="B60" s="254" t="s">
        <v>125</v>
      </c>
      <c r="C60" s="265"/>
      <c r="D60" s="266"/>
      <c r="E60" s="261"/>
      <c r="F60" s="261"/>
      <c r="G60" s="216"/>
      <c r="H60" s="216"/>
      <c r="I60" s="267"/>
      <c r="J60" s="263"/>
    </row>
    <row r="61" spans="1:10" ht="13.5">
      <c r="A61" s="231"/>
      <c r="B61" s="259" t="s">
        <v>219</v>
      </c>
      <c r="C61" s="265"/>
      <c r="D61" s="266"/>
      <c r="E61" s="261"/>
      <c r="F61" s="261"/>
      <c r="G61" s="216"/>
      <c r="H61" s="216"/>
      <c r="I61" s="267"/>
      <c r="J61" s="263"/>
    </row>
    <row r="62" spans="1:10" ht="13.5">
      <c r="A62" s="231"/>
      <c r="B62" s="264" t="s">
        <v>247</v>
      </c>
      <c r="C62" s="265">
        <v>41.5</v>
      </c>
      <c r="D62" s="266">
        <v>17.7</v>
      </c>
      <c r="E62" s="261">
        <v>159</v>
      </c>
      <c r="F62" s="261">
        <v>9</v>
      </c>
      <c r="G62" s="216">
        <v>396.9</v>
      </c>
      <c r="H62" s="216">
        <v>376</v>
      </c>
      <c r="I62" s="267">
        <v>2079.5</v>
      </c>
      <c r="J62" s="263">
        <v>429</v>
      </c>
    </row>
    <row r="63" spans="1:10" ht="13.5">
      <c r="A63" s="231"/>
      <c r="B63" s="268" t="s">
        <v>248</v>
      </c>
      <c r="C63" s="265">
        <v>41.8</v>
      </c>
      <c r="D63" s="266">
        <v>16.5</v>
      </c>
      <c r="E63" s="261">
        <v>156</v>
      </c>
      <c r="F63" s="261">
        <v>10</v>
      </c>
      <c r="G63" s="216">
        <v>417.1</v>
      </c>
      <c r="H63" s="216">
        <v>394.1</v>
      </c>
      <c r="I63" s="267">
        <v>2224.8</v>
      </c>
      <c r="J63" s="263">
        <v>270</v>
      </c>
    </row>
    <row r="64" spans="1:10" ht="13.5">
      <c r="A64" s="231"/>
      <c r="B64" s="268" t="s">
        <v>249</v>
      </c>
      <c r="C64" s="265">
        <v>41.4</v>
      </c>
      <c r="D64" s="266">
        <v>20.7</v>
      </c>
      <c r="E64" s="261">
        <v>166</v>
      </c>
      <c r="F64" s="261">
        <v>8</v>
      </c>
      <c r="G64" s="216">
        <v>365.1</v>
      </c>
      <c r="H64" s="216">
        <v>349.1</v>
      </c>
      <c r="I64" s="267">
        <v>1848.6</v>
      </c>
      <c r="J64" s="263">
        <v>113</v>
      </c>
    </row>
    <row r="65" spans="1:10" ht="13.5">
      <c r="A65" s="231"/>
      <c r="B65" s="269" t="s">
        <v>250</v>
      </c>
      <c r="C65" s="265">
        <v>39.7</v>
      </c>
      <c r="D65" s="266">
        <v>17.7</v>
      </c>
      <c r="E65" s="261">
        <v>162</v>
      </c>
      <c r="F65" s="261">
        <v>10</v>
      </c>
      <c r="G65" s="216">
        <v>356.1</v>
      </c>
      <c r="H65" s="216">
        <v>335.5</v>
      </c>
      <c r="I65" s="267">
        <v>1790.5</v>
      </c>
      <c r="J65" s="263">
        <v>46</v>
      </c>
    </row>
    <row r="66" spans="1:10" ht="13.5">
      <c r="A66" s="235"/>
      <c r="B66" s="269" t="s">
        <v>251</v>
      </c>
      <c r="C66" s="275" t="s">
        <v>252</v>
      </c>
      <c r="D66" s="276" t="s">
        <v>252</v>
      </c>
      <c r="E66" s="252" t="s">
        <v>252</v>
      </c>
      <c r="F66" s="252" t="s">
        <v>252</v>
      </c>
      <c r="G66" s="277" t="s">
        <v>252</v>
      </c>
      <c r="H66" s="277" t="s">
        <v>252</v>
      </c>
      <c r="I66" s="278" t="s">
        <v>252</v>
      </c>
      <c r="J66" s="279" t="s">
        <v>252</v>
      </c>
    </row>
    <row r="67" spans="1:10" ht="13.5">
      <c r="A67" s="231"/>
      <c r="B67" s="259" t="s">
        <v>232</v>
      </c>
      <c r="C67" s="265"/>
      <c r="D67" s="266"/>
      <c r="E67" s="261"/>
      <c r="F67" s="261"/>
      <c r="G67" s="216"/>
      <c r="H67" s="216"/>
      <c r="I67" s="267"/>
      <c r="J67" s="263"/>
    </row>
    <row r="68" spans="1:10" ht="13.5">
      <c r="A68" s="231"/>
      <c r="B68" s="264" t="s">
        <v>247</v>
      </c>
      <c r="C68" s="265">
        <v>39.5</v>
      </c>
      <c r="D68" s="266">
        <v>9.6</v>
      </c>
      <c r="E68" s="261">
        <v>156</v>
      </c>
      <c r="F68" s="261">
        <v>4</v>
      </c>
      <c r="G68" s="216">
        <v>224.8</v>
      </c>
      <c r="H68" s="216">
        <v>218.3</v>
      </c>
      <c r="I68" s="267">
        <v>905.8</v>
      </c>
      <c r="J68" s="263">
        <v>508</v>
      </c>
    </row>
    <row r="69" spans="1:10" ht="13.5">
      <c r="A69" s="231"/>
      <c r="B69" s="268" t="s">
        <v>248</v>
      </c>
      <c r="C69" s="265">
        <v>40.7</v>
      </c>
      <c r="D69" s="266">
        <v>9.7</v>
      </c>
      <c r="E69" s="261">
        <v>155</v>
      </c>
      <c r="F69" s="261">
        <v>3</v>
      </c>
      <c r="G69" s="216">
        <v>225.9</v>
      </c>
      <c r="H69" s="216">
        <v>220.6</v>
      </c>
      <c r="I69" s="267">
        <v>897.8</v>
      </c>
      <c r="J69" s="263">
        <v>455</v>
      </c>
    </row>
    <row r="70" spans="1:10" ht="13.5">
      <c r="A70" s="231"/>
      <c r="B70" s="268" t="s">
        <v>249</v>
      </c>
      <c r="C70" s="265">
        <v>27.6</v>
      </c>
      <c r="D70" s="266">
        <v>7.4</v>
      </c>
      <c r="E70" s="261">
        <v>165</v>
      </c>
      <c r="F70" s="261">
        <v>12</v>
      </c>
      <c r="G70" s="216">
        <v>202.4</v>
      </c>
      <c r="H70" s="216">
        <v>187.6</v>
      </c>
      <c r="I70" s="267">
        <v>896.1</v>
      </c>
      <c r="J70" s="263">
        <v>36</v>
      </c>
    </row>
    <row r="71" spans="1:10" ht="13.5">
      <c r="A71" s="231"/>
      <c r="B71" s="269" t="s">
        <v>250</v>
      </c>
      <c r="C71" s="265">
        <v>32.8</v>
      </c>
      <c r="D71" s="266">
        <v>10.8</v>
      </c>
      <c r="E71" s="261">
        <v>164</v>
      </c>
      <c r="F71" s="261">
        <v>12</v>
      </c>
      <c r="G71" s="216">
        <v>242.1</v>
      </c>
      <c r="H71" s="216">
        <v>220.4</v>
      </c>
      <c r="I71" s="267">
        <v>1148.9</v>
      </c>
      <c r="J71" s="263">
        <v>16</v>
      </c>
    </row>
    <row r="72" spans="1:10" ht="13.5">
      <c r="A72" s="235"/>
      <c r="B72" s="269" t="s">
        <v>251</v>
      </c>
      <c r="C72" s="275" t="s">
        <v>252</v>
      </c>
      <c r="D72" s="276" t="s">
        <v>252</v>
      </c>
      <c r="E72" s="252" t="s">
        <v>252</v>
      </c>
      <c r="F72" s="252" t="s">
        <v>252</v>
      </c>
      <c r="G72" s="277" t="s">
        <v>252</v>
      </c>
      <c r="H72" s="277" t="s">
        <v>252</v>
      </c>
      <c r="I72" s="278" t="s">
        <v>252</v>
      </c>
      <c r="J72" s="279" t="s">
        <v>252</v>
      </c>
    </row>
    <row r="73" spans="1:10" ht="13.5">
      <c r="A73" s="231"/>
      <c r="B73" s="254" t="s">
        <v>126</v>
      </c>
      <c r="C73" s="265"/>
      <c r="D73" s="266"/>
      <c r="E73" s="261"/>
      <c r="F73" s="261"/>
      <c r="G73" s="216"/>
      <c r="H73" s="216"/>
      <c r="I73" s="267"/>
      <c r="J73" s="263"/>
    </row>
    <row r="74" spans="1:10" ht="13.5">
      <c r="A74" s="231"/>
      <c r="B74" s="259" t="s">
        <v>219</v>
      </c>
      <c r="C74" s="265"/>
      <c r="D74" s="266"/>
      <c r="E74" s="261"/>
      <c r="F74" s="261"/>
      <c r="G74" s="216"/>
      <c r="H74" s="216"/>
      <c r="I74" s="267"/>
      <c r="J74" s="263"/>
    </row>
    <row r="75" spans="1:10" ht="13.5">
      <c r="A75" s="231"/>
      <c r="B75" s="264" t="s">
        <v>247</v>
      </c>
      <c r="C75" s="265">
        <v>42</v>
      </c>
      <c r="D75" s="266">
        <v>11.4</v>
      </c>
      <c r="E75" s="261">
        <v>170</v>
      </c>
      <c r="F75" s="261">
        <v>9</v>
      </c>
      <c r="G75" s="216">
        <v>304.6</v>
      </c>
      <c r="H75" s="216">
        <v>287.9</v>
      </c>
      <c r="I75" s="267">
        <v>998.7</v>
      </c>
      <c r="J75" s="263">
        <v>2186</v>
      </c>
    </row>
    <row r="76" spans="1:10" ht="13.5">
      <c r="A76" s="231"/>
      <c r="B76" s="268" t="s">
        <v>248</v>
      </c>
      <c r="C76" s="265">
        <v>44</v>
      </c>
      <c r="D76" s="266">
        <v>15.3</v>
      </c>
      <c r="E76" s="261">
        <v>168</v>
      </c>
      <c r="F76" s="261">
        <v>23</v>
      </c>
      <c r="G76" s="216">
        <v>337.5</v>
      </c>
      <c r="H76" s="216">
        <v>302.2</v>
      </c>
      <c r="I76" s="267">
        <v>1084.4</v>
      </c>
      <c r="J76" s="263">
        <v>292</v>
      </c>
    </row>
    <row r="77" spans="1:10" ht="13.5">
      <c r="A77" s="231"/>
      <c r="B77" s="268" t="s">
        <v>249</v>
      </c>
      <c r="C77" s="265">
        <v>41.2</v>
      </c>
      <c r="D77" s="266">
        <v>12.7</v>
      </c>
      <c r="E77" s="261">
        <v>166</v>
      </c>
      <c r="F77" s="261">
        <v>6</v>
      </c>
      <c r="G77" s="216">
        <v>338</v>
      </c>
      <c r="H77" s="216">
        <v>321</v>
      </c>
      <c r="I77" s="267">
        <v>1185.5</v>
      </c>
      <c r="J77" s="263">
        <v>693</v>
      </c>
    </row>
    <row r="78" spans="1:10" ht="13.5">
      <c r="A78" s="231"/>
      <c r="B78" s="269" t="s">
        <v>250</v>
      </c>
      <c r="C78" s="265">
        <v>41.9</v>
      </c>
      <c r="D78" s="266">
        <v>9.6</v>
      </c>
      <c r="E78" s="261">
        <v>172</v>
      </c>
      <c r="F78" s="261">
        <v>7</v>
      </c>
      <c r="G78" s="216">
        <v>277.4</v>
      </c>
      <c r="H78" s="216">
        <v>265.3</v>
      </c>
      <c r="I78" s="267">
        <v>870</v>
      </c>
      <c r="J78" s="263">
        <v>1201</v>
      </c>
    </row>
    <row r="79" spans="1:10" ht="13.5">
      <c r="A79" s="235"/>
      <c r="B79" s="269" t="s">
        <v>251</v>
      </c>
      <c r="C79" s="265">
        <v>41.3</v>
      </c>
      <c r="D79" s="266">
        <v>9.2</v>
      </c>
      <c r="E79" s="261">
        <v>180</v>
      </c>
      <c r="F79" s="261">
        <v>4</v>
      </c>
      <c r="G79" s="216">
        <v>237.7</v>
      </c>
      <c r="H79" s="216">
        <v>231.7</v>
      </c>
      <c r="I79" s="267">
        <v>514.1</v>
      </c>
      <c r="J79" s="263">
        <v>242</v>
      </c>
    </row>
    <row r="80" spans="1:10" ht="13.5">
      <c r="A80" s="231"/>
      <c r="B80" s="259" t="s">
        <v>232</v>
      </c>
      <c r="C80" s="265"/>
      <c r="D80" s="266"/>
      <c r="E80" s="261"/>
      <c r="F80" s="261"/>
      <c r="G80" s="216"/>
      <c r="H80" s="216"/>
      <c r="I80" s="267"/>
      <c r="J80" s="263"/>
    </row>
    <row r="81" spans="1:10" ht="13.5">
      <c r="A81" s="231"/>
      <c r="B81" s="264" t="s">
        <v>247</v>
      </c>
      <c r="C81" s="265">
        <v>37.7</v>
      </c>
      <c r="D81" s="266">
        <v>8.7</v>
      </c>
      <c r="E81" s="261">
        <v>166</v>
      </c>
      <c r="F81" s="261">
        <v>5</v>
      </c>
      <c r="G81" s="216">
        <v>231.3</v>
      </c>
      <c r="H81" s="216">
        <v>220.5</v>
      </c>
      <c r="I81" s="267">
        <v>735.5</v>
      </c>
      <c r="J81" s="263">
        <v>2215</v>
      </c>
    </row>
    <row r="82" spans="1:10" ht="13.5">
      <c r="A82" s="231"/>
      <c r="B82" s="268" t="s">
        <v>248</v>
      </c>
      <c r="C82" s="265">
        <v>42.7</v>
      </c>
      <c r="D82" s="266">
        <v>6.4</v>
      </c>
      <c r="E82" s="261">
        <v>169</v>
      </c>
      <c r="F82" s="261">
        <v>13</v>
      </c>
      <c r="G82" s="216">
        <v>193.3</v>
      </c>
      <c r="H82" s="216">
        <v>179.4</v>
      </c>
      <c r="I82" s="267">
        <v>515.1</v>
      </c>
      <c r="J82" s="263">
        <v>147</v>
      </c>
    </row>
    <row r="83" spans="1:10" ht="13.5">
      <c r="A83" s="231"/>
      <c r="B83" s="268" t="s">
        <v>249</v>
      </c>
      <c r="C83" s="265">
        <v>36.9</v>
      </c>
      <c r="D83" s="266">
        <v>9</v>
      </c>
      <c r="E83" s="261">
        <v>162</v>
      </c>
      <c r="F83" s="261">
        <v>4</v>
      </c>
      <c r="G83" s="216">
        <v>246.2</v>
      </c>
      <c r="H83" s="216">
        <v>233.8</v>
      </c>
      <c r="I83" s="267">
        <v>799.6</v>
      </c>
      <c r="J83" s="263">
        <v>1056</v>
      </c>
    </row>
    <row r="84" spans="1:10" ht="13.5">
      <c r="A84" s="231"/>
      <c r="B84" s="269" t="s">
        <v>250</v>
      </c>
      <c r="C84" s="265">
        <v>37.9</v>
      </c>
      <c r="D84" s="266">
        <v>8.7</v>
      </c>
      <c r="E84" s="261">
        <v>170</v>
      </c>
      <c r="F84" s="261">
        <v>5</v>
      </c>
      <c r="G84" s="216">
        <v>221.2</v>
      </c>
      <c r="H84" s="216">
        <v>212.7</v>
      </c>
      <c r="I84" s="267">
        <v>700.8</v>
      </c>
      <c r="J84" s="280">
        <v>1012</v>
      </c>
    </row>
    <row r="85" spans="1:10" ht="13.5">
      <c r="A85" s="235"/>
      <c r="B85" s="281" t="s">
        <v>251</v>
      </c>
      <c r="C85" s="282">
        <v>38.8</v>
      </c>
      <c r="D85" s="283">
        <v>8.2</v>
      </c>
      <c r="E85" s="246">
        <v>177</v>
      </c>
      <c r="F85" s="246">
        <v>3</v>
      </c>
      <c r="G85" s="284">
        <v>180.6</v>
      </c>
      <c r="H85" s="284">
        <v>176.4</v>
      </c>
      <c r="I85" s="285">
        <v>497.8</v>
      </c>
      <c r="J85" s="163">
        <v>489</v>
      </c>
    </row>
    <row r="86" spans="1:10" ht="13.5">
      <c r="A86" s="286"/>
      <c r="B86" s="287" t="s">
        <v>254</v>
      </c>
      <c r="C86" s="288"/>
      <c r="D86" s="288"/>
      <c r="E86" s="288"/>
      <c r="F86" s="288"/>
      <c r="G86" s="288"/>
      <c r="H86" s="288"/>
      <c r="I86" s="288"/>
      <c r="J86" s="288"/>
    </row>
    <row r="87" spans="1:10" ht="13.5">
      <c r="A87" s="286"/>
      <c r="B87" s="287" t="s">
        <v>255</v>
      </c>
      <c r="C87" s="288"/>
      <c r="D87" s="288"/>
      <c r="E87" s="288"/>
      <c r="F87" s="288"/>
      <c r="G87" s="288"/>
      <c r="H87" s="288"/>
      <c r="I87" s="288"/>
      <c r="J87" s="288"/>
    </row>
    <row r="88" spans="1:10" ht="13.5">
      <c r="A88" s="286"/>
      <c r="B88" s="287" t="s">
        <v>256</v>
      </c>
      <c r="C88" s="288"/>
      <c r="D88" s="288"/>
      <c r="E88" s="288"/>
      <c r="F88" s="288"/>
      <c r="G88" s="288"/>
      <c r="H88" s="288"/>
      <c r="I88" s="288"/>
      <c r="J88" s="288"/>
    </row>
    <row r="89" spans="1:10" ht="13.5">
      <c r="A89" s="286"/>
      <c r="B89" s="287" t="s">
        <v>257</v>
      </c>
      <c r="C89" s="288"/>
      <c r="D89" s="288"/>
      <c r="E89" s="288"/>
      <c r="F89" s="288"/>
      <c r="G89" s="288"/>
      <c r="H89" s="288"/>
      <c r="I89" s="288"/>
      <c r="J89" s="288"/>
    </row>
    <row r="90" spans="1:10" ht="13.5">
      <c r="A90" s="286"/>
      <c r="B90" s="287" t="s">
        <v>258</v>
      </c>
      <c r="C90" s="288"/>
      <c r="D90" s="288"/>
      <c r="E90" s="288"/>
      <c r="F90" s="288"/>
      <c r="G90" s="288"/>
      <c r="H90" s="288"/>
      <c r="I90" s="288"/>
      <c r="J90" s="288"/>
    </row>
    <row r="91" spans="1:10" ht="13.5">
      <c r="A91" s="286"/>
      <c r="B91" s="287" t="s">
        <v>259</v>
      </c>
      <c r="C91" s="288"/>
      <c r="D91" s="288"/>
      <c r="E91" s="288"/>
      <c r="F91" s="288"/>
      <c r="G91" s="288"/>
      <c r="H91" s="288"/>
      <c r="I91" s="288"/>
      <c r="J91" s="288"/>
    </row>
    <row r="92" spans="1:10" ht="13.5">
      <c r="A92" s="231"/>
      <c r="B92" s="289"/>
      <c r="C92" s="231"/>
      <c r="D92" s="231"/>
      <c r="E92" s="231"/>
      <c r="F92" s="231"/>
      <c r="G92" s="231"/>
      <c r="H92" s="231"/>
      <c r="I92" s="231"/>
      <c r="J92" s="231"/>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9.00390625" defaultRowHeight="13.5"/>
  <cols>
    <col min="1" max="1" width="3.75390625" style="0" customWidth="1"/>
    <col min="2" max="2" width="16.375" style="0" customWidth="1"/>
    <col min="7" max="7" width="12.25390625" style="0" bestFit="1" customWidth="1"/>
  </cols>
  <sheetData>
    <row r="1" spans="1:8" ht="13.5">
      <c r="A1" s="381"/>
      <c r="B1" s="161"/>
      <c r="C1" s="161"/>
      <c r="D1" s="161"/>
      <c r="E1" s="161"/>
      <c r="F1" s="161"/>
      <c r="G1" s="161"/>
      <c r="H1" s="161"/>
    </row>
    <row r="2" spans="1:8" ht="14.25">
      <c r="A2" s="161"/>
      <c r="B2" s="162" t="s">
        <v>326</v>
      </c>
      <c r="C2" s="161"/>
      <c r="D2" s="161"/>
      <c r="E2" s="161"/>
      <c r="F2" s="161"/>
      <c r="G2" s="161"/>
      <c r="H2" s="161"/>
    </row>
    <row r="3" spans="1:8" ht="13.5">
      <c r="A3" s="161"/>
      <c r="B3" s="163"/>
      <c r="C3" s="163"/>
      <c r="D3" s="163"/>
      <c r="E3" s="163"/>
      <c r="F3" s="163"/>
      <c r="G3" s="382" t="s">
        <v>327</v>
      </c>
      <c r="H3" s="161"/>
    </row>
    <row r="4" spans="1:9" ht="13.5">
      <c r="A4" s="263"/>
      <c r="B4" s="398"/>
      <c r="C4" s="383" t="s">
        <v>328</v>
      </c>
      <c r="D4" s="383"/>
      <c r="E4" s="384"/>
      <c r="F4" s="383" t="s">
        <v>329</v>
      </c>
      <c r="G4" s="383"/>
      <c r="H4" s="383"/>
      <c r="I4" s="402"/>
    </row>
    <row r="5" spans="1:9" ht="13.5">
      <c r="A5" s="263"/>
      <c r="B5" s="399"/>
      <c r="C5" s="386" t="s">
        <v>322</v>
      </c>
      <c r="D5" s="387" t="s">
        <v>324</v>
      </c>
      <c r="E5" s="386" t="s">
        <v>323</v>
      </c>
      <c r="F5" s="386" t="s">
        <v>322</v>
      </c>
      <c r="G5" s="387" t="s">
        <v>324</v>
      </c>
      <c r="H5" s="388" t="s">
        <v>330</v>
      </c>
      <c r="I5" s="402"/>
    </row>
    <row r="6" spans="1:9" ht="13.5">
      <c r="A6" s="263"/>
      <c r="B6" s="398"/>
      <c r="C6" s="389"/>
      <c r="D6" s="389"/>
      <c r="E6" s="389"/>
      <c r="F6" s="389"/>
      <c r="G6" s="390"/>
      <c r="H6" s="391"/>
      <c r="I6" s="402"/>
    </row>
    <row r="7" spans="1:9" ht="13.5">
      <c r="A7" s="263"/>
      <c r="B7" s="400" t="s">
        <v>218</v>
      </c>
      <c r="C7" s="392">
        <v>148</v>
      </c>
      <c r="D7" s="393">
        <v>161.9</v>
      </c>
      <c r="E7" s="394">
        <v>183.9</v>
      </c>
      <c r="F7" s="394">
        <v>139.3</v>
      </c>
      <c r="G7" s="394">
        <v>151</v>
      </c>
      <c r="H7" s="395">
        <v>183.6</v>
      </c>
      <c r="I7" s="402"/>
    </row>
    <row r="8" spans="1:9" ht="13.5">
      <c r="A8" s="263"/>
      <c r="B8" s="400" t="s">
        <v>121</v>
      </c>
      <c r="C8" s="392">
        <v>145.3</v>
      </c>
      <c r="D8" s="393">
        <v>156.3</v>
      </c>
      <c r="E8" s="394">
        <v>193.4</v>
      </c>
      <c r="F8" s="394">
        <v>138.7</v>
      </c>
      <c r="G8" s="394">
        <v>144.6</v>
      </c>
      <c r="H8" s="395">
        <v>192.8</v>
      </c>
      <c r="I8" s="402"/>
    </row>
    <row r="9" spans="1:9" ht="13.5">
      <c r="A9" s="263"/>
      <c r="B9" s="401" t="s">
        <v>124</v>
      </c>
      <c r="C9" s="392">
        <v>141.2</v>
      </c>
      <c r="D9" s="393">
        <v>163.6</v>
      </c>
      <c r="E9" s="394">
        <v>176.5</v>
      </c>
      <c r="F9" s="394">
        <v>142.5</v>
      </c>
      <c r="G9" s="394">
        <v>131.9</v>
      </c>
      <c r="H9" s="395">
        <v>185.5</v>
      </c>
      <c r="I9" s="402"/>
    </row>
    <row r="10" spans="1:9" ht="13.5">
      <c r="A10" s="263"/>
      <c r="B10" s="400" t="s">
        <v>126</v>
      </c>
      <c r="C10" s="392">
        <v>140.4</v>
      </c>
      <c r="D10" s="393">
        <v>164.2</v>
      </c>
      <c r="E10" s="394">
        <v>190.7</v>
      </c>
      <c r="F10" s="394">
        <v>138.8</v>
      </c>
      <c r="G10" s="394">
        <v>167.6</v>
      </c>
      <c r="H10" s="395">
        <v>186.8</v>
      </c>
      <c r="I10" s="402"/>
    </row>
    <row r="11" spans="1:9" ht="13.5">
      <c r="A11" s="263"/>
      <c r="B11" s="399"/>
      <c r="C11" s="396"/>
      <c r="D11" s="37"/>
      <c r="E11" s="95"/>
      <c r="F11" s="95"/>
      <c r="G11" s="95"/>
      <c r="H11" s="397"/>
      <c r="I11" s="402"/>
    </row>
    <row r="12" spans="1:8" ht="13.5">
      <c r="A12" s="161"/>
      <c r="B12" s="380" t="s">
        <v>325</v>
      </c>
      <c r="C12" s="161"/>
      <c r="D12" s="161"/>
      <c r="E12" s="161"/>
      <c r="F12" s="161"/>
      <c r="G12" s="161"/>
      <c r="H12" s="161"/>
    </row>
    <row r="13" spans="1:8" ht="13.5">
      <c r="A13" s="161"/>
      <c r="B13" s="380" t="s">
        <v>235</v>
      </c>
      <c r="C13" s="161"/>
      <c r="D13" s="161"/>
      <c r="E13" s="161"/>
      <c r="F13" s="161"/>
      <c r="G13" s="161"/>
      <c r="H13" s="161"/>
    </row>
    <row r="14" spans="1:8" ht="13.5">
      <c r="A14" s="161"/>
      <c r="B14" s="380" t="s">
        <v>236</v>
      </c>
      <c r="C14" s="161"/>
      <c r="D14" s="161"/>
      <c r="E14" s="161"/>
      <c r="F14" s="161"/>
      <c r="G14" s="161"/>
      <c r="H14" s="161"/>
    </row>
    <row r="15" spans="1:8" ht="13.5">
      <c r="A15" s="161"/>
      <c r="B15" s="380" t="s">
        <v>331</v>
      </c>
      <c r="C15" s="161"/>
      <c r="D15" s="161"/>
      <c r="E15" s="161"/>
      <c r="F15" s="161"/>
      <c r="G15" s="161"/>
      <c r="H15" s="161"/>
    </row>
    <row r="16" spans="1:8" ht="13.5">
      <c r="A16" s="161"/>
      <c r="B16" s="380" t="s">
        <v>238</v>
      </c>
      <c r="C16" s="161"/>
      <c r="D16" s="161"/>
      <c r="E16" s="161"/>
      <c r="F16" s="161"/>
      <c r="G16" s="161"/>
      <c r="H16" s="161"/>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U43"/>
  <sheetViews>
    <sheetView workbookViewId="0" topLeftCell="A1">
      <selection activeCell="A1" sqref="A1"/>
    </sheetView>
  </sheetViews>
  <sheetFormatPr defaultColWidth="9.00390625" defaultRowHeight="13.5"/>
  <cols>
    <col min="1" max="1" width="2.125" style="0" customWidth="1"/>
    <col min="2" max="2" width="2.625" style="0" customWidth="1"/>
    <col min="3" max="3" width="2.875" style="0" customWidth="1"/>
    <col min="4" max="4" width="12.25390625" style="0" bestFit="1" customWidth="1"/>
  </cols>
  <sheetData>
    <row r="1" spans="1:21" ht="14.25">
      <c r="A1" s="290"/>
      <c r="B1" s="162" t="s">
        <v>260</v>
      </c>
      <c r="C1" s="161"/>
      <c r="D1" s="161"/>
      <c r="E1" s="161"/>
      <c r="F1" s="161"/>
      <c r="G1" s="161"/>
      <c r="H1" s="161"/>
      <c r="I1" s="161"/>
      <c r="J1" s="161"/>
      <c r="K1" s="161"/>
      <c r="L1" s="161"/>
      <c r="M1" s="161"/>
      <c r="N1" s="161"/>
      <c r="O1" s="291"/>
      <c r="P1" s="291"/>
      <c r="Q1" s="161"/>
      <c r="R1" s="161"/>
      <c r="S1" s="161"/>
      <c r="T1" s="161"/>
      <c r="U1" s="161"/>
    </row>
    <row r="2" spans="1:21" ht="14.25" thickBot="1">
      <c r="A2" s="161"/>
      <c r="B2" s="263"/>
      <c r="C2" s="263"/>
      <c r="D2" s="263"/>
      <c r="E2" s="292"/>
      <c r="F2" s="263"/>
      <c r="G2" s="263"/>
      <c r="H2" s="263"/>
      <c r="I2" s="263"/>
      <c r="J2" s="263"/>
      <c r="K2" s="263"/>
      <c r="L2" s="263"/>
      <c r="M2" s="263"/>
      <c r="N2" s="263"/>
      <c r="O2" s="293"/>
      <c r="P2" s="293"/>
      <c r="Q2" s="263"/>
      <c r="R2" s="263"/>
      <c r="S2" s="263"/>
      <c r="T2" s="263"/>
      <c r="U2" s="253" t="s">
        <v>316</v>
      </c>
    </row>
    <row r="3" spans="1:21" ht="14.25" thickTop="1">
      <c r="A3" s="161"/>
      <c r="B3" s="294"/>
      <c r="C3" s="294"/>
      <c r="D3" s="294"/>
      <c r="E3" s="295" t="s">
        <v>313</v>
      </c>
      <c r="F3" s="296" t="s">
        <v>261</v>
      </c>
      <c r="G3" s="296"/>
      <c r="H3" s="296"/>
      <c r="I3" s="297"/>
      <c r="J3" s="296" t="s">
        <v>262</v>
      </c>
      <c r="K3" s="296"/>
      <c r="L3" s="296"/>
      <c r="M3" s="296"/>
      <c r="N3" s="296"/>
      <c r="O3" s="298"/>
      <c r="P3" s="299" t="s">
        <v>263</v>
      </c>
      <c r="Q3" s="296"/>
      <c r="R3" s="296"/>
      <c r="S3" s="296"/>
      <c r="T3" s="296"/>
      <c r="U3" s="300"/>
    </row>
    <row r="4" spans="1:21" ht="13.5">
      <c r="A4" s="161"/>
      <c r="B4" s="301" t="s">
        <v>317</v>
      </c>
      <c r="C4" s="302"/>
      <c r="D4" s="301"/>
      <c r="E4" s="303" t="s">
        <v>314</v>
      </c>
      <c r="F4" s="304" t="s">
        <v>265</v>
      </c>
      <c r="G4" s="304" t="s">
        <v>266</v>
      </c>
      <c r="H4" s="304" t="s">
        <v>267</v>
      </c>
      <c r="I4" s="304" t="s">
        <v>268</v>
      </c>
      <c r="J4" s="305" t="s">
        <v>269</v>
      </c>
      <c r="K4" s="306"/>
      <c r="L4" s="306"/>
      <c r="M4" s="306"/>
      <c r="N4" s="306"/>
      <c r="O4" s="307"/>
      <c r="P4" s="308" t="s">
        <v>269</v>
      </c>
      <c r="Q4" s="306"/>
      <c r="R4" s="306"/>
      <c r="S4" s="306"/>
      <c r="T4" s="306"/>
      <c r="U4" s="309"/>
    </row>
    <row r="5" spans="1:21" ht="24">
      <c r="A5" s="161"/>
      <c r="B5" s="163"/>
      <c r="C5" s="163"/>
      <c r="D5" s="163"/>
      <c r="E5" s="310" t="s">
        <v>315</v>
      </c>
      <c r="F5" s="311"/>
      <c r="G5" s="311"/>
      <c r="H5" s="312" t="s">
        <v>270</v>
      </c>
      <c r="I5" s="313" t="s">
        <v>271</v>
      </c>
      <c r="J5" s="311"/>
      <c r="K5" s="314" t="s">
        <v>272</v>
      </c>
      <c r="L5" s="314" t="s">
        <v>265</v>
      </c>
      <c r="M5" s="314" t="s">
        <v>266</v>
      </c>
      <c r="N5" s="315" t="s">
        <v>273</v>
      </c>
      <c r="O5" s="316" t="s">
        <v>274</v>
      </c>
      <c r="P5" s="317"/>
      <c r="Q5" s="314" t="s">
        <v>272</v>
      </c>
      <c r="R5" s="314" t="s">
        <v>265</v>
      </c>
      <c r="S5" s="314" t="s">
        <v>266</v>
      </c>
      <c r="T5" s="315" t="s">
        <v>273</v>
      </c>
      <c r="U5" s="314" t="s">
        <v>274</v>
      </c>
    </row>
    <row r="6" spans="1:21" ht="13.5">
      <c r="A6" s="318"/>
      <c r="B6" s="319" t="s">
        <v>275</v>
      </c>
      <c r="C6" s="319"/>
      <c r="D6" s="319"/>
      <c r="E6" s="320">
        <v>1090</v>
      </c>
      <c r="F6" s="321">
        <v>32</v>
      </c>
      <c r="G6" s="321">
        <v>962</v>
      </c>
      <c r="H6" s="321">
        <v>31</v>
      </c>
      <c r="I6" s="321">
        <v>65</v>
      </c>
      <c r="J6" s="321">
        <v>177</v>
      </c>
      <c r="K6" s="322">
        <v>185.5</v>
      </c>
      <c r="L6" s="321">
        <v>23</v>
      </c>
      <c r="M6" s="321">
        <v>143</v>
      </c>
      <c r="N6" s="321">
        <v>11</v>
      </c>
      <c r="O6" s="323">
        <v>913</v>
      </c>
      <c r="P6" s="323">
        <v>18</v>
      </c>
      <c r="Q6" s="322">
        <v>4.8</v>
      </c>
      <c r="R6" s="321">
        <v>14</v>
      </c>
      <c r="S6" s="321">
        <v>3</v>
      </c>
      <c r="T6" s="321">
        <v>1</v>
      </c>
      <c r="U6" s="321">
        <v>1072</v>
      </c>
    </row>
    <row r="7" spans="1:21" ht="13.5">
      <c r="A7" s="161"/>
      <c r="B7" s="324" t="s">
        <v>276</v>
      </c>
      <c r="C7" s="325" t="s">
        <v>277</v>
      </c>
      <c r="D7" s="326"/>
      <c r="E7" s="327">
        <v>374</v>
      </c>
      <c r="F7" s="328">
        <v>15</v>
      </c>
      <c r="G7" s="329">
        <v>298</v>
      </c>
      <c r="H7" s="329">
        <v>12</v>
      </c>
      <c r="I7" s="329">
        <v>49</v>
      </c>
      <c r="J7" s="329">
        <v>9</v>
      </c>
      <c r="K7" s="330">
        <v>60</v>
      </c>
      <c r="L7" s="329">
        <v>0</v>
      </c>
      <c r="M7" s="329">
        <v>9</v>
      </c>
      <c r="N7" s="329">
        <v>0</v>
      </c>
      <c r="O7" s="331">
        <v>365</v>
      </c>
      <c r="P7" s="331">
        <v>0</v>
      </c>
      <c r="Q7" s="330">
        <v>0</v>
      </c>
      <c r="R7" s="329">
        <v>0</v>
      </c>
      <c r="S7" s="329">
        <v>0</v>
      </c>
      <c r="T7" s="329">
        <v>0</v>
      </c>
      <c r="U7" s="329">
        <v>374</v>
      </c>
    </row>
    <row r="8" spans="1:21" ht="13.5">
      <c r="A8" s="161"/>
      <c r="B8" s="332" t="s">
        <v>264</v>
      </c>
      <c r="C8" s="333" t="s">
        <v>278</v>
      </c>
      <c r="D8" s="334"/>
      <c r="E8" s="335">
        <v>300</v>
      </c>
      <c r="F8" s="336">
        <v>7</v>
      </c>
      <c r="G8" s="337">
        <v>274</v>
      </c>
      <c r="H8" s="337">
        <v>9</v>
      </c>
      <c r="I8" s="337">
        <v>10</v>
      </c>
      <c r="J8" s="337">
        <v>32</v>
      </c>
      <c r="K8" s="338">
        <v>90.2</v>
      </c>
      <c r="L8" s="337">
        <v>3</v>
      </c>
      <c r="M8" s="337">
        <v>26</v>
      </c>
      <c r="N8" s="337">
        <v>3</v>
      </c>
      <c r="O8" s="339">
        <v>268</v>
      </c>
      <c r="P8" s="339">
        <v>1</v>
      </c>
      <c r="Q8" s="338">
        <v>5</v>
      </c>
      <c r="R8" s="337">
        <v>1</v>
      </c>
      <c r="S8" s="337">
        <v>0</v>
      </c>
      <c r="T8" s="337">
        <v>0</v>
      </c>
      <c r="U8" s="337">
        <v>299</v>
      </c>
    </row>
    <row r="9" spans="1:21" ht="13.5">
      <c r="A9" s="161"/>
      <c r="B9" s="340"/>
      <c r="C9" s="333" t="s">
        <v>279</v>
      </c>
      <c r="D9" s="334"/>
      <c r="E9" s="335">
        <v>254</v>
      </c>
      <c r="F9" s="336">
        <v>3</v>
      </c>
      <c r="G9" s="337">
        <v>244</v>
      </c>
      <c r="H9" s="337">
        <v>3</v>
      </c>
      <c r="I9" s="337">
        <v>4</v>
      </c>
      <c r="J9" s="337">
        <v>57</v>
      </c>
      <c r="K9" s="338">
        <v>186.3</v>
      </c>
      <c r="L9" s="337">
        <v>8</v>
      </c>
      <c r="M9" s="337">
        <v>48</v>
      </c>
      <c r="N9" s="337">
        <v>1</v>
      </c>
      <c r="O9" s="339">
        <v>197</v>
      </c>
      <c r="P9" s="339">
        <v>5</v>
      </c>
      <c r="Q9" s="338">
        <v>7.6</v>
      </c>
      <c r="R9" s="337">
        <v>4</v>
      </c>
      <c r="S9" s="337">
        <v>1</v>
      </c>
      <c r="T9" s="337">
        <v>0</v>
      </c>
      <c r="U9" s="337">
        <v>249</v>
      </c>
    </row>
    <row r="10" spans="1:21" ht="13.5">
      <c r="A10" s="161"/>
      <c r="B10" s="341" t="s">
        <v>280</v>
      </c>
      <c r="C10" s="333" t="s">
        <v>281</v>
      </c>
      <c r="D10" s="334"/>
      <c r="E10" s="335">
        <v>53</v>
      </c>
      <c r="F10" s="336">
        <v>2</v>
      </c>
      <c r="G10" s="337">
        <v>48</v>
      </c>
      <c r="H10" s="337">
        <v>2</v>
      </c>
      <c r="I10" s="337">
        <v>1</v>
      </c>
      <c r="J10" s="337">
        <v>24</v>
      </c>
      <c r="K10" s="338">
        <v>199</v>
      </c>
      <c r="L10" s="337">
        <v>5</v>
      </c>
      <c r="M10" s="337">
        <v>18</v>
      </c>
      <c r="N10" s="337">
        <v>1</v>
      </c>
      <c r="O10" s="339">
        <v>29</v>
      </c>
      <c r="P10" s="339">
        <v>1</v>
      </c>
      <c r="Q10" s="338">
        <v>15</v>
      </c>
      <c r="R10" s="337">
        <v>1</v>
      </c>
      <c r="S10" s="337">
        <v>0</v>
      </c>
      <c r="T10" s="337">
        <v>0</v>
      </c>
      <c r="U10" s="337">
        <v>52</v>
      </c>
    </row>
    <row r="11" spans="1:21" ht="13.5">
      <c r="A11" s="161"/>
      <c r="B11" s="342" t="s">
        <v>282</v>
      </c>
      <c r="C11" s="343" t="s">
        <v>283</v>
      </c>
      <c r="D11" s="344"/>
      <c r="E11" s="345">
        <v>109</v>
      </c>
      <c r="F11" s="346">
        <v>5</v>
      </c>
      <c r="G11" s="347">
        <v>98</v>
      </c>
      <c r="H11" s="347">
        <v>5</v>
      </c>
      <c r="I11" s="347">
        <v>1</v>
      </c>
      <c r="J11" s="347">
        <v>55</v>
      </c>
      <c r="K11" s="348">
        <v>237.3</v>
      </c>
      <c r="L11" s="347">
        <v>7</v>
      </c>
      <c r="M11" s="347">
        <v>42</v>
      </c>
      <c r="N11" s="347">
        <v>6</v>
      </c>
      <c r="O11" s="349">
        <v>54</v>
      </c>
      <c r="P11" s="349">
        <v>11</v>
      </c>
      <c r="Q11" s="348">
        <v>40</v>
      </c>
      <c r="R11" s="347">
        <v>8</v>
      </c>
      <c r="S11" s="347">
        <v>2</v>
      </c>
      <c r="T11" s="347">
        <v>1</v>
      </c>
      <c r="U11" s="347">
        <v>98</v>
      </c>
    </row>
    <row r="12" spans="1:21" ht="13.5">
      <c r="A12" s="161"/>
      <c r="B12" s="350"/>
      <c r="C12" s="351"/>
      <c r="D12" s="352" t="s">
        <v>284</v>
      </c>
      <c r="E12" s="327">
        <v>677</v>
      </c>
      <c r="F12" s="328">
        <v>14</v>
      </c>
      <c r="G12" s="328">
        <v>608</v>
      </c>
      <c r="H12" s="328">
        <v>13</v>
      </c>
      <c r="I12" s="328">
        <v>42</v>
      </c>
      <c r="J12" s="328">
        <v>111</v>
      </c>
      <c r="K12" s="353">
        <v>210.6</v>
      </c>
      <c r="L12" s="328">
        <v>9</v>
      </c>
      <c r="M12" s="328">
        <v>99</v>
      </c>
      <c r="N12" s="328">
        <v>3</v>
      </c>
      <c r="O12" s="354">
        <v>566</v>
      </c>
      <c r="P12" s="354">
        <v>8</v>
      </c>
      <c r="Q12" s="353">
        <v>8.7</v>
      </c>
      <c r="R12" s="328">
        <v>6</v>
      </c>
      <c r="S12" s="328">
        <v>1</v>
      </c>
      <c r="T12" s="328">
        <v>1</v>
      </c>
      <c r="U12" s="328">
        <v>669</v>
      </c>
    </row>
    <row r="13" spans="1:21" ht="22.5">
      <c r="A13" s="161"/>
      <c r="B13" s="355"/>
      <c r="C13" s="356"/>
      <c r="D13" s="357" t="s">
        <v>285</v>
      </c>
      <c r="E13" s="358">
        <v>48</v>
      </c>
      <c r="F13" s="336">
        <v>0</v>
      </c>
      <c r="G13" s="337">
        <v>45</v>
      </c>
      <c r="H13" s="337">
        <v>1</v>
      </c>
      <c r="I13" s="337">
        <v>2</v>
      </c>
      <c r="J13" s="337">
        <v>14</v>
      </c>
      <c r="K13" s="338">
        <v>138.8</v>
      </c>
      <c r="L13" s="337">
        <v>0</v>
      </c>
      <c r="M13" s="337">
        <v>14</v>
      </c>
      <c r="N13" s="337">
        <v>0</v>
      </c>
      <c r="O13" s="339">
        <v>34</v>
      </c>
      <c r="P13" s="339">
        <v>0</v>
      </c>
      <c r="Q13" s="338">
        <v>0</v>
      </c>
      <c r="R13" s="337">
        <v>0</v>
      </c>
      <c r="S13" s="337">
        <v>0</v>
      </c>
      <c r="T13" s="337">
        <v>0</v>
      </c>
      <c r="U13" s="337">
        <v>48</v>
      </c>
    </row>
    <row r="14" spans="1:21" ht="13.5">
      <c r="A14" s="161"/>
      <c r="B14" s="355"/>
      <c r="C14" s="356"/>
      <c r="D14" s="357" t="s">
        <v>286</v>
      </c>
      <c r="E14" s="358">
        <v>26</v>
      </c>
      <c r="F14" s="336">
        <v>0</v>
      </c>
      <c r="G14" s="337">
        <v>26</v>
      </c>
      <c r="H14" s="337">
        <v>0</v>
      </c>
      <c r="I14" s="337">
        <v>0</v>
      </c>
      <c r="J14" s="337">
        <v>2</v>
      </c>
      <c r="K14" s="338">
        <v>30</v>
      </c>
      <c r="L14" s="337">
        <v>0</v>
      </c>
      <c r="M14" s="337">
        <v>2</v>
      </c>
      <c r="N14" s="337">
        <v>0</v>
      </c>
      <c r="O14" s="339">
        <v>24</v>
      </c>
      <c r="P14" s="339">
        <v>0</v>
      </c>
      <c r="Q14" s="338">
        <v>0</v>
      </c>
      <c r="R14" s="337">
        <v>0</v>
      </c>
      <c r="S14" s="337">
        <v>0</v>
      </c>
      <c r="T14" s="337">
        <v>0</v>
      </c>
      <c r="U14" s="337">
        <v>26</v>
      </c>
    </row>
    <row r="15" spans="1:21" ht="22.5">
      <c r="A15" s="161"/>
      <c r="B15" s="355"/>
      <c r="C15" s="359" t="s">
        <v>287</v>
      </c>
      <c r="D15" s="357" t="s">
        <v>288</v>
      </c>
      <c r="E15" s="358">
        <v>49</v>
      </c>
      <c r="F15" s="336">
        <v>0</v>
      </c>
      <c r="G15" s="337">
        <v>47</v>
      </c>
      <c r="H15" s="337">
        <v>1</v>
      </c>
      <c r="I15" s="337">
        <v>1</v>
      </c>
      <c r="J15" s="337">
        <v>6</v>
      </c>
      <c r="K15" s="338">
        <v>182.6</v>
      </c>
      <c r="L15" s="337">
        <v>0</v>
      </c>
      <c r="M15" s="337">
        <v>6</v>
      </c>
      <c r="N15" s="337">
        <v>0</v>
      </c>
      <c r="O15" s="339">
        <v>43</v>
      </c>
      <c r="P15" s="339">
        <v>0</v>
      </c>
      <c r="Q15" s="338">
        <v>0</v>
      </c>
      <c r="R15" s="337">
        <v>0</v>
      </c>
      <c r="S15" s="337">
        <v>0</v>
      </c>
      <c r="T15" s="337">
        <v>0</v>
      </c>
      <c r="U15" s="337">
        <v>49</v>
      </c>
    </row>
    <row r="16" spans="1:21" ht="22.5">
      <c r="A16" s="161"/>
      <c r="B16" s="355"/>
      <c r="C16" s="356"/>
      <c r="D16" s="357" t="s">
        <v>289</v>
      </c>
      <c r="E16" s="358">
        <v>26</v>
      </c>
      <c r="F16" s="336">
        <v>1</v>
      </c>
      <c r="G16" s="337">
        <v>20</v>
      </c>
      <c r="H16" s="337">
        <v>0</v>
      </c>
      <c r="I16" s="337">
        <v>5</v>
      </c>
      <c r="J16" s="337">
        <v>0</v>
      </c>
      <c r="K16" s="338">
        <v>0</v>
      </c>
      <c r="L16" s="337">
        <v>0</v>
      </c>
      <c r="M16" s="337">
        <v>0</v>
      </c>
      <c r="N16" s="337">
        <v>0</v>
      </c>
      <c r="O16" s="339">
        <v>26</v>
      </c>
      <c r="P16" s="339">
        <v>0</v>
      </c>
      <c r="Q16" s="338">
        <v>0</v>
      </c>
      <c r="R16" s="337">
        <v>0</v>
      </c>
      <c r="S16" s="337">
        <v>0</v>
      </c>
      <c r="T16" s="337">
        <v>0</v>
      </c>
      <c r="U16" s="337">
        <v>26</v>
      </c>
    </row>
    <row r="17" spans="1:21" ht="22.5">
      <c r="A17" s="360"/>
      <c r="B17" s="355"/>
      <c r="C17" s="356"/>
      <c r="D17" s="357" t="s">
        <v>290</v>
      </c>
      <c r="E17" s="358">
        <v>31</v>
      </c>
      <c r="F17" s="336">
        <v>2</v>
      </c>
      <c r="G17" s="337">
        <v>23</v>
      </c>
      <c r="H17" s="337">
        <v>1</v>
      </c>
      <c r="I17" s="337">
        <v>5</v>
      </c>
      <c r="J17" s="337">
        <v>2</v>
      </c>
      <c r="K17" s="338">
        <v>90</v>
      </c>
      <c r="L17" s="337">
        <v>0</v>
      </c>
      <c r="M17" s="337">
        <v>2</v>
      </c>
      <c r="N17" s="337">
        <v>0</v>
      </c>
      <c r="O17" s="339">
        <v>29</v>
      </c>
      <c r="P17" s="339">
        <v>0</v>
      </c>
      <c r="Q17" s="338">
        <v>0</v>
      </c>
      <c r="R17" s="337">
        <v>0</v>
      </c>
      <c r="S17" s="337">
        <v>0</v>
      </c>
      <c r="T17" s="337">
        <v>0</v>
      </c>
      <c r="U17" s="337">
        <v>31</v>
      </c>
    </row>
    <row r="18" spans="1:21" ht="22.5">
      <c r="A18" s="360"/>
      <c r="B18" s="361" t="s">
        <v>291</v>
      </c>
      <c r="C18" s="356"/>
      <c r="D18" s="357" t="s">
        <v>292</v>
      </c>
      <c r="E18" s="358">
        <v>24</v>
      </c>
      <c r="F18" s="336">
        <v>1</v>
      </c>
      <c r="G18" s="337">
        <v>21</v>
      </c>
      <c r="H18" s="337">
        <v>1</v>
      </c>
      <c r="I18" s="337">
        <v>1</v>
      </c>
      <c r="J18" s="337">
        <v>2</v>
      </c>
      <c r="K18" s="338">
        <v>365</v>
      </c>
      <c r="L18" s="337">
        <v>0</v>
      </c>
      <c r="M18" s="337">
        <v>2</v>
      </c>
      <c r="N18" s="337">
        <v>0</v>
      </c>
      <c r="O18" s="339">
        <v>22</v>
      </c>
      <c r="P18" s="339">
        <v>1</v>
      </c>
      <c r="Q18" s="338">
        <v>5</v>
      </c>
      <c r="R18" s="337">
        <v>1</v>
      </c>
      <c r="S18" s="337">
        <v>0</v>
      </c>
      <c r="T18" s="337">
        <v>0</v>
      </c>
      <c r="U18" s="337">
        <v>23</v>
      </c>
    </row>
    <row r="19" spans="1:21" ht="22.5">
      <c r="A19" s="360"/>
      <c r="B19" s="361"/>
      <c r="C19" s="356"/>
      <c r="D19" s="357" t="s">
        <v>293</v>
      </c>
      <c r="E19" s="358">
        <v>32</v>
      </c>
      <c r="F19" s="336">
        <v>0</v>
      </c>
      <c r="G19" s="337">
        <v>29</v>
      </c>
      <c r="H19" s="337">
        <v>0</v>
      </c>
      <c r="I19" s="337">
        <v>3</v>
      </c>
      <c r="J19" s="337">
        <v>6</v>
      </c>
      <c r="K19" s="338">
        <v>92</v>
      </c>
      <c r="L19" s="337">
        <v>0</v>
      </c>
      <c r="M19" s="337">
        <v>6</v>
      </c>
      <c r="N19" s="337">
        <v>0</v>
      </c>
      <c r="O19" s="339">
        <v>26</v>
      </c>
      <c r="P19" s="339">
        <v>0</v>
      </c>
      <c r="Q19" s="338">
        <v>0</v>
      </c>
      <c r="R19" s="337">
        <v>0</v>
      </c>
      <c r="S19" s="337">
        <v>0</v>
      </c>
      <c r="T19" s="337">
        <v>0</v>
      </c>
      <c r="U19" s="337">
        <v>32</v>
      </c>
    </row>
    <row r="20" spans="1:21" ht="13.5">
      <c r="A20" s="360"/>
      <c r="B20" s="355"/>
      <c r="C20" s="356"/>
      <c r="D20" s="357" t="s">
        <v>294</v>
      </c>
      <c r="E20" s="358">
        <v>39</v>
      </c>
      <c r="F20" s="336">
        <v>0</v>
      </c>
      <c r="G20" s="337">
        <v>34</v>
      </c>
      <c r="H20" s="337">
        <v>1</v>
      </c>
      <c r="I20" s="337">
        <v>4</v>
      </c>
      <c r="J20" s="337">
        <v>6</v>
      </c>
      <c r="K20" s="338">
        <v>178</v>
      </c>
      <c r="L20" s="337">
        <v>2</v>
      </c>
      <c r="M20" s="337">
        <v>3</v>
      </c>
      <c r="N20" s="337">
        <v>1</v>
      </c>
      <c r="O20" s="339">
        <v>33</v>
      </c>
      <c r="P20" s="339">
        <v>1</v>
      </c>
      <c r="Q20" s="338">
        <v>5</v>
      </c>
      <c r="R20" s="337">
        <v>1</v>
      </c>
      <c r="S20" s="337">
        <v>0</v>
      </c>
      <c r="T20" s="337">
        <v>0</v>
      </c>
      <c r="U20" s="337">
        <v>38</v>
      </c>
    </row>
    <row r="21" spans="1:21" ht="13.5">
      <c r="A21" s="360"/>
      <c r="B21" s="355"/>
      <c r="C21" s="356" t="s">
        <v>295</v>
      </c>
      <c r="D21" s="357" t="s">
        <v>296</v>
      </c>
      <c r="E21" s="358">
        <v>9</v>
      </c>
      <c r="F21" s="336">
        <v>1</v>
      </c>
      <c r="G21" s="337">
        <v>8</v>
      </c>
      <c r="H21" s="337">
        <v>0</v>
      </c>
      <c r="I21" s="337">
        <v>0</v>
      </c>
      <c r="J21" s="337">
        <v>2</v>
      </c>
      <c r="K21" s="338">
        <v>0</v>
      </c>
      <c r="L21" s="337">
        <v>0</v>
      </c>
      <c r="M21" s="337">
        <v>2</v>
      </c>
      <c r="N21" s="337">
        <v>0</v>
      </c>
      <c r="O21" s="339">
        <v>7</v>
      </c>
      <c r="P21" s="339">
        <v>0</v>
      </c>
      <c r="Q21" s="338">
        <v>0</v>
      </c>
      <c r="R21" s="337">
        <v>0</v>
      </c>
      <c r="S21" s="337">
        <v>0</v>
      </c>
      <c r="T21" s="337">
        <v>0</v>
      </c>
      <c r="U21" s="337">
        <v>9</v>
      </c>
    </row>
    <row r="22" spans="1:21" ht="22.5">
      <c r="A22" s="360"/>
      <c r="B22" s="355"/>
      <c r="C22" s="356"/>
      <c r="D22" s="357" t="s">
        <v>297</v>
      </c>
      <c r="E22" s="358">
        <v>20</v>
      </c>
      <c r="F22" s="336">
        <v>1</v>
      </c>
      <c r="G22" s="337">
        <v>15</v>
      </c>
      <c r="H22" s="337">
        <v>0</v>
      </c>
      <c r="I22" s="337">
        <v>4</v>
      </c>
      <c r="J22" s="337">
        <v>3</v>
      </c>
      <c r="K22" s="338">
        <v>80</v>
      </c>
      <c r="L22" s="337">
        <v>1</v>
      </c>
      <c r="M22" s="337">
        <v>2</v>
      </c>
      <c r="N22" s="337">
        <v>0</v>
      </c>
      <c r="O22" s="339">
        <v>17</v>
      </c>
      <c r="P22" s="339">
        <v>0</v>
      </c>
      <c r="Q22" s="338">
        <v>0</v>
      </c>
      <c r="R22" s="337">
        <v>0</v>
      </c>
      <c r="S22" s="337">
        <v>0</v>
      </c>
      <c r="T22" s="337">
        <v>0</v>
      </c>
      <c r="U22" s="337">
        <v>20</v>
      </c>
    </row>
    <row r="23" spans="1:21" ht="22.5">
      <c r="A23" s="360"/>
      <c r="B23" s="361" t="s">
        <v>264</v>
      </c>
      <c r="C23" s="356"/>
      <c r="D23" s="357" t="s">
        <v>298</v>
      </c>
      <c r="E23" s="358">
        <v>30</v>
      </c>
      <c r="F23" s="336">
        <v>2</v>
      </c>
      <c r="G23" s="337">
        <v>27</v>
      </c>
      <c r="H23" s="337">
        <v>0</v>
      </c>
      <c r="I23" s="337">
        <v>1</v>
      </c>
      <c r="J23" s="337">
        <v>4</v>
      </c>
      <c r="K23" s="338">
        <v>70</v>
      </c>
      <c r="L23" s="337">
        <v>0</v>
      </c>
      <c r="M23" s="337">
        <v>4</v>
      </c>
      <c r="N23" s="337">
        <v>0</v>
      </c>
      <c r="O23" s="339">
        <v>26</v>
      </c>
      <c r="P23" s="339">
        <v>0</v>
      </c>
      <c r="Q23" s="338">
        <v>0</v>
      </c>
      <c r="R23" s="337">
        <v>0</v>
      </c>
      <c r="S23" s="337">
        <v>0</v>
      </c>
      <c r="T23" s="337">
        <v>0</v>
      </c>
      <c r="U23" s="337">
        <v>30</v>
      </c>
    </row>
    <row r="24" spans="1:21" ht="13.5">
      <c r="A24" s="360"/>
      <c r="B24" s="355"/>
      <c r="C24" s="356"/>
      <c r="D24" s="357" t="s">
        <v>299</v>
      </c>
      <c r="E24" s="358">
        <v>21</v>
      </c>
      <c r="F24" s="336">
        <v>2</v>
      </c>
      <c r="G24" s="337">
        <v>18</v>
      </c>
      <c r="H24" s="337">
        <v>0</v>
      </c>
      <c r="I24" s="337">
        <v>1</v>
      </c>
      <c r="J24" s="337">
        <v>2</v>
      </c>
      <c r="K24" s="338">
        <v>365</v>
      </c>
      <c r="L24" s="337">
        <v>0</v>
      </c>
      <c r="M24" s="337">
        <v>2</v>
      </c>
      <c r="N24" s="337">
        <v>0</v>
      </c>
      <c r="O24" s="339">
        <v>19</v>
      </c>
      <c r="P24" s="339">
        <v>0</v>
      </c>
      <c r="Q24" s="338">
        <v>0</v>
      </c>
      <c r="R24" s="337">
        <v>0</v>
      </c>
      <c r="S24" s="337">
        <v>0</v>
      </c>
      <c r="T24" s="337">
        <v>0</v>
      </c>
      <c r="U24" s="337">
        <v>21</v>
      </c>
    </row>
    <row r="25" spans="1:21" ht="13.5">
      <c r="A25" s="360"/>
      <c r="B25" s="355"/>
      <c r="C25" s="356"/>
      <c r="D25" s="357" t="s">
        <v>300</v>
      </c>
      <c r="E25" s="358">
        <v>18</v>
      </c>
      <c r="F25" s="336">
        <v>0</v>
      </c>
      <c r="G25" s="337">
        <v>14</v>
      </c>
      <c r="H25" s="337">
        <v>0</v>
      </c>
      <c r="I25" s="337">
        <v>4</v>
      </c>
      <c r="J25" s="337">
        <v>1</v>
      </c>
      <c r="K25" s="338">
        <v>365</v>
      </c>
      <c r="L25" s="337">
        <v>0</v>
      </c>
      <c r="M25" s="337">
        <v>1</v>
      </c>
      <c r="N25" s="337">
        <v>0</v>
      </c>
      <c r="O25" s="339">
        <v>17</v>
      </c>
      <c r="P25" s="339">
        <v>0</v>
      </c>
      <c r="Q25" s="338">
        <v>0</v>
      </c>
      <c r="R25" s="337">
        <v>0</v>
      </c>
      <c r="S25" s="337">
        <v>0</v>
      </c>
      <c r="T25" s="337">
        <v>0</v>
      </c>
      <c r="U25" s="337">
        <v>18</v>
      </c>
    </row>
    <row r="26" spans="1:21" ht="13.5">
      <c r="A26" s="360"/>
      <c r="B26" s="355"/>
      <c r="C26" s="356"/>
      <c r="D26" s="357" t="s">
        <v>301</v>
      </c>
      <c r="E26" s="358">
        <v>32</v>
      </c>
      <c r="F26" s="336">
        <v>0</v>
      </c>
      <c r="G26" s="337">
        <v>28</v>
      </c>
      <c r="H26" s="337">
        <v>2</v>
      </c>
      <c r="I26" s="337">
        <v>2</v>
      </c>
      <c r="J26" s="337">
        <v>2</v>
      </c>
      <c r="K26" s="338">
        <v>90</v>
      </c>
      <c r="L26" s="337">
        <v>0</v>
      </c>
      <c r="M26" s="337">
        <v>2</v>
      </c>
      <c r="N26" s="337">
        <v>0</v>
      </c>
      <c r="O26" s="339">
        <v>30</v>
      </c>
      <c r="P26" s="339">
        <v>0</v>
      </c>
      <c r="Q26" s="338">
        <v>0</v>
      </c>
      <c r="R26" s="337">
        <v>0</v>
      </c>
      <c r="S26" s="337">
        <v>0</v>
      </c>
      <c r="T26" s="337">
        <v>0</v>
      </c>
      <c r="U26" s="337">
        <v>32</v>
      </c>
    </row>
    <row r="27" spans="1:21" ht="22.5">
      <c r="A27" s="360"/>
      <c r="B27" s="355"/>
      <c r="C27" s="356" t="s">
        <v>264</v>
      </c>
      <c r="D27" s="357" t="s">
        <v>318</v>
      </c>
      <c r="E27" s="358">
        <v>49</v>
      </c>
      <c r="F27" s="336">
        <v>0</v>
      </c>
      <c r="G27" s="337">
        <v>47</v>
      </c>
      <c r="H27" s="337">
        <v>1</v>
      </c>
      <c r="I27" s="337">
        <v>1</v>
      </c>
      <c r="J27" s="337">
        <v>10</v>
      </c>
      <c r="K27" s="338">
        <v>128.9</v>
      </c>
      <c r="L27" s="337">
        <v>2</v>
      </c>
      <c r="M27" s="337">
        <v>8</v>
      </c>
      <c r="N27" s="337">
        <v>0</v>
      </c>
      <c r="O27" s="339">
        <v>39</v>
      </c>
      <c r="P27" s="339">
        <v>1</v>
      </c>
      <c r="Q27" s="338">
        <v>4</v>
      </c>
      <c r="R27" s="337">
        <v>1</v>
      </c>
      <c r="S27" s="337">
        <v>0</v>
      </c>
      <c r="T27" s="337">
        <v>0</v>
      </c>
      <c r="U27" s="337">
        <v>48</v>
      </c>
    </row>
    <row r="28" spans="1:21" ht="22.5">
      <c r="A28" s="360"/>
      <c r="B28" s="361" t="s">
        <v>302</v>
      </c>
      <c r="C28" s="356"/>
      <c r="D28" s="357" t="s">
        <v>319</v>
      </c>
      <c r="E28" s="358">
        <v>128</v>
      </c>
      <c r="F28" s="336">
        <v>0</v>
      </c>
      <c r="G28" s="337">
        <v>121</v>
      </c>
      <c r="H28" s="337">
        <v>3</v>
      </c>
      <c r="I28" s="337">
        <v>4</v>
      </c>
      <c r="J28" s="337">
        <v>37</v>
      </c>
      <c r="K28" s="338">
        <v>271.3</v>
      </c>
      <c r="L28" s="337">
        <v>3</v>
      </c>
      <c r="M28" s="337">
        <v>32</v>
      </c>
      <c r="N28" s="337">
        <v>2</v>
      </c>
      <c r="O28" s="339">
        <v>91</v>
      </c>
      <c r="P28" s="339">
        <v>5</v>
      </c>
      <c r="Q28" s="338">
        <v>85</v>
      </c>
      <c r="R28" s="337">
        <v>3</v>
      </c>
      <c r="S28" s="337">
        <v>1</v>
      </c>
      <c r="T28" s="337">
        <v>1</v>
      </c>
      <c r="U28" s="337">
        <v>123</v>
      </c>
    </row>
    <row r="29" spans="1:21" ht="22.5">
      <c r="A29" s="360"/>
      <c r="B29" s="355"/>
      <c r="C29" s="356"/>
      <c r="D29" s="357" t="s">
        <v>320</v>
      </c>
      <c r="E29" s="358">
        <v>29</v>
      </c>
      <c r="F29" s="336">
        <v>1</v>
      </c>
      <c r="G29" s="337">
        <v>28</v>
      </c>
      <c r="H29" s="337">
        <v>0</v>
      </c>
      <c r="I29" s="337">
        <v>0</v>
      </c>
      <c r="J29" s="337">
        <v>9</v>
      </c>
      <c r="K29" s="338">
        <v>260</v>
      </c>
      <c r="L29" s="337">
        <v>1</v>
      </c>
      <c r="M29" s="337">
        <v>8</v>
      </c>
      <c r="N29" s="337">
        <v>0</v>
      </c>
      <c r="O29" s="339">
        <v>20</v>
      </c>
      <c r="P29" s="339">
        <v>0</v>
      </c>
      <c r="Q29" s="338">
        <v>0</v>
      </c>
      <c r="R29" s="337">
        <v>0</v>
      </c>
      <c r="S29" s="337">
        <v>0</v>
      </c>
      <c r="T29" s="337">
        <v>0</v>
      </c>
      <c r="U29" s="337">
        <v>29</v>
      </c>
    </row>
    <row r="30" spans="1:21" ht="22.5">
      <c r="A30" s="360"/>
      <c r="B30" s="355"/>
      <c r="C30" s="356"/>
      <c r="D30" s="357" t="s">
        <v>321</v>
      </c>
      <c r="E30" s="358">
        <v>39</v>
      </c>
      <c r="F30" s="336">
        <v>3</v>
      </c>
      <c r="G30" s="337">
        <v>31</v>
      </c>
      <c r="H30" s="337">
        <v>2</v>
      </c>
      <c r="I30" s="337">
        <v>3</v>
      </c>
      <c r="J30" s="337">
        <v>2</v>
      </c>
      <c r="K30" s="338">
        <v>90</v>
      </c>
      <c r="L30" s="337">
        <v>0</v>
      </c>
      <c r="M30" s="337">
        <v>2</v>
      </c>
      <c r="N30" s="337">
        <v>0</v>
      </c>
      <c r="O30" s="339">
        <v>37</v>
      </c>
      <c r="P30" s="339">
        <v>0</v>
      </c>
      <c r="Q30" s="338">
        <v>0</v>
      </c>
      <c r="R30" s="337">
        <v>0</v>
      </c>
      <c r="S30" s="337">
        <v>0</v>
      </c>
      <c r="T30" s="337">
        <v>0</v>
      </c>
      <c r="U30" s="337">
        <v>39</v>
      </c>
    </row>
    <row r="31" spans="1:21" ht="13.5">
      <c r="A31" s="360"/>
      <c r="B31" s="355"/>
      <c r="C31" s="362"/>
      <c r="D31" s="363" t="s">
        <v>303</v>
      </c>
      <c r="E31" s="364">
        <v>27</v>
      </c>
      <c r="F31" s="346">
        <v>0</v>
      </c>
      <c r="G31" s="347">
        <v>26</v>
      </c>
      <c r="H31" s="347">
        <v>0</v>
      </c>
      <c r="I31" s="347">
        <v>1</v>
      </c>
      <c r="J31" s="347">
        <v>1</v>
      </c>
      <c r="K31" s="348">
        <v>0</v>
      </c>
      <c r="L31" s="347">
        <v>0</v>
      </c>
      <c r="M31" s="347">
        <v>1</v>
      </c>
      <c r="N31" s="347">
        <v>0</v>
      </c>
      <c r="O31" s="349">
        <v>26</v>
      </c>
      <c r="P31" s="349">
        <v>0</v>
      </c>
      <c r="Q31" s="348">
        <v>0</v>
      </c>
      <c r="R31" s="347">
        <v>0</v>
      </c>
      <c r="S31" s="347">
        <v>0</v>
      </c>
      <c r="T31" s="347">
        <v>0</v>
      </c>
      <c r="U31" s="347">
        <v>27</v>
      </c>
    </row>
    <row r="32" spans="1:21" ht="13.5">
      <c r="A32" s="360"/>
      <c r="B32" s="361"/>
      <c r="C32" s="356"/>
      <c r="D32" s="365" t="s">
        <v>284</v>
      </c>
      <c r="E32" s="358">
        <v>413</v>
      </c>
      <c r="F32" s="366">
        <v>18</v>
      </c>
      <c r="G32" s="366">
        <v>354</v>
      </c>
      <c r="H32" s="366">
        <v>18</v>
      </c>
      <c r="I32" s="366">
        <v>23</v>
      </c>
      <c r="J32" s="366">
        <v>66</v>
      </c>
      <c r="K32" s="367">
        <v>146</v>
      </c>
      <c r="L32" s="366">
        <v>14</v>
      </c>
      <c r="M32" s="366">
        <v>45</v>
      </c>
      <c r="N32" s="366">
        <v>7</v>
      </c>
      <c r="O32" s="368">
        <v>347</v>
      </c>
      <c r="P32" s="368">
        <v>10</v>
      </c>
      <c r="Q32" s="367">
        <v>1</v>
      </c>
      <c r="R32" s="366">
        <v>8</v>
      </c>
      <c r="S32" s="366">
        <v>2</v>
      </c>
      <c r="T32" s="366">
        <v>0</v>
      </c>
      <c r="U32" s="366">
        <v>403</v>
      </c>
    </row>
    <row r="33" spans="1:21" ht="13.5">
      <c r="A33" s="360"/>
      <c r="B33" s="361" t="s">
        <v>304</v>
      </c>
      <c r="C33" s="369" t="s">
        <v>305</v>
      </c>
      <c r="D33" s="357" t="s">
        <v>306</v>
      </c>
      <c r="E33" s="358">
        <v>25</v>
      </c>
      <c r="F33" s="336">
        <v>0</v>
      </c>
      <c r="G33" s="337">
        <v>21</v>
      </c>
      <c r="H33" s="337">
        <v>3</v>
      </c>
      <c r="I33" s="337">
        <v>1</v>
      </c>
      <c r="J33" s="337">
        <v>1</v>
      </c>
      <c r="K33" s="338">
        <v>185.5</v>
      </c>
      <c r="L33" s="337">
        <v>0</v>
      </c>
      <c r="M33" s="337">
        <v>0</v>
      </c>
      <c r="N33" s="337">
        <v>1</v>
      </c>
      <c r="O33" s="339">
        <v>24</v>
      </c>
      <c r="P33" s="339">
        <v>1</v>
      </c>
      <c r="Q33" s="338">
        <v>5</v>
      </c>
      <c r="R33" s="337">
        <v>1</v>
      </c>
      <c r="S33" s="337">
        <v>0</v>
      </c>
      <c r="T33" s="337">
        <v>0</v>
      </c>
      <c r="U33" s="337">
        <v>24</v>
      </c>
    </row>
    <row r="34" spans="1:21" ht="13.5">
      <c r="A34" s="360"/>
      <c r="B34" s="355"/>
      <c r="C34" s="370"/>
      <c r="D34" s="357" t="s">
        <v>120</v>
      </c>
      <c r="E34" s="358">
        <v>98</v>
      </c>
      <c r="F34" s="336">
        <v>7</v>
      </c>
      <c r="G34" s="337">
        <v>83</v>
      </c>
      <c r="H34" s="337">
        <v>1</v>
      </c>
      <c r="I34" s="337">
        <v>7</v>
      </c>
      <c r="J34" s="337">
        <v>11</v>
      </c>
      <c r="K34" s="338">
        <v>81.1</v>
      </c>
      <c r="L34" s="337">
        <v>1</v>
      </c>
      <c r="M34" s="337">
        <v>10</v>
      </c>
      <c r="N34" s="337">
        <v>0</v>
      </c>
      <c r="O34" s="339">
        <v>87</v>
      </c>
      <c r="P34" s="339">
        <v>0</v>
      </c>
      <c r="Q34" s="338">
        <v>0</v>
      </c>
      <c r="R34" s="337">
        <v>0</v>
      </c>
      <c r="S34" s="337">
        <v>0</v>
      </c>
      <c r="T34" s="337">
        <v>0</v>
      </c>
      <c r="U34" s="337">
        <v>98</v>
      </c>
    </row>
    <row r="35" spans="1:21" ht="22.5">
      <c r="A35" s="360"/>
      <c r="B35" s="355"/>
      <c r="C35" s="371" t="s">
        <v>287</v>
      </c>
      <c r="D35" s="357" t="s">
        <v>307</v>
      </c>
      <c r="E35" s="358">
        <v>11</v>
      </c>
      <c r="F35" s="336">
        <v>0</v>
      </c>
      <c r="G35" s="337">
        <v>10</v>
      </c>
      <c r="H35" s="337">
        <v>1</v>
      </c>
      <c r="I35" s="337">
        <v>0</v>
      </c>
      <c r="J35" s="337">
        <v>2</v>
      </c>
      <c r="K35" s="338">
        <v>365</v>
      </c>
      <c r="L35" s="337">
        <v>0</v>
      </c>
      <c r="M35" s="337">
        <v>2</v>
      </c>
      <c r="N35" s="337">
        <v>0</v>
      </c>
      <c r="O35" s="339">
        <v>9</v>
      </c>
      <c r="P35" s="339">
        <v>1</v>
      </c>
      <c r="Q35" s="338">
        <v>12</v>
      </c>
      <c r="R35" s="337">
        <v>1</v>
      </c>
      <c r="S35" s="337">
        <v>0</v>
      </c>
      <c r="T35" s="337">
        <v>0</v>
      </c>
      <c r="U35" s="337">
        <v>10</v>
      </c>
    </row>
    <row r="36" spans="1:21" ht="13.5">
      <c r="A36" s="360"/>
      <c r="B36" s="355"/>
      <c r="C36" s="369" t="s">
        <v>295</v>
      </c>
      <c r="D36" s="357" t="s">
        <v>123</v>
      </c>
      <c r="E36" s="358">
        <v>46</v>
      </c>
      <c r="F36" s="336">
        <v>2</v>
      </c>
      <c r="G36" s="337">
        <v>39</v>
      </c>
      <c r="H36" s="337">
        <v>2</v>
      </c>
      <c r="I36" s="337">
        <v>3</v>
      </c>
      <c r="J36" s="337">
        <v>7</v>
      </c>
      <c r="K36" s="338">
        <v>157</v>
      </c>
      <c r="L36" s="337">
        <v>1</v>
      </c>
      <c r="M36" s="337">
        <v>6</v>
      </c>
      <c r="N36" s="337">
        <v>0</v>
      </c>
      <c r="O36" s="339">
        <v>39</v>
      </c>
      <c r="P36" s="339">
        <v>0</v>
      </c>
      <c r="Q36" s="338">
        <v>0</v>
      </c>
      <c r="R36" s="337">
        <v>0</v>
      </c>
      <c r="S36" s="337">
        <v>0</v>
      </c>
      <c r="T36" s="337">
        <v>0</v>
      </c>
      <c r="U36" s="337">
        <v>46</v>
      </c>
    </row>
    <row r="37" spans="1:21" ht="22.5">
      <c r="A37" s="360"/>
      <c r="B37" s="355"/>
      <c r="C37" s="370"/>
      <c r="D37" s="357" t="s">
        <v>308</v>
      </c>
      <c r="E37" s="358">
        <v>74</v>
      </c>
      <c r="F37" s="336">
        <v>0</v>
      </c>
      <c r="G37" s="337">
        <v>65</v>
      </c>
      <c r="H37" s="337">
        <v>4</v>
      </c>
      <c r="I37" s="337">
        <v>5</v>
      </c>
      <c r="J37" s="337">
        <v>10</v>
      </c>
      <c r="K37" s="338">
        <v>294</v>
      </c>
      <c r="L37" s="337">
        <v>2</v>
      </c>
      <c r="M37" s="337">
        <v>7</v>
      </c>
      <c r="N37" s="337">
        <v>1</v>
      </c>
      <c r="O37" s="339">
        <v>64</v>
      </c>
      <c r="P37" s="339">
        <v>2</v>
      </c>
      <c r="Q37" s="338">
        <v>4</v>
      </c>
      <c r="R37" s="337">
        <v>1</v>
      </c>
      <c r="S37" s="337">
        <v>1</v>
      </c>
      <c r="T37" s="337">
        <v>0</v>
      </c>
      <c r="U37" s="337">
        <v>72</v>
      </c>
    </row>
    <row r="38" spans="1:21" ht="13.5">
      <c r="A38" s="360"/>
      <c r="B38" s="355"/>
      <c r="C38" s="371" t="s">
        <v>264</v>
      </c>
      <c r="D38" s="357" t="s">
        <v>125</v>
      </c>
      <c r="E38" s="358">
        <v>23</v>
      </c>
      <c r="F38" s="336">
        <v>5</v>
      </c>
      <c r="G38" s="337">
        <v>15</v>
      </c>
      <c r="H38" s="337">
        <v>2</v>
      </c>
      <c r="I38" s="337">
        <v>1</v>
      </c>
      <c r="J38" s="337">
        <v>5</v>
      </c>
      <c r="K38" s="338">
        <v>110.7</v>
      </c>
      <c r="L38" s="337">
        <v>3</v>
      </c>
      <c r="M38" s="337">
        <v>1</v>
      </c>
      <c r="N38" s="337">
        <v>1</v>
      </c>
      <c r="O38" s="339">
        <v>18</v>
      </c>
      <c r="P38" s="339">
        <v>4</v>
      </c>
      <c r="Q38" s="338">
        <v>6.8</v>
      </c>
      <c r="R38" s="337">
        <v>4</v>
      </c>
      <c r="S38" s="337">
        <v>0</v>
      </c>
      <c r="T38" s="337">
        <v>0</v>
      </c>
      <c r="U38" s="337">
        <v>19</v>
      </c>
    </row>
    <row r="39" spans="1:21" ht="13.5">
      <c r="A39" s="360"/>
      <c r="B39" s="372"/>
      <c r="C39" s="373"/>
      <c r="D39" s="374" t="s">
        <v>126</v>
      </c>
      <c r="E39" s="375">
        <v>136</v>
      </c>
      <c r="F39" s="376">
        <v>4</v>
      </c>
      <c r="G39" s="377">
        <v>121</v>
      </c>
      <c r="H39" s="377">
        <v>5</v>
      </c>
      <c r="I39" s="377">
        <v>6</v>
      </c>
      <c r="J39" s="377">
        <v>30</v>
      </c>
      <c r="K39" s="378">
        <v>109</v>
      </c>
      <c r="L39" s="377">
        <v>7</v>
      </c>
      <c r="M39" s="377">
        <v>19</v>
      </c>
      <c r="N39" s="377">
        <v>4</v>
      </c>
      <c r="O39" s="379">
        <v>106</v>
      </c>
      <c r="P39" s="379">
        <v>2</v>
      </c>
      <c r="Q39" s="378">
        <v>3.5</v>
      </c>
      <c r="R39" s="377">
        <v>1</v>
      </c>
      <c r="S39" s="377">
        <v>1</v>
      </c>
      <c r="T39" s="377">
        <v>0</v>
      </c>
      <c r="U39" s="377">
        <v>134</v>
      </c>
    </row>
    <row r="40" spans="1:21" ht="13.5">
      <c r="A40" s="360"/>
      <c r="B40" s="380" t="s">
        <v>312</v>
      </c>
      <c r="C40" s="161"/>
      <c r="D40" s="161"/>
      <c r="E40" s="161"/>
      <c r="F40" s="161"/>
      <c r="G40" s="161"/>
      <c r="H40" s="161"/>
      <c r="I40" s="161"/>
      <c r="J40" s="161"/>
      <c r="K40" s="161"/>
      <c r="L40" s="161"/>
      <c r="M40" s="161"/>
      <c r="N40" s="161"/>
      <c r="O40" s="291"/>
      <c r="P40" s="291"/>
      <c r="Q40" s="161"/>
      <c r="R40" s="161"/>
      <c r="S40" s="161"/>
      <c r="T40" s="161"/>
      <c r="U40" s="161"/>
    </row>
    <row r="41" spans="1:21" ht="13.5">
      <c r="A41" s="360"/>
      <c r="B41" s="380" t="s">
        <v>309</v>
      </c>
      <c r="C41" s="161"/>
      <c r="D41" s="161"/>
      <c r="E41" s="161"/>
      <c r="F41" s="161"/>
      <c r="G41" s="161"/>
      <c r="H41" s="161"/>
      <c r="I41" s="161"/>
      <c r="J41" s="161"/>
      <c r="K41" s="161"/>
      <c r="L41" s="161"/>
      <c r="M41" s="161"/>
      <c r="N41" s="161"/>
      <c r="O41" s="291"/>
      <c r="P41" s="291"/>
      <c r="Q41" s="161"/>
      <c r="R41" s="161"/>
      <c r="S41" s="161"/>
      <c r="T41" s="161"/>
      <c r="U41" s="161"/>
    </row>
    <row r="42" spans="1:21" ht="13.5">
      <c r="A42" s="360"/>
      <c r="B42" s="380" t="s">
        <v>310</v>
      </c>
      <c r="C42" s="161"/>
      <c r="D42" s="161"/>
      <c r="E42" s="161"/>
      <c r="F42" s="161"/>
      <c r="G42" s="161"/>
      <c r="H42" s="161"/>
      <c r="I42" s="161"/>
      <c r="J42" s="161"/>
      <c r="K42" s="161"/>
      <c r="L42" s="161"/>
      <c r="M42" s="161"/>
      <c r="N42" s="161"/>
      <c r="O42" s="291"/>
      <c r="P42" s="291"/>
      <c r="Q42" s="161"/>
      <c r="R42" s="161"/>
      <c r="S42" s="161"/>
      <c r="T42" s="161"/>
      <c r="U42" s="161"/>
    </row>
    <row r="43" spans="1:21" ht="13.5">
      <c r="A43" s="360"/>
      <c r="B43" s="380" t="s">
        <v>311</v>
      </c>
      <c r="C43" s="161"/>
      <c r="D43" s="161"/>
      <c r="E43" s="161"/>
      <c r="F43" s="161"/>
      <c r="G43" s="161"/>
      <c r="H43" s="161"/>
      <c r="I43" s="161"/>
      <c r="J43" s="161"/>
      <c r="K43" s="161"/>
      <c r="L43" s="161"/>
      <c r="M43" s="161"/>
      <c r="N43" s="161"/>
      <c r="O43" s="291"/>
      <c r="P43" s="291"/>
      <c r="Q43" s="161"/>
      <c r="R43" s="161"/>
      <c r="S43" s="161"/>
      <c r="T43" s="161"/>
      <c r="U43" s="161"/>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労働及び社会保障 （H10年山形県統計年鑑）</dc:title>
  <dc:subject/>
  <dc:creator>山形県</dc:creator>
  <cp:keywords/>
  <dc:description/>
  <cp:lastModifiedBy>工藤　裕子</cp:lastModifiedBy>
  <dcterms:created xsi:type="dcterms:W3CDTF">2004-10-29T05:55:56Z</dcterms:created>
  <dcterms:modified xsi:type="dcterms:W3CDTF">2008-10-09T01:51:45Z</dcterms:modified>
  <cp:category/>
  <cp:version/>
  <cp:contentType/>
  <cp:contentStatus/>
</cp:coreProperties>
</file>