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865" tabRatio="908" activeTab="0"/>
  </bookViews>
  <sheets>
    <sheet name="目次" sheetId="1" r:id="rId1"/>
    <sheet name="16-1(1)" sheetId="2" r:id="rId2"/>
    <sheet name="16-1(2)" sheetId="3" r:id="rId3"/>
    <sheet name="16-1(3)" sheetId="4" r:id="rId4"/>
    <sheet name="16-1(4)" sheetId="5" r:id="rId5"/>
    <sheet name="16-2" sheetId="6" r:id="rId6"/>
    <sheet name="16-3" sheetId="7" r:id="rId7"/>
    <sheet name="16-4" sheetId="8" r:id="rId8"/>
    <sheet name="16-5" sheetId="9" r:id="rId9"/>
    <sheet name="16-6" sheetId="10" r:id="rId10"/>
    <sheet name="16-7" sheetId="11" r:id="rId11"/>
    <sheet name="16-8" sheetId="12" r:id="rId12"/>
    <sheet name="16-9" sheetId="13" r:id="rId13"/>
    <sheet name="16-10" sheetId="14" r:id="rId14"/>
    <sheet name="16-11" sheetId="15" r:id="rId15"/>
    <sheet name="16-12" sheetId="16" r:id="rId16"/>
    <sheet name="16-13" sheetId="17" r:id="rId17"/>
    <sheet name="16-14" sheetId="18" r:id="rId18"/>
    <sheet name="16-15(1)" sheetId="19" r:id="rId19"/>
    <sheet name="16-15(2)" sheetId="20" r:id="rId20"/>
    <sheet name="16-16" sheetId="21" r:id="rId21"/>
    <sheet name="16-17(1)" sheetId="22" r:id="rId22"/>
    <sheet name="16-17(2)" sheetId="23" r:id="rId23"/>
    <sheet name="16-17(3)" sheetId="24" r:id="rId24"/>
    <sheet name="16-17(4)" sheetId="25" r:id="rId25"/>
    <sheet name="16-17(5)" sheetId="26" r:id="rId26"/>
    <sheet name="16-18" sheetId="27" r:id="rId27"/>
    <sheet name="16-19" sheetId="28" r:id="rId28"/>
  </sheets>
  <definedNames>
    <definedName name="_xlnm.Print_Area" localSheetId="10">'16-7'!$A$1:$L$55</definedName>
  </definedNames>
  <calcPr fullCalcOnLoad="1"/>
</workbook>
</file>

<file path=xl/sharedStrings.xml><?xml version="1.0" encoding="utf-8"?>
<sst xmlns="http://schemas.openxmlformats.org/spreadsheetml/2006/main" count="1783" uniqueCount="928">
  <si>
    <t>第１６章　衛生</t>
  </si>
  <si>
    <t>総　　　　　数</t>
  </si>
  <si>
    <t>-</t>
  </si>
  <si>
    <t>その他</t>
  </si>
  <si>
    <t>不詳</t>
  </si>
  <si>
    <t>総数</t>
  </si>
  <si>
    <t>寒河江市</t>
  </si>
  <si>
    <t>村山保健所</t>
  </si>
  <si>
    <t>尾花沢市</t>
  </si>
  <si>
    <t>大石田町</t>
  </si>
  <si>
    <t>真室川町</t>
  </si>
  <si>
    <t>麻薬取扱者別</t>
  </si>
  <si>
    <t>総     数</t>
  </si>
  <si>
    <t>麻薬卸売業者</t>
  </si>
  <si>
    <t>麻薬小売業者</t>
  </si>
  <si>
    <t>麻薬研究者</t>
  </si>
  <si>
    <t>資料：県保健薬務課</t>
  </si>
  <si>
    <t>医療用具修理業</t>
  </si>
  <si>
    <t>製造業</t>
  </si>
  <si>
    <t>医薬品</t>
  </si>
  <si>
    <t>医療用具</t>
  </si>
  <si>
    <t>化粧品</t>
  </si>
  <si>
    <t>一般</t>
  </si>
  <si>
    <t>病院総数</t>
  </si>
  <si>
    <t>国　　立</t>
  </si>
  <si>
    <t>地方公共団体</t>
  </si>
  <si>
    <t>法 人 立</t>
  </si>
  <si>
    <t>個 人 立</t>
  </si>
  <si>
    <t>一般診療所</t>
  </si>
  <si>
    <t>歯科診療所</t>
  </si>
  <si>
    <t>病院数</t>
  </si>
  <si>
    <t>病床数</t>
  </si>
  <si>
    <t>診療所数</t>
  </si>
  <si>
    <t>市部</t>
  </si>
  <si>
    <t>町村部</t>
  </si>
  <si>
    <t>　山 形 市</t>
  </si>
  <si>
    <t>　上 山 市</t>
  </si>
  <si>
    <t>　天 童 市</t>
  </si>
  <si>
    <t>　山 辺 町</t>
  </si>
  <si>
    <t>　中 山 町</t>
  </si>
  <si>
    <t>　寒河江市</t>
  </si>
  <si>
    <t>　河 北 町</t>
  </si>
  <si>
    <t>　西 川 町</t>
  </si>
  <si>
    <t>　朝 日 町</t>
  </si>
  <si>
    <t>　大 江 町</t>
  </si>
  <si>
    <t>　村 山 市</t>
  </si>
  <si>
    <t>　東 根 市</t>
  </si>
  <si>
    <t>　尾花沢市</t>
  </si>
  <si>
    <t>　大石田町</t>
  </si>
  <si>
    <t>　新 庄 市</t>
  </si>
  <si>
    <t>　金 山 町</t>
  </si>
  <si>
    <t>　最 上 町</t>
  </si>
  <si>
    <t>　舟 形 町</t>
  </si>
  <si>
    <t>　真室川町</t>
  </si>
  <si>
    <t>　大 蔵 村</t>
  </si>
  <si>
    <t>　鮭 川 村</t>
  </si>
  <si>
    <t>　戸 沢 村</t>
  </si>
  <si>
    <t>　酒 田 市</t>
  </si>
  <si>
    <t>　立 川 町</t>
  </si>
  <si>
    <t>　余 目 町</t>
  </si>
  <si>
    <t>　遊 佐 町</t>
  </si>
  <si>
    <t>　八 幡 町</t>
  </si>
  <si>
    <t>　松 山 町</t>
  </si>
  <si>
    <t>　平 田 町</t>
  </si>
  <si>
    <t>　鶴 岡 市</t>
  </si>
  <si>
    <t>　藤 島 町</t>
  </si>
  <si>
    <t>　羽 黒 町</t>
  </si>
  <si>
    <t>　櫛 引 町</t>
  </si>
  <si>
    <t>　三 川 町</t>
  </si>
  <si>
    <t>　朝 日 村</t>
  </si>
  <si>
    <t>　温 海 町</t>
  </si>
  <si>
    <t>　長 井 市</t>
  </si>
  <si>
    <t>　小 国 町</t>
  </si>
  <si>
    <t>　白 鷹 町</t>
  </si>
  <si>
    <t>　飯 豊 町</t>
  </si>
  <si>
    <t>　米 沢 市</t>
  </si>
  <si>
    <t>　南 陽 市</t>
  </si>
  <si>
    <t>　高 畠 町</t>
  </si>
  <si>
    <t>　川 西 町</t>
  </si>
  <si>
    <t>開設者</t>
  </si>
  <si>
    <t>在院患者数</t>
  </si>
  <si>
    <t>外来患者数</t>
  </si>
  <si>
    <t>病　床</t>
  </si>
  <si>
    <t>６月末</t>
  </si>
  <si>
    <t>結核</t>
  </si>
  <si>
    <t>糖尿病</t>
  </si>
  <si>
    <t>肺炎</t>
  </si>
  <si>
    <t>肝疾患</t>
  </si>
  <si>
    <t>腎不全</t>
  </si>
  <si>
    <t>老衰</t>
  </si>
  <si>
    <t>自殺</t>
  </si>
  <si>
    <t>1月</t>
  </si>
  <si>
    <t>１６－１２．食品群別摂取栄養量(平成８年度）</t>
  </si>
  <si>
    <t>１６－１３．地域・傷病分類別受療率（平成８年）</t>
  </si>
  <si>
    <t>基本健康診査</t>
  </si>
  <si>
    <t>市町村名</t>
  </si>
  <si>
    <t>対象
者数</t>
  </si>
  <si>
    <t>受診
者数</t>
  </si>
  <si>
    <t>受診率</t>
  </si>
  <si>
    <t>山 形 市</t>
  </si>
  <si>
    <t>上 山 市</t>
  </si>
  <si>
    <t>天 童 市</t>
  </si>
  <si>
    <t>山 辺 町</t>
  </si>
  <si>
    <t>中 山 町</t>
  </si>
  <si>
    <t>河 北 町</t>
  </si>
  <si>
    <t>西 川 町</t>
  </si>
  <si>
    <t>朝 日 町</t>
  </si>
  <si>
    <t>大 江 町</t>
  </si>
  <si>
    <t>村 山 市</t>
  </si>
  <si>
    <t>東 根 市</t>
  </si>
  <si>
    <t>新 庄 市</t>
  </si>
  <si>
    <t>金 山 町</t>
  </si>
  <si>
    <t>最 上 町</t>
  </si>
  <si>
    <t>舟 形 町</t>
  </si>
  <si>
    <t>大 蔵 村</t>
  </si>
  <si>
    <t>鮭 川 村</t>
  </si>
  <si>
    <t>戸 沢 村</t>
  </si>
  <si>
    <t>米 沢 市</t>
  </si>
  <si>
    <t>南 陽 市</t>
  </si>
  <si>
    <t>高 畠 町</t>
  </si>
  <si>
    <t>川 西 町</t>
  </si>
  <si>
    <t>長 井 市</t>
  </si>
  <si>
    <t>小 国 町</t>
  </si>
  <si>
    <t>白 鷹 町</t>
  </si>
  <si>
    <t>飯 豊 町</t>
  </si>
  <si>
    <t>鶴 岡 市</t>
  </si>
  <si>
    <t>藤 島 町</t>
  </si>
  <si>
    <t>羽 黒 町</t>
  </si>
  <si>
    <t>櫛 引 町</t>
  </si>
  <si>
    <t>三 川 町</t>
  </si>
  <si>
    <t>朝 日 村</t>
  </si>
  <si>
    <t>温 海 町</t>
  </si>
  <si>
    <t>酒 田 市</t>
  </si>
  <si>
    <t>立 川 町</t>
  </si>
  <si>
    <t>余 目 町</t>
  </si>
  <si>
    <t>遊 佐 町</t>
  </si>
  <si>
    <t>八 幡 町</t>
  </si>
  <si>
    <t>松 山 町</t>
  </si>
  <si>
    <t>平 田 町</t>
  </si>
  <si>
    <t>（１）市町村別ごみ処理状況</t>
  </si>
  <si>
    <t>市町村別</t>
  </si>
  <si>
    <t>計画処理</t>
  </si>
  <si>
    <t>排出別内訳</t>
  </si>
  <si>
    <t>焼　却</t>
  </si>
  <si>
    <t>焼却施設以</t>
  </si>
  <si>
    <t>資源化施設</t>
  </si>
  <si>
    <t>区域内人口</t>
  </si>
  <si>
    <t>可燃ごみ</t>
  </si>
  <si>
    <t>不燃ごみ</t>
  </si>
  <si>
    <t>資源ごみ</t>
  </si>
  <si>
    <t>直搬ごみ</t>
  </si>
  <si>
    <t>粗大ごみ</t>
  </si>
  <si>
    <t>生活系</t>
  </si>
  <si>
    <t>一日一人</t>
  </si>
  <si>
    <t>事業系</t>
  </si>
  <si>
    <t>施設計</t>
  </si>
  <si>
    <t>外の処理</t>
  </si>
  <si>
    <t>資源化量</t>
  </si>
  <si>
    <t>（人）</t>
  </si>
  <si>
    <t>（t）</t>
  </si>
  <si>
    <t>（g）</t>
  </si>
  <si>
    <t>施設計（t）</t>
  </si>
  <si>
    <t>資料：県環境整備課</t>
  </si>
  <si>
    <t>１６－１６．地域別業種別産業廃棄物発生量(平成６年度）</t>
  </si>
  <si>
    <t>年度別</t>
  </si>
  <si>
    <t>受　　　理　　　件　　　数</t>
  </si>
  <si>
    <t>処　　　理　　　件　　　数</t>
  </si>
  <si>
    <t>他から移送</t>
  </si>
  <si>
    <t>他へ移送</t>
  </si>
  <si>
    <t>警察へ</t>
  </si>
  <si>
    <t>資料：県環境企画課　（２）～（５）についても同じ</t>
  </si>
  <si>
    <t>大気汚染</t>
  </si>
  <si>
    <t>水質汚濁</t>
  </si>
  <si>
    <t>土壌汚染</t>
  </si>
  <si>
    <t>騒音</t>
  </si>
  <si>
    <t>振動</t>
  </si>
  <si>
    <t>地盤沈下</t>
  </si>
  <si>
    <t>悪臭</t>
  </si>
  <si>
    <t>都　市　計　画　法　に　よ　る　都　市　計　画　区　域</t>
  </si>
  <si>
    <t>住居地域</t>
  </si>
  <si>
    <t>近　　隣
商業地域</t>
  </si>
  <si>
    <t>商業地域</t>
  </si>
  <si>
    <t>準工業地域</t>
  </si>
  <si>
    <t>工業地域</t>
  </si>
  <si>
    <t>工　　業
専用地域</t>
  </si>
  <si>
    <t>調整区域</t>
  </si>
  <si>
    <t>公 害 発 生 源  ・  発 生 場 所 別</t>
  </si>
  <si>
    <t xml:space="preserve">    製       造       事       業       所</t>
  </si>
  <si>
    <t xml:space="preserve">    サ       ー       ビ       ス        業</t>
  </si>
  <si>
    <t xml:space="preserve">      食    料    品   ・   飲    料   等</t>
  </si>
  <si>
    <t xml:space="preserve">      卸     売     ・     小     売     業</t>
  </si>
  <si>
    <t xml:space="preserve">      繊          維         工          業</t>
  </si>
  <si>
    <t xml:space="preserve">      飲 食 店  ・  飲 食 店 カ ラ オ ケ</t>
  </si>
  <si>
    <t xml:space="preserve">      木     材     ・    木     製     品</t>
  </si>
  <si>
    <t xml:space="preserve">      クリーニング ・  理美容 ・ 浴場業</t>
  </si>
  <si>
    <t xml:space="preserve">      パ  ル  プ ・ 紙 ・ 紙  加  工  品</t>
  </si>
  <si>
    <t xml:space="preserve">      旅館 ・ その他の宿泊所 ・娯楽業</t>
  </si>
  <si>
    <t xml:space="preserve">      自動車整備・機械・家具等修理業</t>
  </si>
  <si>
    <t xml:space="preserve">      窯    業    ・    土   石   製   品</t>
  </si>
  <si>
    <t xml:space="preserve">      廃     棄     物     処     理    業</t>
  </si>
  <si>
    <t xml:space="preserve">      鉄鋼  ・  非鉄金属  ・  金属製品</t>
  </si>
  <si>
    <t xml:space="preserve">      医          療          業          等</t>
  </si>
  <si>
    <t xml:space="preserve">      機          械         器          具</t>
  </si>
  <si>
    <t xml:space="preserve">      教  育  ・  学  術  研  究  機  関</t>
  </si>
  <si>
    <t xml:space="preserve">      そ の 他 の  製  造  事  業  所</t>
  </si>
  <si>
    <t xml:space="preserve">      その他のサービス業(公務を含む）</t>
  </si>
  <si>
    <t xml:space="preserve">    耕種 ・ 畜産 ・ 養蚕農業 ・ 林業等</t>
  </si>
  <si>
    <t xml:space="preserve">    家  庭  生  活  ( ペ ッ ト を 含 む ）</t>
  </si>
  <si>
    <t xml:space="preserve">    鉱                                      業</t>
  </si>
  <si>
    <t xml:space="preserve">    事                 務                 所</t>
  </si>
  <si>
    <t xml:space="preserve">    電   気  ・  ガ   ス  ・  水 道 業 等</t>
  </si>
  <si>
    <t xml:space="preserve">    道路 ・空地 ・公園 ・神社 ・寺院等</t>
  </si>
  <si>
    <t xml:space="preserve">    工                  事                 業</t>
  </si>
  <si>
    <t xml:space="preserve">    そ                 の                 他</t>
  </si>
  <si>
    <t xml:space="preserve">    道  路  旅  客  ・  貨 物  運 送 等</t>
  </si>
  <si>
    <t xml:space="preserve">    不                                     明</t>
  </si>
  <si>
    <t>年　度　別</t>
  </si>
  <si>
    <t>健         康</t>
  </si>
  <si>
    <t>財         産</t>
  </si>
  <si>
    <t>動  ・  植  物</t>
  </si>
  <si>
    <t>感覚的・心理的</t>
  </si>
  <si>
    <t>そ    の    他</t>
  </si>
  <si>
    <t>施　　設　　別</t>
  </si>
  <si>
    <t>９年度</t>
  </si>
  <si>
    <t>　理　　容　　所</t>
  </si>
  <si>
    <t>　美　　容　　所</t>
  </si>
  <si>
    <t>　クリーニング所</t>
  </si>
  <si>
    <t>　興　　行　　場</t>
  </si>
  <si>
    <t>　旅　　館　　業</t>
  </si>
  <si>
    <t>　公　衆　浴　場</t>
  </si>
  <si>
    <t>注：１）旅館業にはホテル営業・簡易宿所営業及び下宿営業を含む。</t>
  </si>
  <si>
    <t>　　２）公衆浴場は公衆浴場法第2条第1項の規定により、知事が許可した公衆浴場である。</t>
  </si>
  <si>
    <t>種　　　　　別</t>
  </si>
  <si>
    <t>　理　　容　　師</t>
  </si>
  <si>
    <t>　美　　容　　師</t>
  </si>
  <si>
    <t>　クリーニング師</t>
  </si>
  <si>
    <t>１６－４．保健所別の麻薬取扱者数(平成13年度）</t>
  </si>
  <si>
    <t>平成14年3月31日現在</t>
  </si>
  <si>
    <t>最上保健所</t>
  </si>
  <si>
    <t>置賜保健所</t>
  </si>
  <si>
    <t>庄内保健所</t>
  </si>
  <si>
    <t>平成13年度</t>
  </si>
  <si>
    <t>麻薬施用施設</t>
  </si>
  <si>
    <t>麻薬管理者</t>
  </si>
  <si>
    <t>１６－５．保健所別の薬局及び医薬品等製造・販売業者数（平成13年度）</t>
  </si>
  <si>
    <t>平成14年3月31日現在</t>
  </si>
  <si>
    <t>区分</t>
  </si>
  <si>
    <t>村山保健所</t>
  </si>
  <si>
    <t>最上保健所</t>
  </si>
  <si>
    <t>置賜保健所</t>
  </si>
  <si>
    <t>庄内保健所</t>
  </si>
  <si>
    <t>医薬品等</t>
  </si>
  <si>
    <t>医薬品</t>
  </si>
  <si>
    <t>-</t>
  </si>
  <si>
    <t>　　医薬部外品</t>
  </si>
  <si>
    <t>医薬部外品</t>
  </si>
  <si>
    <t>化粧品</t>
  </si>
  <si>
    <t>医療用具</t>
  </si>
  <si>
    <t>薬局医薬品</t>
  </si>
  <si>
    <t>毒物劇物</t>
  </si>
  <si>
    <t>-</t>
  </si>
  <si>
    <t>輸入業</t>
  </si>
  <si>
    <t>-</t>
  </si>
  <si>
    <t>販売業</t>
  </si>
  <si>
    <t>薬局</t>
  </si>
  <si>
    <t>薬局一般</t>
  </si>
  <si>
    <t>卸売一般</t>
  </si>
  <si>
    <t>薬種商</t>
  </si>
  <si>
    <t>医薬品特例</t>
  </si>
  <si>
    <t>医薬品配置</t>
  </si>
  <si>
    <t>医療用具</t>
  </si>
  <si>
    <t>医療用具賃貸</t>
  </si>
  <si>
    <t>一般</t>
  </si>
  <si>
    <t>農業用品目</t>
  </si>
  <si>
    <t>特定品目</t>
  </si>
  <si>
    <t>注：医薬品配置販売業は県外業者分を含まない。</t>
  </si>
  <si>
    <t>資料：県保健薬務課</t>
  </si>
  <si>
    <t xml:space="preserve">１６－６．保健所別、市町村別の病院、一般診療所及び歯科診療所数と病床数(平成11～13年） </t>
  </si>
  <si>
    <t>各年10月１日現在</t>
  </si>
  <si>
    <t>保健所別
市町村別</t>
  </si>
  <si>
    <t>平成 11 年</t>
  </si>
  <si>
    <t>平成 12 年</t>
  </si>
  <si>
    <t>平成 13 年</t>
  </si>
  <si>
    <t xml:space="preserve"> - </t>
  </si>
  <si>
    <t>村山保健所</t>
  </si>
  <si>
    <t>最上保健所</t>
  </si>
  <si>
    <t>置賜保健所</t>
  </si>
  <si>
    <t>庄内保健所</t>
  </si>
  <si>
    <t xml:space="preserve">  資料：厚生労働省 ｢医療施設調査」</t>
  </si>
  <si>
    <t>病床</t>
  </si>
  <si>
    <t xml:space="preserve">  新入院</t>
  </si>
  <si>
    <t xml:space="preserve">  退　 院</t>
  </si>
  <si>
    <t>年　間</t>
  </si>
  <si>
    <t>1   日</t>
  </si>
  <si>
    <t xml:space="preserve">  患者数（注１）</t>
  </si>
  <si>
    <t>利用率</t>
  </si>
  <si>
    <t>（年末現在）</t>
  </si>
  <si>
    <t>種類</t>
  </si>
  <si>
    <t>延　数</t>
  </si>
  <si>
    <t>平均数</t>
  </si>
  <si>
    <t>（年間総数）</t>
  </si>
  <si>
    <t>（％）</t>
  </si>
  <si>
    <t>総　　　　　　数</t>
  </si>
  <si>
    <t>精神</t>
  </si>
  <si>
    <t>感染症</t>
  </si>
  <si>
    <t>療養</t>
  </si>
  <si>
    <t>療養型
（再掲）</t>
  </si>
  <si>
    <t>精　神　病　院</t>
  </si>
  <si>
    <t>　 県</t>
  </si>
  <si>
    <t>　 医療法人</t>
  </si>
  <si>
    <t>　 個人</t>
  </si>
  <si>
    <t>一　般　病　院</t>
  </si>
  <si>
    <t>　 文部科学省</t>
  </si>
  <si>
    <t>　 県（注２）</t>
  </si>
  <si>
    <t>　 市町村（注２）</t>
  </si>
  <si>
    <t xml:space="preserve"> 　済生会</t>
  </si>
  <si>
    <t xml:space="preserve"> 　共済組合</t>
  </si>
  <si>
    <t xml:space="preserve"> 　公益法人</t>
  </si>
  <si>
    <t xml:space="preserve"> 　医療法人</t>
  </si>
  <si>
    <t xml:space="preserve"> 　その他法人</t>
  </si>
  <si>
    <t>×１００</t>
  </si>
  <si>
    <t xml:space="preserve">  資料：厚生労働省 「病院報告」</t>
  </si>
  <si>
    <t>１６－８．特定死因別の月別死亡数及び年齢階級別死亡数(平成12、13年）</t>
  </si>
  <si>
    <t>月　　　別
年齢階級別</t>
  </si>
  <si>
    <t>死亡
総数</t>
  </si>
  <si>
    <t>結核</t>
  </si>
  <si>
    <t>悪　性
新生物</t>
  </si>
  <si>
    <t>心疾患
（高血圧
性を除く）</t>
  </si>
  <si>
    <t>高血圧
性疾患</t>
  </si>
  <si>
    <t>脳血管
疾　患</t>
  </si>
  <si>
    <t>胃潰瘍
及び十二
指腸潰瘍</t>
  </si>
  <si>
    <t>不慮の
事　故</t>
  </si>
  <si>
    <t>平成12年</t>
  </si>
  <si>
    <t>平成13年</t>
  </si>
  <si>
    <t>2月</t>
  </si>
  <si>
    <t>3月</t>
  </si>
  <si>
    <t>4月</t>
  </si>
  <si>
    <t>5月</t>
  </si>
  <si>
    <t>6月</t>
  </si>
  <si>
    <t>7月</t>
  </si>
  <si>
    <t>8月</t>
  </si>
  <si>
    <t>9月</t>
  </si>
  <si>
    <t>10月</t>
  </si>
  <si>
    <t>11月</t>
  </si>
  <si>
    <t>12月</t>
  </si>
  <si>
    <t xml:space="preserve">   0～ 4歳</t>
  </si>
  <si>
    <t xml:space="preserve">   5～ 9</t>
  </si>
  <si>
    <t>10～14</t>
  </si>
  <si>
    <t>15～19</t>
  </si>
  <si>
    <t>20～24</t>
  </si>
  <si>
    <t>25～29</t>
  </si>
  <si>
    <t>30～34</t>
  </si>
  <si>
    <t>35～39</t>
  </si>
  <si>
    <t>40～44</t>
  </si>
  <si>
    <t>45～49</t>
  </si>
  <si>
    <t>50～54</t>
  </si>
  <si>
    <t>55～59</t>
  </si>
  <si>
    <t>60～64</t>
  </si>
  <si>
    <t>65～69</t>
  </si>
  <si>
    <t>70～74</t>
  </si>
  <si>
    <t>75～79</t>
  </si>
  <si>
    <t>80～84</t>
  </si>
  <si>
    <t>85～89</t>
  </si>
  <si>
    <t>90～94</t>
  </si>
  <si>
    <t>95歳以上</t>
  </si>
  <si>
    <t xml:space="preserve">  注：特定死因別のため死亡総数と一致しない。</t>
  </si>
  <si>
    <t xml:space="preserve">  資料：厚生労働省 「人口動態統計」</t>
  </si>
  <si>
    <t>病　　類</t>
  </si>
  <si>
    <t>４月</t>
  </si>
  <si>
    <t>５月</t>
  </si>
  <si>
    <t>６月</t>
  </si>
  <si>
    <t>７月</t>
  </si>
  <si>
    <t>８月</t>
  </si>
  <si>
    <t>９月</t>
  </si>
  <si>
    <t>一類感染症</t>
  </si>
  <si>
    <t>エボラ出血熱</t>
  </si>
  <si>
    <t>クリミア・コンゴ出血熱</t>
  </si>
  <si>
    <t>マールブルグ病</t>
  </si>
  <si>
    <t>ラッサ熱</t>
  </si>
  <si>
    <t>二類感染症</t>
  </si>
  <si>
    <t>急性灰白髄炎</t>
  </si>
  <si>
    <t>細菌性赤痢</t>
  </si>
  <si>
    <t>腸チフス</t>
  </si>
  <si>
    <t>三類感染症</t>
  </si>
  <si>
    <t>四類感染症</t>
  </si>
  <si>
    <t>後天性免疫不全症候群</t>
  </si>
  <si>
    <t>梅毒</t>
  </si>
  <si>
    <t>アメーバ赤痢</t>
  </si>
  <si>
    <t>エキノコックス症</t>
  </si>
  <si>
    <t>急性ウイルス性肝炎</t>
  </si>
  <si>
    <t>黄熱</t>
  </si>
  <si>
    <t>オウム病</t>
  </si>
  <si>
    <t>回帰熱</t>
  </si>
  <si>
    <t>Q熱</t>
  </si>
  <si>
    <t>狂犬病</t>
  </si>
  <si>
    <t>クリプトスポリジウム症</t>
  </si>
  <si>
    <t>クロイツフェルト・ヤコブ病</t>
  </si>
  <si>
    <t>劇症型溶血性ﾚﾝｻ球菌感染症</t>
  </si>
  <si>
    <t>コクシジオイデス症</t>
  </si>
  <si>
    <t>ジアルジア症</t>
  </si>
  <si>
    <t>腎症候性出血熱</t>
  </si>
  <si>
    <t>髄膜炎菌性髄膜炎</t>
  </si>
  <si>
    <t>先天性風疹症候群</t>
  </si>
  <si>
    <t>炭そ</t>
  </si>
  <si>
    <t>ツツガムシ病</t>
  </si>
  <si>
    <t>デング病</t>
  </si>
  <si>
    <t>日本紅斑熱</t>
  </si>
  <si>
    <t>日本脳炎</t>
  </si>
  <si>
    <t>乳児ボツリヌス症</t>
  </si>
  <si>
    <t>破傷風</t>
  </si>
  <si>
    <t>ﾊﾞﾝｺﾏｲｼﾝ耐性腸球菌感染症</t>
  </si>
  <si>
    <t>ハンタウイルス肺症候群</t>
  </si>
  <si>
    <t>Ｂウイルス病</t>
  </si>
  <si>
    <t>ブルセラ病</t>
  </si>
  <si>
    <t>発疹チフス</t>
  </si>
  <si>
    <t>ライム病</t>
  </si>
  <si>
    <t>レジオネラ症</t>
  </si>
  <si>
    <t>食中毒</t>
  </si>
  <si>
    <t>注：1) 結核の月別の集計は行っていない。  2)疑似患者、健康保菌者を含む。</t>
  </si>
  <si>
    <t>資料：県保健薬務課</t>
  </si>
  <si>
    <t>１６－１０. 保健所別の感染症及び食中毒患者数(平成13年)</t>
  </si>
  <si>
    <t>村山</t>
  </si>
  <si>
    <t>最上</t>
  </si>
  <si>
    <t>置賜</t>
  </si>
  <si>
    <t>庄内</t>
  </si>
  <si>
    <t>資料：県保健薬務課</t>
  </si>
  <si>
    <t>１６－１１. 保健所別の感染症及び食中毒り患率(平成13年)</t>
  </si>
  <si>
    <t>１６－１４．健康診査受診状況 （平成13年度）</t>
  </si>
  <si>
    <t>総  　　数</t>
  </si>
  <si>
    <t>資料：県保健薬務課</t>
  </si>
  <si>
    <t>１６－１５．一般廃棄物処理状況（平成12年度）</t>
  </si>
  <si>
    <t xml:space="preserve">平成13年3月31日現在   単位：人口＝人、処理の内訳＝kl </t>
  </si>
  <si>
    <t>市町村による処理量（ごみ質別内訳 ）</t>
  </si>
  <si>
    <t>総　　数</t>
  </si>
  <si>
    <t xml:space="preserve"> 山形組合</t>
  </si>
  <si>
    <t xml:space="preserve"> 山形市</t>
  </si>
  <si>
    <t xml:space="preserve"> 上山市</t>
  </si>
  <si>
    <t xml:space="preserve"> 山辺町</t>
  </si>
  <si>
    <t xml:space="preserve"> 中山町</t>
  </si>
  <si>
    <t xml:space="preserve"> 西村山組合</t>
  </si>
  <si>
    <t xml:space="preserve"> 寒河江市</t>
  </si>
  <si>
    <t xml:space="preserve"> 西川町</t>
  </si>
  <si>
    <t xml:space="preserve"> 朝日町</t>
  </si>
  <si>
    <t xml:space="preserve"> 大江町</t>
  </si>
  <si>
    <t xml:space="preserve"> 東根組合</t>
  </si>
  <si>
    <t xml:space="preserve"> 村山市</t>
  </si>
  <si>
    <t xml:space="preserve"> 天童市</t>
  </si>
  <si>
    <t xml:space="preserve"> 東根市</t>
  </si>
  <si>
    <t xml:space="preserve"> 河北町</t>
  </si>
  <si>
    <t xml:space="preserve"> 尾花沢組合</t>
  </si>
  <si>
    <t xml:space="preserve"> 尾花沢市</t>
  </si>
  <si>
    <t xml:space="preserve"> 大石田町</t>
  </si>
  <si>
    <t xml:space="preserve"> 最上組合</t>
  </si>
  <si>
    <t xml:space="preserve"> 新庄市</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</si>
  <si>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</si>
  <si>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</si>
  <si>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</si>
  <si>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</si>
  <si>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</si>
  <si>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</si>
  <si>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</si>
  <si>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置賜組合</t>
  </si>
  <si>
    <t xml:space="preserve"> 米沢市</t>
  </si>
  <si>
    <t xml:space="preserve"> 長井市</t>
  </si>
  <si>
    <t xml:space="preserve"> 南陽市</t>
  </si>
  <si>
    <t xml:space="preserve"> 高畠町</t>
  </si>
  <si>
    <t xml:space="preserve"> 川西町</t>
  </si>
  <si>
    <t xml:space="preserve"> 小国町</t>
  </si>
  <si>
    <t xml:space="preserve"> 白鷹町</t>
  </si>
  <si>
    <t xml:space="preserve"> 飯豊町</t>
  </si>
  <si>
    <t xml:space="preserve"> 鶴岡組合</t>
  </si>
  <si>
    <t xml:space="preserve"> 鶴岡市</t>
  </si>
  <si>
    <t xml:space="preserve"> 藤島町</t>
  </si>
  <si>
    <t xml:space="preserve"> 羽黒町</t>
  </si>
  <si>
    <t xml:space="preserve"> 櫛引町</t>
  </si>
  <si>
    <t xml:space="preserve"> 三川町</t>
  </si>
  <si>
    <t xml:space="preserve"> 朝日村</t>
  </si>
  <si>
    <t xml:space="preserve"> 温海町</t>
  </si>
  <si>
    <t xml:space="preserve"> 酒田組合</t>
  </si>
  <si>
    <t xml:space="preserve"> 酒田市</t>
  </si>
  <si>
    <t xml:space="preserve"> 立川町</t>
  </si>
  <si>
    <t xml:space="preserve"> 余目町</t>
  </si>
  <si>
    <t xml:space="preserve"> 遊佐町</t>
  </si>
  <si>
    <t xml:space="preserve"> 八幡町</t>
  </si>
  <si>
    <t xml:space="preserve"> 松山町</t>
  </si>
  <si>
    <t xml:space="preserve"> 平田町</t>
  </si>
  <si>
    <t>注：人口は平成１２年１０月１日現在</t>
  </si>
  <si>
    <t xml:space="preserve">（２）市町村別し尿処理状況 </t>
  </si>
  <si>
    <t>計画処理
区域内人
口（人）</t>
  </si>
  <si>
    <t xml:space="preserve">水洗化人口 </t>
  </si>
  <si>
    <t>非水洗化人口</t>
  </si>
  <si>
    <t>し尿処理の内訳</t>
  </si>
  <si>
    <t>公共下
水道人
口(人)</t>
  </si>
  <si>
    <t>浄化槽人口(人）</t>
  </si>
  <si>
    <t>計</t>
  </si>
  <si>
    <t>水洗
化率</t>
  </si>
  <si>
    <t>計画収
集人口</t>
  </si>
  <si>
    <t>自家処
理人口</t>
  </si>
  <si>
    <t>生し尿</t>
  </si>
  <si>
    <t>浄化槽
汚泥</t>
  </si>
  <si>
    <t>合　併</t>
  </si>
  <si>
    <t>うち農業</t>
  </si>
  <si>
    <t>単　独</t>
  </si>
  <si>
    <t>小　計</t>
  </si>
  <si>
    <t>浄化槽</t>
  </si>
  <si>
    <t>集落排水</t>
  </si>
  <si>
    <t>(人）</t>
  </si>
  <si>
    <t>( kl ）</t>
  </si>
  <si>
    <t>総　　数</t>
  </si>
  <si>
    <t>１６－１７．公害苦情件数（平成11～13年度）</t>
  </si>
  <si>
    <t>（１）苦情の受理及び処理件数</t>
  </si>
  <si>
    <t>新規
直接
受理</t>
  </si>
  <si>
    <t>前年度
か　ら
繰　越</t>
  </si>
  <si>
    <t>直　接
処　理
(解決)</t>
  </si>
  <si>
    <t>翌年度
へ繰越</t>
  </si>
  <si>
    <t>警察
から</t>
  </si>
  <si>
    <t>国 等 の
機関から</t>
  </si>
  <si>
    <t>国等の
機関へ</t>
  </si>
  <si>
    <t>平成11年度</t>
  </si>
  <si>
    <t>平成12年度</t>
  </si>
  <si>
    <t>平成13年度</t>
  </si>
  <si>
    <t>（２）苦情の種類別新規直接受理件数</t>
  </si>
  <si>
    <t>典　　　型　　　７　　　公　　　害</t>
  </si>
  <si>
    <t>典型７公害
以外の苦情</t>
  </si>
  <si>
    <t>平成12年度</t>
  </si>
  <si>
    <t>平成13年度</t>
  </si>
  <si>
    <t>（３）被害の発生地域別新規直接受理件数(典型７公害）</t>
  </si>
  <si>
    <t>都市計画区域
以外の地域</t>
  </si>
  <si>
    <t>平成12年度</t>
  </si>
  <si>
    <t>平成13年度</t>
  </si>
  <si>
    <t>（４）公害の発生源発生場所別新規直接受理件数（典型７公害）</t>
  </si>
  <si>
    <t>平成13年度
件         数</t>
  </si>
  <si>
    <t>総　　　　　　　　　　　　数</t>
  </si>
  <si>
    <t xml:space="preserve">      出         版  ・  印              刷</t>
  </si>
  <si>
    <t xml:space="preserve">        化学工 業 ・プラスチック・ゴム製品</t>
  </si>
  <si>
    <t>（５）被害の種類別新規直接受理件数(典型７公害）</t>
  </si>
  <si>
    <t>平成12年度</t>
  </si>
  <si>
    <t>平成13年度</t>
  </si>
  <si>
    <t>１６－１８．理容所・美容所・旅館業・公衆浴場等施設数（平成6年～13年度）</t>
  </si>
  <si>
    <t>６年度</t>
  </si>
  <si>
    <t>７年度</t>
  </si>
  <si>
    <t>８年度</t>
  </si>
  <si>
    <t>10年度</t>
  </si>
  <si>
    <t>11年度</t>
  </si>
  <si>
    <t>12年度</t>
  </si>
  <si>
    <t>13年度</t>
  </si>
  <si>
    <t>　　３）平成6～８年度は各年12月31日現在、９年度以降は各年度３月31日現在</t>
  </si>
  <si>
    <t>資料：県医務福祉課 (衛生行政報告例)</t>
  </si>
  <si>
    <t>12年度</t>
  </si>
  <si>
    <t>13年度</t>
  </si>
  <si>
    <t>注：平成６～８年度は各年12月31日現在、９年度以降は各年度３月31日現在</t>
  </si>
  <si>
    <t>１６－４．保健所別の麻薬取扱者数(平成13年度）</t>
  </si>
  <si>
    <t>１６－５．保健所別の薬局及び医薬品等製造・販売業者数（平成13年度）</t>
  </si>
  <si>
    <t>１６－８．特定死因別の月別死亡数及び年齢階級別死亡数(平成12、13年）</t>
  </si>
  <si>
    <t>１６－１０. 保健所別の感染症及び食中毒患者数(平成13年)</t>
  </si>
  <si>
    <t>１６－１１. 保健所別の感染症及び食中毒り患率(平成13年)</t>
  </si>
  <si>
    <t>１６－１７．公害苦情件数（平成11～13年度）</t>
  </si>
  <si>
    <t>１６－１９．従業理容師・美容師・クリーニング師(平成６～1３年度）</t>
  </si>
  <si>
    <t>１６－１４．健康診査受診状況 （平成13年度）</t>
  </si>
  <si>
    <t>１６－１５．一般廃棄物処理状況（平成12年度）</t>
  </si>
  <si>
    <r>
      <t>１６－７　開設者別病院利用の状況</t>
    </r>
    <r>
      <rPr>
        <sz val="11"/>
        <rFont val="ＭＳ 明朝"/>
        <family val="1"/>
      </rPr>
      <t>（平成１３年）</t>
    </r>
  </si>
  <si>
    <r>
      <t>１６－９.　感染症及び食中毒患者数 -</t>
    </r>
    <r>
      <rPr>
        <sz val="11"/>
        <rFont val="ＭＳ 明朝"/>
        <family val="1"/>
      </rPr>
      <t>病類･月別-</t>
    </r>
    <r>
      <rPr>
        <sz val="11"/>
        <rFont val="ＭＳ Ｐゴシック"/>
        <family val="3"/>
      </rPr>
      <t xml:space="preserve">  (平成13年)</t>
    </r>
  </si>
  <si>
    <t>１６－１．医師、歯科医師及び薬剤師数（平成10、12年）</t>
  </si>
  <si>
    <t>（１）地域別</t>
  </si>
  <si>
    <t>各年12月31日現在</t>
  </si>
  <si>
    <t>保  健  所  別</t>
  </si>
  <si>
    <t>医　　　　　師</t>
  </si>
  <si>
    <t>歯　　　科　　　医　　　師</t>
  </si>
  <si>
    <t>薬　　　剤　　　師</t>
  </si>
  <si>
    <t>実　　　数</t>
  </si>
  <si>
    <t>人口１０万対</t>
  </si>
  <si>
    <t>実　　　　　数</t>
  </si>
  <si>
    <t>平成10年</t>
  </si>
  <si>
    <t>平成12年</t>
  </si>
  <si>
    <t>平成10年</t>
  </si>
  <si>
    <t>総    数</t>
  </si>
  <si>
    <t>村山地域</t>
  </si>
  <si>
    <t>最上地域</t>
  </si>
  <si>
    <t>置賜地域</t>
  </si>
  <si>
    <t>庄内地域</t>
  </si>
  <si>
    <t>注：従業地による数値である。人口１０万対率算出に用いた人口は、該当年１０月１日現在の総務庁発表推計人口である。</t>
  </si>
  <si>
    <t>資料：厚生省「医師・歯科医師・薬剤師調査」　（２）～（４）についても同じ</t>
  </si>
  <si>
    <t>（２）業務の種類別</t>
  </si>
  <si>
    <t>各年12月31日現在</t>
  </si>
  <si>
    <t>区         分</t>
  </si>
  <si>
    <t>医 療 施 設 の 従 事 者</t>
  </si>
  <si>
    <t>介護老人
保健施設</t>
  </si>
  <si>
    <t>医療施設以外の
従事者</t>
  </si>
  <si>
    <t>そ　の　他</t>
  </si>
  <si>
    <t>総　数</t>
  </si>
  <si>
    <t>病　院</t>
  </si>
  <si>
    <t>診療所</t>
  </si>
  <si>
    <t>医療施設
以外及び
その他</t>
  </si>
  <si>
    <t>開　設　者</t>
  </si>
  <si>
    <t>勤　務　者</t>
  </si>
  <si>
    <t>医育機関
付属の病院</t>
  </si>
  <si>
    <t>他職業
従事者</t>
  </si>
  <si>
    <t>無職</t>
  </si>
  <si>
    <t>病院</t>
  </si>
  <si>
    <t>医育機関の臨
床系外勤務者</t>
  </si>
  <si>
    <t>教育研究
等機関</t>
  </si>
  <si>
    <t>衛生行又は
保健衛生業務</t>
  </si>
  <si>
    <t xml:space="preserve">  医         師</t>
  </si>
  <si>
    <t xml:space="preserve"> 平成10年</t>
  </si>
  <si>
    <t xml:space="preserve"> 平成12年</t>
  </si>
  <si>
    <t xml:space="preserve">  歯 科 医 師</t>
  </si>
  <si>
    <t xml:space="preserve"> 平成12年</t>
  </si>
  <si>
    <t>注：「その他」に該当する者は住所地による。</t>
  </si>
  <si>
    <t>（３）診療担当別医師数</t>
  </si>
  <si>
    <t>各年12月31日現在</t>
  </si>
  <si>
    <t>年     別</t>
  </si>
  <si>
    <t>総　　数</t>
  </si>
  <si>
    <t>内科</t>
  </si>
  <si>
    <t>呼吸器科</t>
  </si>
  <si>
    <t>消化器科(胃）</t>
  </si>
  <si>
    <t>循環器科</t>
  </si>
  <si>
    <t>小児科</t>
  </si>
  <si>
    <t>精神科</t>
  </si>
  <si>
    <t>神経科</t>
  </si>
  <si>
    <t>神経内科</t>
  </si>
  <si>
    <t>外科</t>
  </si>
  <si>
    <t>整形外科</t>
  </si>
  <si>
    <t>形成外科</t>
  </si>
  <si>
    <t>美容外科</t>
  </si>
  <si>
    <t>脳神経外科</t>
  </si>
  <si>
    <t>呼吸器外科</t>
  </si>
  <si>
    <t>心臓血管外科</t>
  </si>
  <si>
    <t>平 成 10 年</t>
  </si>
  <si>
    <t>平 成 12 年</t>
  </si>
  <si>
    <t>-</t>
  </si>
  <si>
    <t>小児外科</t>
  </si>
  <si>
    <t>産婦人科</t>
  </si>
  <si>
    <t>産科</t>
  </si>
  <si>
    <t>婦人科</t>
  </si>
  <si>
    <t>眼科</t>
  </si>
  <si>
    <t>耳鼻咽喉科</t>
  </si>
  <si>
    <t>気管食道科</t>
  </si>
  <si>
    <t>皮膚科</t>
  </si>
  <si>
    <t>ひ尿器科</t>
  </si>
  <si>
    <t>性病科</t>
  </si>
  <si>
    <t>こう門科</t>
  </si>
  <si>
    <t>ﾘﾊﾋﾞﾘﾃｰｼｮﾝ科</t>
  </si>
  <si>
    <t>放射線科</t>
  </si>
  <si>
    <t>麻酔科</t>
  </si>
  <si>
    <t>全科</t>
  </si>
  <si>
    <t>注：｢その他」 は医師の資格を有しない業務に従事している者等をいう。</t>
  </si>
  <si>
    <t>(4)業務の種類別薬剤師数</t>
  </si>
  <si>
    <t>年　別</t>
  </si>
  <si>
    <t>薬局の開設者</t>
  </si>
  <si>
    <t>薬局の勤務者</t>
  </si>
  <si>
    <t>病院又は
診療所の
勤務者</t>
  </si>
  <si>
    <t>大学において
教育又は研究に
従事するもの</t>
  </si>
  <si>
    <t>衛生行政又は
保健衛生施設
の従事者</t>
  </si>
  <si>
    <t>医薬品関係企業の医薬
品製造業･輸入販売業
(研究･開発、営業･その他)</t>
  </si>
  <si>
    <t>医薬品関係企業の
医薬品販売業
(薬種商を含む。)</t>
  </si>
  <si>
    <t>平成12年</t>
  </si>
  <si>
    <t>１６－２．地域、市町村別の業務種類別医師及び歯科医師数(平成10、12年）</t>
  </si>
  <si>
    <t>各年12月31日現在</t>
  </si>
  <si>
    <t>保健所別
市町村別</t>
  </si>
  <si>
    <t xml:space="preserve">医　　　　　　　　　　師 </t>
  </si>
  <si>
    <t>歯 　　科　　医　　師</t>
  </si>
  <si>
    <t>医　療　施　設　の　従　事　者</t>
  </si>
  <si>
    <t>介護老人
保健
施設</t>
  </si>
  <si>
    <t>医療･介護老人保健施設･施設以外の従事者</t>
  </si>
  <si>
    <t>医療･介護老人保健施設
以外の
従事者</t>
  </si>
  <si>
    <t>病院の
開設者</t>
  </si>
  <si>
    <t>診療所の
開設者</t>
  </si>
  <si>
    <t>病院の
勤務者</t>
  </si>
  <si>
    <t>診療所の
勤務者</t>
  </si>
  <si>
    <t>医育機関
付属の病院
の勤務者</t>
  </si>
  <si>
    <t>他職業
従事者</t>
  </si>
  <si>
    <t>平 成 10 年</t>
  </si>
  <si>
    <t>平 成 12 年</t>
  </si>
  <si>
    <t>山形市</t>
  </si>
  <si>
    <t>上山市</t>
  </si>
  <si>
    <t>村山市</t>
  </si>
  <si>
    <t>天童市</t>
  </si>
  <si>
    <t>東根市</t>
  </si>
  <si>
    <t>山辺町</t>
  </si>
  <si>
    <t>中山町</t>
  </si>
  <si>
    <t>河北町</t>
  </si>
  <si>
    <t>西川町</t>
  </si>
  <si>
    <t>朝日町</t>
  </si>
  <si>
    <t>大江町</t>
  </si>
  <si>
    <t>新庄市</t>
  </si>
  <si>
    <t>金山町</t>
  </si>
  <si>
    <t>最上町</t>
  </si>
  <si>
    <t>舟形町</t>
  </si>
  <si>
    <t>大蔵村</t>
  </si>
  <si>
    <t>鮭川村</t>
  </si>
  <si>
    <t>戸沢村</t>
  </si>
  <si>
    <t>米沢市</t>
  </si>
  <si>
    <t>長井市</t>
  </si>
  <si>
    <t>南陽市</t>
  </si>
  <si>
    <t>高畠町</t>
  </si>
  <si>
    <t>川西町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</si>
  <si>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</si>
  <si>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</si>
  <si>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</si>
  <si>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</si>
  <si>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</si>
  <si>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</si>
  <si>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</si>
  <si>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</si>
  <si>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</si>
  <si>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</si>
  <si>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</si>
  <si>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</si>
  <si>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</si>
  <si>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</si>
  <si>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</si>
  <si>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</si>
  <si>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</si>
  <si>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注：｢その他」に該当する者は住所地による。</t>
  </si>
  <si>
    <t>資料：厚生省｢医師・歯科医師・薬剤師調査」</t>
  </si>
  <si>
    <t>１６－３．医療関係者数(平成10、12年）</t>
  </si>
  <si>
    <t>年　別
地域別</t>
  </si>
  <si>
    <t>医　師</t>
  </si>
  <si>
    <t>歯科医師</t>
  </si>
  <si>
    <t>薬剤師</t>
  </si>
  <si>
    <t>保健婦（士）</t>
  </si>
  <si>
    <t>助産婦</t>
  </si>
  <si>
    <t>看護婦(士）</t>
  </si>
  <si>
    <t>准看護婦（士）</t>
  </si>
  <si>
    <t>平成12年</t>
  </si>
  <si>
    <t>村山地域</t>
  </si>
  <si>
    <t>最上地域</t>
  </si>
  <si>
    <t xml:space="preserve">置賜地域 </t>
  </si>
  <si>
    <t>庄内地域</t>
  </si>
  <si>
    <t>年　　別</t>
  </si>
  <si>
    <t>診　療
放射線
技　師</t>
  </si>
  <si>
    <t>臨床
検査
技師</t>
  </si>
  <si>
    <t>(管理)
栄養士</t>
  </si>
  <si>
    <t>歯科衛生士</t>
  </si>
  <si>
    <t>歯　科
技工士</t>
  </si>
  <si>
    <t>あん摩ﾏｯｻｰｼﾞ指圧師・
はり師・きゅう師・
柔道整復師</t>
  </si>
  <si>
    <t>理　学
療法士</t>
  </si>
  <si>
    <t>作　業
療法士</t>
  </si>
  <si>
    <t>注：１）従業地の数値である。　　２）（  ）内数値は男子を再掲したものである。</t>
  </si>
  <si>
    <t>　　３） 診療放射線技師、臨床検査技師、栄養士、理学療法士、作業療法士は病院従事者数で、診療放射線技師には診療Ｘ線技師を、</t>
  </si>
  <si>
    <t>栄養士には管理栄養士を含む。  ４）診療放射線技師、臨床検査技師、栄養士、理学療法士、作業療法士の数は10月1日現在である。</t>
  </si>
  <si>
    <t>資料：県医務福祉課 「医師、歯科医師、薬剤師調査」 「衛生行政報告例 」 「病院報告」</t>
  </si>
  <si>
    <r>
      <t>　16-7　開設者別病院利用の状況</t>
    </r>
    <r>
      <rPr>
        <sz val="10"/>
        <rFont val="ＭＳ 明朝"/>
        <family val="1"/>
      </rPr>
      <t>（平成１３年）</t>
    </r>
  </si>
  <si>
    <r>
      <t>　１６－９.　感染症及び食中毒患者数 -</t>
    </r>
    <r>
      <rPr>
        <sz val="14"/>
        <rFont val="ＭＳ 明朝"/>
        <family val="1"/>
      </rPr>
      <t>病類･月別-</t>
    </r>
    <r>
      <rPr>
        <sz val="11"/>
        <rFont val="ＭＳ Ｐゴシック"/>
        <family val="3"/>
      </rPr>
      <t xml:space="preserve">  (平成13年)</t>
    </r>
  </si>
  <si>
    <t>１月</t>
  </si>
  <si>
    <t>２月</t>
  </si>
  <si>
    <t>３月</t>
  </si>
  <si>
    <t>10月</t>
  </si>
  <si>
    <t>11月</t>
  </si>
  <si>
    <t>ペスト</t>
  </si>
  <si>
    <t>コレラ</t>
  </si>
  <si>
    <t>ジフテリア</t>
  </si>
  <si>
    <t>パラチフス</t>
  </si>
  <si>
    <t>腸管出血性大腸菌感染症</t>
  </si>
  <si>
    <t>マラリア</t>
  </si>
  <si>
    <t>結　　　核</t>
  </si>
  <si>
    <t>…</t>
  </si>
  <si>
    <t>１６－１２．食品群別摂取栄養量(平成11年度）</t>
  </si>
  <si>
    <t>1人1日当たり</t>
  </si>
  <si>
    <t>区　分</t>
  </si>
  <si>
    <t>ビ　　　タ　　　ミ　　　ン</t>
  </si>
  <si>
    <t>摂取量</t>
  </si>
  <si>
    <t>エネルギー</t>
  </si>
  <si>
    <t>たん白質</t>
  </si>
  <si>
    <t>脂　　質</t>
  </si>
  <si>
    <t>炭水化物</t>
  </si>
  <si>
    <t>カルシウム</t>
  </si>
  <si>
    <t>鉄</t>
  </si>
  <si>
    <t>Ａ</t>
  </si>
  <si>
    <r>
      <t>Ｂ</t>
    </r>
    <r>
      <rPr>
        <vertAlign val="subscript"/>
        <sz val="8"/>
        <rFont val="ＭＳ 明朝"/>
        <family val="1"/>
      </rPr>
      <t>１</t>
    </r>
  </si>
  <si>
    <r>
      <t>Ｂ</t>
    </r>
    <r>
      <rPr>
        <vertAlign val="subscript"/>
        <sz val="8"/>
        <rFont val="ＭＳ 明朝"/>
        <family val="1"/>
      </rPr>
      <t>２</t>
    </r>
  </si>
  <si>
    <t>Ｃ</t>
  </si>
  <si>
    <t>食　品</t>
  </si>
  <si>
    <t>ｇ</t>
  </si>
  <si>
    <t>ｋｃａｌ</t>
  </si>
  <si>
    <t>ｍｇ</t>
  </si>
  <si>
    <t>ＩＵ</t>
  </si>
  <si>
    <t>総量</t>
  </si>
  <si>
    <t>米類</t>
  </si>
  <si>
    <t>小麦粉その他穀類</t>
  </si>
  <si>
    <t>いも類</t>
  </si>
  <si>
    <t>砂糖類</t>
  </si>
  <si>
    <t>菓子類</t>
  </si>
  <si>
    <t>油脂類</t>
  </si>
  <si>
    <t>種実類</t>
  </si>
  <si>
    <t>豆類</t>
  </si>
  <si>
    <t>魚介類</t>
  </si>
  <si>
    <t>肉類</t>
  </si>
  <si>
    <t>卵類</t>
  </si>
  <si>
    <t>牛乳</t>
  </si>
  <si>
    <t>乳製品</t>
  </si>
  <si>
    <t>緑黄色野菜</t>
  </si>
  <si>
    <t>その他の野菜</t>
  </si>
  <si>
    <t>（うち漬物）</t>
  </si>
  <si>
    <t>(25.8)</t>
  </si>
  <si>
    <t>(8)</t>
  </si>
  <si>
    <t>(0.4)</t>
  </si>
  <si>
    <t>(0.0)</t>
  </si>
  <si>
    <t>(1.7)</t>
  </si>
  <si>
    <t>(13)</t>
  </si>
  <si>
    <t>(0.2)</t>
  </si>
  <si>
    <t>(31)</t>
  </si>
  <si>
    <t>(0.01)</t>
  </si>
  <si>
    <t>(5)</t>
  </si>
  <si>
    <t>きのこ類</t>
  </si>
  <si>
    <t>果実類</t>
  </si>
  <si>
    <t>海草類</t>
  </si>
  <si>
    <t>調味料</t>
  </si>
  <si>
    <t>し好飲料</t>
  </si>
  <si>
    <t>（うち酒類）</t>
  </si>
  <si>
    <t>(79.1)</t>
  </si>
  <si>
    <t>(52)</t>
  </si>
  <si>
    <t>(0.3)</t>
  </si>
  <si>
    <t>(0.0)</t>
  </si>
  <si>
    <t>(2.7)</t>
  </si>
  <si>
    <t>(2)</t>
  </si>
  <si>
    <t>(0)</t>
  </si>
  <si>
    <t>(0.00)</t>
  </si>
  <si>
    <t>(0.02)</t>
  </si>
  <si>
    <t>加工食品</t>
  </si>
  <si>
    <t>注：１）調味料のうちドレッシング、マヨネーズは油脂類に含めた。　　２）乳酸菌飲料はし好飲料に含めている。</t>
  </si>
  <si>
    <t>　　３）栄養摂取状況調査は10～11月中祝祭日を除く１日を任意に定めて行った。</t>
  </si>
  <si>
    <t xml:space="preserve">    ４）四捨五入等の関係上、内訳会計が総数に合わないことがある。</t>
  </si>
  <si>
    <t>資料：県保健薬務課「平成11年度県民栄養調査」</t>
  </si>
  <si>
    <t>１６－１３．傷病分類別・地域別受療率（平成11年）</t>
  </si>
  <si>
    <t>区                             分</t>
  </si>
  <si>
    <t>総       数</t>
  </si>
  <si>
    <t>村       山</t>
  </si>
  <si>
    <t>最       上</t>
  </si>
  <si>
    <t>置       賜</t>
  </si>
  <si>
    <t>庄       内</t>
  </si>
  <si>
    <t>感染症及び寄生虫症</t>
  </si>
  <si>
    <t xml:space="preserve">      結                           核  ( 再 掲 ）</t>
  </si>
  <si>
    <t>新生物</t>
  </si>
  <si>
    <t xml:space="preserve">      悪  性  新  生  物   ( 再 掲 ）</t>
  </si>
  <si>
    <t xml:space="preserve">          胃の悪性新生物 ( 再 掲 ）</t>
  </si>
  <si>
    <t xml:space="preserve">          結腸及び直腸の悪性新生物 ( 再 掲 ）</t>
  </si>
  <si>
    <t xml:space="preserve">          気管、気管支及び肺の悪性新生物 （ 再 掲 ）</t>
  </si>
  <si>
    <t>血液及び造血器の疾患並びに免疫機構の障害</t>
  </si>
  <si>
    <t>内分泌、栄養及び代謝疾患等</t>
  </si>
  <si>
    <t xml:space="preserve">      糖           尿           病    （ 再 掲 ）</t>
  </si>
  <si>
    <t>精神及び行動の障害</t>
  </si>
  <si>
    <t xml:space="preserve">      精  神  分  裂  病  等 ( 再 掲 ）</t>
  </si>
  <si>
    <t>神経系の疾患</t>
  </si>
  <si>
    <t>眼及び付属器の疾患</t>
  </si>
  <si>
    <t>耳及び乳様突起の疾患</t>
  </si>
  <si>
    <t>循環系の疾患</t>
  </si>
  <si>
    <t xml:space="preserve">      高   血   圧   性   疾   患  （ 再 掲 ）</t>
  </si>
  <si>
    <t xml:space="preserve">      心疾患(高血圧性のものを除く）  ( 再 掲 ）</t>
  </si>
  <si>
    <t xml:space="preserve">      脳    血    管    疾    患     ( 再 掲 ）</t>
  </si>
  <si>
    <t>呼吸系の疾患</t>
  </si>
  <si>
    <t xml:space="preserve">      喘　　　　　　　　　　息   ( 再 掲 ）</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</si>
  <si>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</si>
  <si>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</si>
  <si>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</si>
  <si>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</si>
  <si>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</si>
  <si>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</si>
  <si>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</si>
  <si>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症状、微候等で他に分類されないもの</t>
  </si>
  <si>
    <t>損傷、中毒及びその他の外因の影響</t>
  </si>
  <si>
    <t>健康サービスの利用等</t>
  </si>
  <si>
    <t>注：１）調査の時期は平成11年10月19日(火）～10月21日(木）のうち、医療施設ごとに指定した1日（午前0時～24時）とした。</t>
  </si>
  <si>
    <r>
      <t>　　　　　　　　</t>
    </r>
    <r>
      <rPr>
        <sz val="9"/>
        <rFont val="ＭＳ Ｐ明朝"/>
        <family val="1"/>
      </rPr>
      <t>当該地域の患者数</t>
    </r>
    <r>
      <rPr>
        <sz val="9"/>
        <rFont val="ＭＳ 明朝"/>
        <family val="1"/>
      </rPr>
      <t xml:space="preserve">
　　</t>
    </r>
    <r>
      <rPr>
        <sz val="9"/>
        <rFont val="ＭＳ Ｐ明朝"/>
        <family val="1"/>
      </rPr>
      <t>２）受寮率＝　　　　　　　　　　　　　　　×１００，０００</t>
    </r>
    <r>
      <rPr>
        <sz val="9"/>
        <rFont val="ＭＳ 明朝"/>
        <family val="1"/>
      </rPr>
      <t xml:space="preserve">
　　　　　　　　</t>
    </r>
    <r>
      <rPr>
        <sz val="9"/>
        <rFont val="ＭＳ Ｐ明朝"/>
        <family val="1"/>
      </rPr>
      <t>当該地域の人口</t>
    </r>
    <r>
      <rPr>
        <sz val="9"/>
        <rFont val="ＭＳ 明朝"/>
        <family val="1"/>
      </rPr>
      <t xml:space="preserve">      </t>
    </r>
  </si>
  <si>
    <t>資料：県医薬務課「平成11年山形県患者調査」</t>
  </si>
  <si>
    <t>１６－１６．産業廃棄物の発生及び処理・処分状況（平成11年度）</t>
  </si>
  <si>
    <t>（１）種類別</t>
  </si>
  <si>
    <t>単位：千ｔ/年</t>
  </si>
  <si>
    <t>種類別</t>
  </si>
  <si>
    <t>発生量</t>
  </si>
  <si>
    <t>排出量</t>
  </si>
  <si>
    <t>搬出量</t>
  </si>
  <si>
    <t>減量化量</t>
  </si>
  <si>
    <t>最終
処分量</t>
  </si>
  <si>
    <t>その他量</t>
  </si>
  <si>
    <t>有償物量</t>
  </si>
  <si>
    <t>再生利用量</t>
  </si>
  <si>
    <t>合計</t>
  </si>
  <si>
    <t>燃え殻</t>
  </si>
  <si>
    <t>汚泥</t>
  </si>
  <si>
    <t>廃油</t>
  </si>
  <si>
    <t>廃酸</t>
  </si>
  <si>
    <t>廃アルカリ</t>
  </si>
  <si>
    <t>廃ﾌﾟﾗｽﾁｯｸ類</t>
  </si>
  <si>
    <t>紙くず</t>
  </si>
  <si>
    <t>木くず</t>
  </si>
  <si>
    <t>繊維くず</t>
  </si>
  <si>
    <t>動植物性残さ</t>
  </si>
  <si>
    <t>ゴムくず</t>
  </si>
  <si>
    <t>金属くず</t>
  </si>
  <si>
    <t>ｶﾞﾗｽ陶磁器くず</t>
  </si>
  <si>
    <t>鉱さい</t>
  </si>
  <si>
    <t>がれき類</t>
  </si>
  <si>
    <t>ばいじん</t>
  </si>
  <si>
    <t>その他の産業廃棄物</t>
  </si>
  <si>
    <t>資料：県環境整備課「山形県産業廃棄物実態調査報告書」（平成11年度実績）  （２）～（３）についても同じ</t>
  </si>
  <si>
    <t>（２）業種別</t>
  </si>
  <si>
    <t>業種別</t>
  </si>
  <si>
    <t>最終
処分量</t>
  </si>
  <si>
    <t>鉱業</t>
  </si>
  <si>
    <t>-</t>
  </si>
  <si>
    <t>建設業</t>
  </si>
  <si>
    <t>製造業</t>
  </si>
  <si>
    <t>電気・水道業</t>
  </si>
  <si>
    <t>運輸業</t>
  </si>
  <si>
    <t>-</t>
  </si>
  <si>
    <t>卸・小売業</t>
  </si>
  <si>
    <t>サービス業</t>
  </si>
  <si>
    <t>（３）地域別</t>
  </si>
  <si>
    <t>地域別</t>
  </si>
  <si>
    <t>１６－１９．従業理容師・美容師・クリーニング師(平成６～1３年度）</t>
  </si>
  <si>
    <t>総　　　　　数</t>
  </si>
  <si>
    <t>１６－２．保健所、市町村別の業務種類別医師及び歯科医師数(平成10、12年）</t>
  </si>
  <si>
    <t xml:space="preserve"> </t>
  </si>
  <si>
    <t>　厚生労働省</t>
  </si>
  <si>
    <t>総数</t>
  </si>
  <si>
    <t xml:space="preserve">    一日平均在院患者数＝</t>
  </si>
  <si>
    <t xml:space="preserve">   注4) 病床利用率 ＝</t>
  </si>
  <si>
    <t>　　(月間日数×月末病床数)の1月～12月の合計</t>
  </si>
  <si>
    <t>　　　　月間在院患者延数の1月～12月の合計</t>
  </si>
  <si>
    <t>　　年間在院患者延数</t>
  </si>
  <si>
    <t>　年間外来患者延数</t>
  </si>
  <si>
    <t>　注１）療養病床及び療養型病床群の新入院患者数には同一医療機関内の他の病床から移された患者数を、退院患者数には同一医療機関内の他の病床へ移された患者数を含まない。</t>
  </si>
  <si>
    <t>　注２）開設者区分の県には、県及び市町村から成る一部事務組合を含む。また開設者区分の市町村には、市町村のみから成る一部事務組合を含む。</t>
  </si>
  <si>
    <t>　注3）その他病床とは経過的旧その他の病床であって、医療法等の一部を改正する法律附則第2条第1項の届出をしていない病床のことである。</t>
  </si>
  <si>
    <t xml:space="preserve">  一日平均外来患者数＝</t>
  </si>
  <si>
    <t>　　　３６５(年間日数)</t>
  </si>
  <si>
    <t>　　３６５(年間日数)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</si>
</sst>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
    <numFmt numFmtId="178" formatCode="#,##0_);\(#,##0\)"/>
    <numFmt numFmtId="179" formatCode="#,##0;&quot;△&quot;#,##0;\-"/>
    <numFmt numFmtId="180" formatCode="0.0"/>
    <numFmt numFmtId="181" formatCode="#,##0.0"/>
    <numFmt numFmtId="182" formatCode="_-* #,##0_-;\-* #,##0_-;_-* &quot;-&quot;_-;_-@_-"/>
    <numFmt numFmtId="183" formatCode="_-* #,##0.0_-;\-* #,##0.0_-;_-* &quot;-&quot;?_-;_-@_-"/>
    <numFmt numFmtId="184" formatCode="_ * #,##0.0_ ;_ * \-#,##0.0_ ;_ * &quot;-&quot;_ ;_ @_ "/>
  </numFmts>
  <fonts count="27">
    <font>
      <sz val="11"/>
      <name val="ＭＳ Ｐゴシック"/>
      <family val="3"/>
    </font>
    <font>
      <sz val="6"/>
      <name val="ＭＳ Ｐゴシック"/>
      <family val="3"/>
    </font>
    <font>
      <sz val="10"/>
      <name val="ＭＳ Ｐ明朝"/>
      <family val="1"/>
    </font>
    <font>
      <sz val="12"/>
      <name val="ＭＳ 明朝"/>
      <family val="1"/>
    </font>
    <font>
      <sz val="10"/>
      <name val="ＭＳ 明朝"/>
      <family val="1"/>
    </font>
    <font>
      <sz val="9"/>
      <name val="ＭＳ 明朝"/>
      <family val="1"/>
    </font>
    <font>
      <b/>
      <sz val="10"/>
      <name val="ＭＳ 明朝"/>
      <family val="1"/>
    </font>
    <font>
      <sz val="9"/>
      <name val="ＭＳ Ｐ明朝"/>
      <family val="1"/>
    </font>
    <font>
      <sz val="8"/>
      <name val="ＭＳ 明朝"/>
      <family val="1"/>
    </font>
    <font>
      <sz val="6"/>
      <name val="ＭＳ Ｐ明朝"/>
      <family val="1"/>
    </font>
    <font>
      <b/>
      <sz val="9"/>
      <name val="ＭＳ ゴシック"/>
      <family val="3"/>
    </font>
    <font>
      <sz val="11"/>
      <name val="ＭＳ Ｐ明朝"/>
      <family val="1"/>
    </font>
    <font>
      <sz val="11"/>
      <name val="ＭＳ ゴシック"/>
      <family val="3"/>
    </font>
    <font>
      <sz val="10"/>
      <name val="ＭＳ ゴシック"/>
      <family val="3"/>
    </font>
    <font>
      <sz val="14"/>
      <name val="ＭＳ 明朝"/>
      <family val="1"/>
    </font>
    <font>
      <b/>
      <sz val="11"/>
      <name val="ＭＳ Ｐゴシック"/>
      <family val="3"/>
    </font>
    <font>
      <sz val="16"/>
      <name val="ＭＳ 明朝"/>
      <family val="1"/>
    </font>
    <font>
      <sz val="7"/>
      <name val="ＭＳ Ｐ明朝"/>
      <family val="1"/>
    </font>
    <font>
      <sz val="11"/>
      <name val="ＭＳ 明朝"/>
      <family val="1"/>
    </font>
    <font>
      <sz val="13"/>
      <name val="ＭＳ 明朝"/>
      <family val="1"/>
    </font>
    <font>
      <sz val="10.5"/>
      <name val="ＭＳ 明朝"/>
      <family val="1"/>
    </font>
    <font>
      <sz val="14"/>
      <name val="ＭＳ ゴシック"/>
      <family val="3"/>
    </font>
    <font>
      <b/>
      <sz val="10"/>
      <name val="ＭＳ ゴシック"/>
      <family val="3"/>
    </font>
    <font>
      <sz val="9"/>
      <name val="ＭＳ ゴシック"/>
      <family val="3"/>
    </font>
    <font>
      <sz val="10"/>
      <name val="ＭＳ Ｐゴシック"/>
      <family val="3"/>
    </font>
    <font>
      <vertAlign val="subscript"/>
      <sz val="8"/>
      <name val="ＭＳ 明朝"/>
      <family val="1"/>
    </font>
    <font>
      <b/>
      <sz val="10"/>
      <name val="ＭＳ Ｐ明朝"/>
      <family val="1"/>
    </font>
  </fonts>
  <fills count="2">
    <fill>
      <patternFill/>
    </fill>
    <fill>
      <patternFill patternType="gray125"/>
    </fill>
  </fills>
  <borders count="10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thin"/>
      <top style="thin"/>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thin"/>
      <right style="hair"/>
      <top>
        <color indexed="63"/>
      </top>
      <bottom>
        <color indexed="63"/>
      </bottom>
    </border>
    <border>
      <left>
        <color indexed="63"/>
      </left>
      <right style="hair"/>
      <top>
        <color indexed="63"/>
      </top>
      <bottom style="medium"/>
    </border>
    <border>
      <left>
        <color indexed="63"/>
      </left>
      <right>
        <color indexed="63"/>
      </right>
      <top>
        <color indexed="63"/>
      </top>
      <bottom style="medium"/>
    </border>
    <border>
      <left>
        <color indexed="63"/>
      </left>
      <right style="hair"/>
      <top style="double"/>
      <bottom style="thin"/>
    </border>
    <border>
      <left>
        <color indexed="63"/>
      </left>
      <right>
        <color indexed="63"/>
      </right>
      <top style="double"/>
      <bottom style="thin"/>
    </border>
    <border>
      <left style="hair"/>
      <right>
        <color indexed="63"/>
      </right>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thin"/>
      <bottom style="thin"/>
    </border>
    <border>
      <left>
        <color indexed="63"/>
      </left>
      <right style="hair"/>
      <top style="thin"/>
      <bottom style="thin"/>
    </border>
    <border>
      <left>
        <color indexed="63"/>
      </left>
      <right style="thin"/>
      <top style="thin"/>
      <bottom style="thin"/>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color indexed="63"/>
      </bottom>
    </border>
    <border>
      <left style="hair"/>
      <right style="hair"/>
      <top style="hair"/>
      <bottom>
        <color indexed="63"/>
      </bottom>
    </border>
    <border>
      <left style="thin"/>
      <right style="hair"/>
      <top style="thin"/>
      <bottom>
        <color indexed="63"/>
      </bottom>
    </border>
    <border>
      <left style="hair"/>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style="thin"/>
      <bottom style="thin"/>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style="thin"/>
      <right>
        <color indexed="63"/>
      </right>
      <top>
        <color indexed="63"/>
      </top>
      <bottom style="double"/>
    </border>
    <border>
      <left>
        <color indexed="63"/>
      </left>
      <right style="hair"/>
      <top>
        <color indexed="63"/>
      </top>
      <bottom style="double"/>
    </border>
    <border>
      <left>
        <color indexed="63"/>
      </left>
      <right style="thin"/>
      <top>
        <color indexed="63"/>
      </top>
      <bottom style="double"/>
    </border>
    <border>
      <left style="thin"/>
      <right style="hair"/>
      <top style="thin"/>
      <bottom style="thin"/>
    </border>
    <border>
      <left style="hair"/>
      <right>
        <color indexed="63"/>
      </right>
      <top style="thin"/>
      <bottom style="thin"/>
    </border>
    <border>
      <left style="hair"/>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style="double"/>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color indexed="63"/>
      </left>
      <right style="thin"/>
      <top style="thin"/>
      <bottom>
        <color indexed="63"/>
      </bottom>
    </border>
    <border>
      <left style="hair"/>
      <right style="thin"/>
      <top style="hair"/>
      <bottom>
        <color indexed="63"/>
      </bottom>
    </border>
    <border>
      <left>
        <color indexed="63"/>
      </left>
      <right style="hair"/>
      <top style="thin"/>
      <bottom>
        <color indexed="63"/>
      </bottom>
    </border>
    <border>
      <left style="hair"/>
      <right>
        <color indexed="63"/>
      </right>
      <top>
        <color indexed="63"/>
      </top>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double"/>
      <bottom style="thin"/>
    </border>
    <border>
      <left style="hair"/>
      <right>
        <color indexed="63"/>
      </right>
      <top style="thin"/>
      <bottom style="hair"/>
    </border>
    <border>
      <left>
        <color indexed="63"/>
      </left>
      <right style="hair"/>
      <top style="thin"/>
      <bottom style="hair"/>
    </border>
    <border>
      <left style="thin"/>
      <right style="thin"/>
      <top style="medium"/>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hair"/>
      <bottom style="hair"/>
    </border>
    <border>
      <left>
        <color indexed="63"/>
      </left>
      <right style="thin"/>
      <top style="double"/>
      <bottom>
        <color indexed="63"/>
      </bottom>
    </border>
    <border>
      <left style="thin"/>
      <right>
        <color indexed="63"/>
      </right>
      <top style="double"/>
      <bottom>
        <color indexed="63"/>
      </bottom>
    </border>
    <border>
      <left style="hair"/>
      <right style="hair"/>
      <top style="double"/>
      <bottom>
        <color indexed="63"/>
      </bottom>
    </border>
    <border>
      <left style="hair"/>
      <right>
        <color indexed="63"/>
      </right>
      <top style="double"/>
      <bottom>
        <color indexed="63"/>
      </bottom>
    </border>
    <border>
      <left style="hair"/>
      <right>
        <color indexed="63"/>
      </right>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94">
    <xf numFmtId="0" fontId="0" fillId="0" borderId="0" xfId="0" applyAlignment="1">
      <alignment vertical="center"/>
    </xf>
    <xf numFmtId="0" fontId="12" fillId="0" borderId="0" xfId="0" applyFont="1" applyAlignment="1">
      <alignment vertical="center"/>
    </xf>
    <xf numFmtId="38" fontId="4" fillId="0" borderId="0" xfId="16" applyFont="1" applyFill="1" applyBorder="1" applyAlignment="1">
      <alignment/>
    </xf>
    <xf numFmtId="38" fontId="4" fillId="0" borderId="0" xfId="16"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right"/>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vertical="center"/>
    </xf>
    <xf numFmtId="0" fontId="4" fillId="0" borderId="5"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lignment horizontal="distributed" vertical="center"/>
    </xf>
    <xf numFmtId="41" fontId="13" fillId="0" borderId="3" xfId="16" applyNumberFormat="1" applyFont="1" applyFill="1" applyBorder="1" applyAlignment="1">
      <alignment vertical="center"/>
    </xf>
    <xf numFmtId="41" fontId="13" fillId="0" borderId="6" xfId="16" applyNumberFormat="1" applyFont="1" applyFill="1" applyBorder="1" applyAlignment="1">
      <alignment vertical="center"/>
    </xf>
    <xf numFmtId="0" fontId="13" fillId="0" borderId="0" xfId="0" applyFont="1" applyFill="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distributed" vertical="center"/>
    </xf>
    <xf numFmtId="41" fontId="4" fillId="0" borderId="3" xfId="16" applyNumberFormat="1" applyFont="1" applyFill="1" applyBorder="1" applyAlignment="1">
      <alignment vertical="center"/>
    </xf>
    <xf numFmtId="41" fontId="4" fillId="0" borderId="3" xfId="16" applyNumberFormat="1" applyFont="1" applyFill="1" applyBorder="1" applyAlignment="1">
      <alignment horizontal="right" vertical="center"/>
    </xf>
    <xf numFmtId="41" fontId="4" fillId="0" borderId="2" xfId="16" applyNumberFormat="1" applyFont="1" applyFill="1" applyBorder="1" applyAlignment="1">
      <alignment vertical="center"/>
    </xf>
    <xf numFmtId="0" fontId="4" fillId="0" borderId="0" xfId="0" applyFont="1" applyFill="1" applyAlignment="1">
      <alignment vertical="center"/>
    </xf>
    <xf numFmtId="0" fontId="4" fillId="0" borderId="7" xfId="0" applyFont="1" applyFill="1" applyBorder="1" applyAlignment="1">
      <alignment horizontal="distributed" vertical="center"/>
    </xf>
    <xf numFmtId="41" fontId="4" fillId="0" borderId="8" xfId="16" applyNumberFormat="1" applyFont="1" applyFill="1" applyBorder="1" applyAlignment="1">
      <alignment vertical="center"/>
    </xf>
    <xf numFmtId="41" fontId="4" fillId="0" borderId="5" xfId="16" applyNumberFormat="1" applyFont="1" applyFill="1" applyBorder="1" applyAlignment="1">
      <alignment vertical="center"/>
    </xf>
    <xf numFmtId="41" fontId="4" fillId="0" borderId="9" xfId="16" applyNumberFormat="1" applyFont="1" applyFill="1" applyBorder="1" applyAlignment="1">
      <alignment horizontal="right" vertical="center"/>
    </xf>
    <xf numFmtId="41" fontId="4" fillId="0" borderId="4" xfId="16" applyNumberFormat="1" applyFont="1" applyFill="1" applyBorder="1" applyAlignment="1">
      <alignment horizontal="right" vertical="center"/>
    </xf>
    <xf numFmtId="38" fontId="4" fillId="0" borderId="3" xfId="16" applyFont="1" applyFill="1" applyBorder="1" applyAlignment="1">
      <alignment vertical="center"/>
    </xf>
    <xf numFmtId="38" fontId="4" fillId="0" borderId="10" xfId="16" applyFont="1" applyFill="1" applyBorder="1" applyAlignment="1">
      <alignment vertical="center"/>
    </xf>
    <xf numFmtId="38" fontId="4" fillId="0" borderId="3" xfId="16" applyFont="1" applyFill="1" applyBorder="1" applyAlignment="1">
      <alignment horizontal="right" vertical="center"/>
    </xf>
    <xf numFmtId="38" fontId="4" fillId="0" borderId="11" xfId="16" applyFont="1" applyFill="1" applyBorder="1" applyAlignment="1">
      <alignment vertical="center"/>
    </xf>
    <xf numFmtId="38" fontId="13" fillId="0" borderId="3" xfId="16" applyFont="1" applyFill="1" applyBorder="1" applyAlignment="1">
      <alignment vertical="center"/>
    </xf>
    <xf numFmtId="38" fontId="13" fillId="0" borderId="3" xfId="16" applyFont="1" applyFill="1" applyBorder="1" applyAlignment="1">
      <alignment horizontal="right" vertical="center"/>
    </xf>
    <xf numFmtId="38" fontId="13" fillId="0" borderId="10" xfId="16" applyFont="1" applyFill="1" applyBorder="1" applyAlignment="1">
      <alignment vertical="center"/>
    </xf>
    <xf numFmtId="38" fontId="4" fillId="0" borderId="0" xfId="16" applyFont="1" applyFill="1" applyBorder="1" applyAlignment="1">
      <alignment horizontal="right" vertical="center"/>
    </xf>
    <xf numFmtId="38" fontId="4" fillId="0" borderId="12" xfId="16" applyFont="1" applyFill="1" applyBorder="1" applyAlignment="1">
      <alignment vertical="center"/>
    </xf>
    <xf numFmtId="38" fontId="4" fillId="0" borderId="12" xfId="16" applyFont="1" applyFill="1" applyBorder="1" applyAlignment="1">
      <alignment horizontal="right" vertical="center"/>
    </xf>
    <xf numFmtId="38" fontId="4" fillId="0" borderId="13" xfId="16" applyFont="1" applyFill="1" applyBorder="1" applyAlignment="1">
      <alignment vertical="center"/>
    </xf>
    <xf numFmtId="38" fontId="4" fillId="0" borderId="0" xfId="16" applyFont="1" applyFill="1" applyAlignment="1">
      <alignment vertical="center"/>
    </xf>
    <xf numFmtId="38" fontId="14" fillId="0" borderId="0" xfId="16" applyFont="1" applyFill="1" applyAlignment="1">
      <alignment vertical="center"/>
    </xf>
    <xf numFmtId="38" fontId="4" fillId="0" borderId="0" xfId="16" applyFont="1" applyFill="1" applyAlignment="1">
      <alignment horizontal="centerContinuous" vertical="center"/>
    </xf>
    <xf numFmtId="38" fontId="4" fillId="0" borderId="14" xfId="16" applyFont="1" applyFill="1" applyBorder="1" applyAlignment="1">
      <alignment horizontal="center" vertical="center"/>
    </xf>
    <xf numFmtId="38" fontId="4" fillId="0" borderId="15" xfId="16" applyFont="1" applyFill="1" applyBorder="1" applyAlignment="1">
      <alignment horizontal="center" vertical="center"/>
    </xf>
    <xf numFmtId="38" fontId="13" fillId="0" borderId="0" xfId="16" applyFont="1" applyFill="1" applyBorder="1" applyAlignment="1">
      <alignment vertical="center"/>
    </xf>
    <xf numFmtId="38" fontId="13" fillId="0" borderId="16" xfId="16" applyFont="1" applyFill="1" applyBorder="1" applyAlignment="1">
      <alignment vertical="center"/>
    </xf>
    <xf numFmtId="38" fontId="13" fillId="0" borderId="0" xfId="16" applyFont="1" applyFill="1" applyAlignment="1">
      <alignment vertical="center"/>
    </xf>
    <xf numFmtId="38" fontId="4" fillId="0" borderId="2" xfId="16" applyFont="1" applyFill="1" applyBorder="1" applyAlignment="1">
      <alignment horizontal="distributed" vertical="center"/>
    </xf>
    <xf numFmtId="38" fontId="6" fillId="0" borderId="0" xfId="16" applyFont="1" applyFill="1" applyBorder="1" applyAlignment="1">
      <alignment vertical="center"/>
    </xf>
    <xf numFmtId="38" fontId="6" fillId="0" borderId="0" xfId="16" applyFont="1" applyFill="1" applyBorder="1" applyAlignment="1">
      <alignment horizontal="distributed" vertical="center"/>
    </xf>
    <xf numFmtId="38" fontId="4" fillId="0" borderId="17" xfId="16" applyFont="1" applyFill="1" applyBorder="1" applyAlignment="1">
      <alignment horizontal="distributed" vertical="center"/>
    </xf>
    <xf numFmtId="38" fontId="3" fillId="0" borderId="0" xfId="16" applyFont="1" applyFill="1" applyBorder="1" applyAlignment="1">
      <alignment vertical="center"/>
    </xf>
    <xf numFmtId="38" fontId="4" fillId="0" borderId="1" xfId="16" applyFont="1" applyFill="1" applyBorder="1" applyAlignment="1">
      <alignment vertical="center"/>
    </xf>
    <xf numFmtId="38" fontId="4" fillId="0" borderId="1" xfId="16" applyFont="1" applyFill="1" applyBorder="1" applyAlignment="1">
      <alignment horizontal="right" vertical="center"/>
    </xf>
    <xf numFmtId="38" fontId="4" fillId="0" borderId="2" xfId="16" applyFont="1" applyFill="1" applyBorder="1" applyAlignment="1">
      <alignment vertical="center"/>
    </xf>
    <xf numFmtId="38" fontId="5" fillId="0" borderId="5" xfId="16" applyFont="1" applyFill="1" applyBorder="1" applyAlignment="1">
      <alignment horizontal="center" vertical="center"/>
    </xf>
    <xf numFmtId="38" fontId="5" fillId="0" borderId="4" xfId="16" applyFont="1" applyFill="1" applyBorder="1" applyAlignment="1">
      <alignment horizontal="center" vertical="center"/>
    </xf>
    <xf numFmtId="38" fontId="4" fillId="0" borderId="2" xfId="16" applyFont="1" applyFill="1" applyBorder="1" applyAlignment="1">
      <alignment horizontal="center" vertical="center"/>
    </xf>
    <xf numFmtId="38" fontId="4" fillId="0" borderId="2" xfId="16" applyFont="1" applyFill="1" applyBorder="1" applyAlignment="1">
      <alignment horizontal="right" vertical="center"/>
    </xf>
    <xf numFmtId="38" fontId="13" fillId="0" borderId="2" xfId="16" applyFont="1" applyFill="1" applyBorder="1" applyAlignment="1">
      <alignment vertical="center"/>
    </xf>
    <xf numFmtId="38" fontId="13" fillId="0" borderId="2" xfId="16" applyFont="1" applyFill="1" applyBorder="1" applyAlignment="1">
      <alignment horizontal="center" vertical="center"/>
    </xf>
    <xf numFmtId="38" fontId="13" fillId="0" borderId="2" xfId="16" applyFont="1" applyFill="1" applyBorder="1" applyAlignment="1">
      <alignment horizontal="right" vertical="center"/>
    </xf>
    <xf numFmtId="38" fontId="13" fillId="0" borderId="2" xfId="16" applyFont="1" applyFill="1" applyBorder="1" applyAlignment="1">
      <alignment horizontal="distributed" vertical="center"/>
    </xf>
    <xf numFmtId="38" fontId="4" fillId="0" borderId="18" xfId="16" applyFont="1" applyFill="1" applyBorder="1" applyAlignment="1">
      <alignment horizontal="center" vertical="center"/>
    </xf>
    <xf numFmtId="38" fontId="4" fillId="0" borderId="7" xfId="16" applyFont="1" applyFill="1" applyBorder="1" applyAlignment="1">
      <alignment vertical="center"/>
    </xf>
    <xf numFmtId="38" fontId="4" fillId="0" borderId="5" xfId="16" applyFont="1" applyFill="1" applyBorder="1" applyAlignment="1">
      <alignment vertical="center"/>
    </xf>
    <xf numFmtId="38" fontId="4" fillId="0" borderId="5" xfId="16" applyFont="1" applyFill="1" applyBorder="1" applyAlignment="1">
      <alignment horizontal="right" vertical="center"/>
    </xf>
    <xf numFmtId="38" fontId="4" fillId="0" borderId="4" xfId="16"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 xfId="0" applyFill="1" applyBorder="1" applyAlignment="1">
      <alignment vertical="center"/>
    </xf>
    <xf numFmtId="38" fontId="4" fillId="0" borderId="0" xfId="16" applyFont="1" applyFill="1" applyAlignment="1">
      <alignment/>
    </xf>
    <xf numFmtId="38" fontId="3" fillId="0" borderId="0" xfId="16" applyFont="1" applyFill="1" applyAlignment="1">
      <alignment/>
    </xf>
    <xf numFmtId="38" fontId="4" fillId="0" borderId="1" xfId="16" applyFont="1" applyFill="1" applyBorder="1" applyAlignment="1">
      <alignment/>
    </xf>
    <xf numFmtId="38" fontId="4" fillId="0" borderId="2" xfId="16" applyFont="1" applyFill="1" applyBorder="1" applyAlignment="1">
      <alignment/>
    </xf>
    <xf numFmtId="38" fontId="4" fillId="0" borderId="19" xfId="16" applyFont="1" applyFill="1" applyBorder="1" applyAlignment="1">
      <alignment horizontal="center" vertical="center" wrapText="1"/>
    </xf>
    <xf numFmtId="38" fontId="4" fillId="0" borderId="20" xfId="16" applyFont="1" applyFill="1" applyBorder="1" applyAlignment="1">
      <alignment horizontal="center" vertical="center" wrapText="1"/>
    </xf>
    <xf numFmtId="38" fontId="4" fillId="0" borderId="20" xfId="16" applyFont="1" applyFill="1" applyBorder="1" applyAlignment="1">
      <alignment horizontal="center" vertical="center"/>
    </xf>
    <xf numFmtId="38" fontId="5" fillId="0" borderId="20" xfId="16" applyFont="1" applyFill="1" applyBorder="1" applyAlignment="1">
      <alignment horizontal="center" vertical="center" wrapText="1"/>
    </xf>
    <xf numFmtId="38" fontId="4" fillId="0" borderId="21" xfId="16" applyFont="1" applyFill="1" applyBorder="1" applyAlignment="1">
      <alignment horizontal="center" vertical="center"/>
    </xf>
    <xf numFmtId="38" fontId="4" fillId="0" borderId="3" xfId="16" applyFont="1" applyFill="1" applyBorder="1" applyAlignment="1">
      <alignment horizontal="right"/>
    </xf>
    <xf numFmtId="38" fontId="4" fillId="0" borderId="2" xfId="16" applyFont="1" applyFill="1" applyBorder="1" applyAlignment="1">
      <alignment horizontal="right"/>
    </xf>
    <xf numFmtId="38" fontId="13" fillId="0" borderId="2" xfId="16" applyFont="1" applyFill="1" applyBorder="1" applyAlignment="1">
      <alignment horizontal="distributed"/>
    </xf>
    <xf numFmtId="38" fontId="13" fillId="0" borderId="11" xfId="16" applyFont="1" applyFill="1" applyBorder="1" applyAlignment="1">
      <alignment horizontal="right"/>
    </xf>
    <xf numFmtId="38" fontId="13" fillId="0" borderId="3" xfId="16" applyFont="1" applyFill="1" applyBorder="1" applyAlignment="1">
      <alignment horizontal="right"/>
    </xf>
    <xf numFmtId="38" fontId="13" fillId="0" borderId="2" xfId="16" applyFont="1" applyFill="1" applyBorder="1" applyAlignment="1">
      <alignment horizontal="right"/>
    </xf>
    <xf numFmtId="38" fontId="4" fillId="0" borderId="2" xfId="16" applyFont="1" applyFill="1" applyBorder="1" applyAlignment="1">
      <alignment/>
    </xf>
    <xf numFmtId="38" fontId="13" fillId="0" borderId="2" xfId="16" applyFont="1" applyFill="1" applyBorder="1" applyAlignment="1">
      <alignment/>
    </xf>
    <xf numFmtId="38" fontId="13" fillId="0" borderId="0" xfId="16" applyFont="1" applyFill="1" applyAlignment="1">
      <alignment/>
    </xf>
    <xf numFmtId="38" fontId="4" fillId="0" borderId="11" xfId="16" applyFont="1" applyFill="1" applyBorder="1" applyAlignment="1">
      <alignment horizontal="right"/>
    </xf>
    <xf numFmtId="38" fontId="4" fillId="0" borderId="22" xfId="16" applyFont="1" applyFill="1" applyBorder="1" applyAlignment="1">
      <alignment horizontal="right"/>
    </xf>
    <xf numFmtId="38" fontId="4" fillId="0" borderId="23" xfId="16" applyFont="1" applyFill="1" applyBorder="1" applyAlignment="1">
      <alignment horizontal="right"/>
    </xf>
    <xf numFmtId="38" fontId="4" fillId="0" borderId="2" xfId="16" applyFont="1" applyFill="1" applyBorder="1" applyAlignment="1">
      <alignment horizontal="center"/>
    </xf>
    <xf numFmtId="38" fontId="4" fillId="0" borderId="2" xfId="16" applyFont="1" applyFill="1" applyBorder="1" applyAlignment="1" quotePrefix="1">
      <alignment horizontal="center"/>
    </xf>
    <xf numFmtId="38" fontId="2" fillId="0" borderId="2" xfId="16" applyFont="1" applyFill="1" applyBorder="1" applyAlignment="1">
      <alignment horizontal="center"/>
    </xf>
    <xf numFmtId="38" fontId="2" fillId="0" borderId="4" xfId="16" applyFont="1" applyFill="1" applyBorder="1" applyAlignment="1">
      <alignment horizontal="center"/>
    </xf>
    <xf numFmtId="38" fontId="4" fillId="0" borderId="8" xfId="16" applyFont="1" applyFill="1" applyBorder="1" applyAlignment="1">
      <alignment horizontal="right"/>
    </xf>
    <xf numFmtId="38" fontId="4" fillId="0" borderId="9" xfId="16" applyFont="1" applyFill="1" applyBorder="1" applyAlignment="1">
      <alignment horizontal="right"/>
    </xf>
    <xf numFmtId="38" fontId="4" fillId="0" borderId="24" xfId="16" applyFont="1" applyFill="1" applyBorder="1" applyAlignment="1">
      <alignment horizontal="right"/>
    </xf>
    <xf numFmtId="0" fontId="14" fillId="0" borderId="0" xfId="0" applyFont="1" applyFill="1" applyAlignment="1">
      <alignment vertical="center"/>
    </xf>
    <xf numFmtId="0" fontId="16"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vertical="center" shrinkToFit="1"/>
    </xf>
    <xf numFmtId="0" fontId="18" fillId="0" borderId="0" xfId="0" applyFont="1" applyFill="1" applyAlignment="1">
      <alignment vertical="center" shrinkToFit="1"/>
    </xf>
    <xf numFmtId="0" fontId="18" fillId="0" borderId="0" xfId="0" applyFont="1" applyFill="1" applyAlignment="1">
      <alignment vertical="center"/>
    </xf>
    <xf numFmtId="0" fontId="14" fillId="0" borderId="0" xfId="0" applyFont="1" applyFill="1" applyAlignment="1">
      <alignment shrinkToFit="1"/>
    </xf>
    <xf numFmtId="0" fontId="18" fillId="0" borderId="25" xfId="0" applyFont="1" applyFill="1" applyBorder="1" applyAlignment="1">
      <alignment vertical="center" shrinkToFit="1"/>
    </xf>
    <xf numFmtId="0" fontId="19" fillId="0" borderId="25" xfId="0" applyFont="1" applyFill="1" applyBorder="1" applyAlignment="1">
      <alignment horizontal="right" vertical="top" shrinkToFit="1"/>
    </xf>
    <xf numFmtId="0" fontId="18" fillId="0" borderId="2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0" fontId="12" fillId="0" borderId="0" xfId="0" applyFont="1" applyFill="1" applyAlignment="1">
      <alignment vertical="center"/>
    </xf>
    <xf numFmtId="0" fontId="12" fillId="0" borderId="30" xfId="0" applyFont="1" applyFill="1" applyBorder="1" applyAlignment="1">
      <alignment vertical="center"/>
    </xf>
    <xf numFmtId="0" fontId="12" fillId="0" borderId="0" xfId="0" applyFont="1" applyFill="1" applyBorder="1" applyAlignment="1">
      <alignment vertical="center"/>
    </xf>
    <xf numFmtId="0" fontId="12" fillId="0" borderId="31" xfId="0" applyFont="1" applyFill="1" applyBorder="1" applyAlignment="1">
      <alignment vertical="center"/>
    </xf>
    <xf numFmtId="0" fontId="18" fillId="0" borderId="30" xfId="0" applyFont="1" applyFill="1" applyBorder="1" applyAlignment="1">
      <alignment vertical="center"/>
    </xf>
    <xf numFmtId="0" fontId="18" fillId="0" borderId="0" xfId="0" applyFont="1" applyFill="1" applyBorder="1" applyAlignment="1">
      <alignment vertical="center"/>
    </xf>
    <xf numFmtId="0" fontId="18" fillId="0" borderId="31" xfId="0" applyFont="1" applyFill="1" applyBorder="1" applyAlignment="1">
      <alignment vertical="center"/>
    </xf>
    <xf numFmtId="41" fontId="18" fillId="0" borderId="32" xfId="0" applyNumberFormat="1" applyFont="1" applyFill="1" applyBorder="1" applyAlignment="1" applyProtection="1">
      <alignment vertical="center" shrinkToFit="1"/>
      <protection locked="0"/>
    </xf>
    <xf numFmtId="41" fontId="18" fillId="0" borderId="33" xfId="0" applyNumberFormat="1" applyFont="1" applyFill="1" applyBorder="1" applyAlignment="1" applyProtection="1">
      <alignment vertical="center" shrinkToFit="1"/>
      <protection locked="0"/>
    </xf>
    <xf numFmtId="41" fontId="18" fillId="0" borderId="34" xfId="0" applyNumberFormat="1" applyFont="1" applyFill="1" applyBorder="1" applyAlignment="1" applyProtection="1">
      <alignment vertical="center" shrinkToFit="1"/>
      <protection locked="0"/>
    </xf>
    <xf numFmtId="0" fontId="20" fillId="0" borderId="0" xfId="0" applyFont="1" applyFill="1" applyBorder="1" applyAlignment="1">
      <alignment vertical="center"/>
    </xf>
    <xf numFmtId="41" fontId="12" fillId="0" borderId="31" xfId="0" applyNumberFormat="1" applyFont="1" applyFill="1" applyBorder="1" applyAlignment="1">
      <alignment vertical="center" shrinkToFit="1"/>
    </xf>
    <xf numFmtId="0" fontId="20" fillId="0" borderId="31" xfId="0" applyNumberFormat="1" applyFont="1" applyFill="1" applyBorder="1" applyAlignment="1">
      <alignment vertical="center"/>
    </xf>
    <xf numFmtId="41" fontId="18" fillId="0" borderId="31" xfId="0" applyNumberFormat="1" applyFont="1" applyFill="1" applyBorder="1" applyAlignment="1">
      <alignment vertical="center" shrinkToFit="1"/>
    </xf>
    <xf numFmtId="0" fontId="12" fillId="0" borderId="35" xfId="0" applyFont="1" applyFill="1" applyBorder="1" applyAlignment="1">
      <alignment vertical="center"/>
    </xf>
    <xf numFmtId="0" fontId="12" fillId="0" borderId="25" xfId="0" applyNumberFormat="1" applyFont="1" applyFill="1" applyBorder="1" applyAlignment="1">
      <alignment vertical="center"/>
    </xf>
    <xf numFmtId="0" fontId="12" fillId="0" borderId="36" xfId="0" applyNumberFormat="1" applyFont="1" applyFill="1" applyBorder="1" applyAlignment="1">
      <alignment vertical="center"/>
    </xf>
    <xf numFmtId="41" fontId="12" fillId="0" borderId="36" xfId="0" applyNumberFormat="1" applyFont="1" applyFill="1" applyBorder="1" applyAlignment="1">
      <alignment vertical="center" shrinkToFit="1"/>
    </xf>
    <xf numFmtId="0" fontId="18"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vertical="center" shrinkToFit="1"/>
    </xf>
    <xf numFmtId="0" fontId="16" fillId="0" borderId="0" xfId="0" applyNumberFormat="1" applyFont="1" applyFill="1" applyAlignment="1">
      <alignment vertical="center"/>
    </xf>
    <xf numFmtId="0" fontId="18" fillId="0" borderId="0" xfId="0" applyNumberFormat="1" applyFont="1" applyFill="1" applyBorder="1" applyAlignment="1">
      <alignment vertical="center"/>
    </xf>
    <xf numFmtId="0" fontId="3" fillId="0" borderId="0" xfId="0" applyNumberFormat="1" applyFont="1" applyFill="1" applyBorder="1" applyAlignment="1">
      <alignment horizontal="center" vertical="top"/>
    </xf>
    <xf numFmtId="0" fontId="19" fillId="0" borderId="0" xfId="0" applyNumberFormat="1" applyFont="1" applyFill="1" applyBorder="1" applyAlignment="1">
      <alignment horizontal="right" vertical="top"/>
    </xf>
    <xf numFmtId="0" fontId="18" fillId="0" borderId="37" xfId="0" applyNumberFormat="1" applyFont="1" applyFill="1" applyBorder="1" applyAlignment="1">
      <alignment horizontal="distributed" vertical="center"/>
    </xf>
    <xf numFmtId="0" fontId="3"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18" fillId="0" borderId="33" xfId="0" applyFont="1" applyFill="1" applyBorder="1" applyAlignment="1">
      <alignment vertical="center"/>
    </xf>
    <xf numFmtId="41" fontId="18" fillId="0" borderId="32" xfId="0" applyNumberFormat="1" applyFont="1" applyFill="1" applyBorder="1" applyAlignment="1" applyProtection="1">
      <alignment vertical="center"/>
      <protection locked="0"/>
    </xf>
    <xf numFmtId="0" fontId="14" fillId="0" borderId="0" xfId="0" applyFont="1" applyFill="1" applyBorder="1" applyAlignment="1">
      <alignment vertical="center"/>
    </xf>
    <xf numFmtId="0" fontId="12" fillId="0" borderId="38" xfId="0" applyFont="1" applyFill="1" applyBorder="1" applyAlignment="1">
      <alignment vertical="center"/>
    </xf>
    <xf numFmtId="0" fontId="12" fillId="0" borderId="39" xfId="0" applyFont="1" applyFill="1" applyBorder="1" applyAlignment="1">
      <alignment vertical="center"/>
    </xf>
    <xf numFmtId="0" fontId="12" fillId="0" borderId="40" xfId="0" applyFont="1" applyFill="1" applyBorder="1" applyAlignment="1">
      <alignment vertical="center"/>
    </xf>
    <xf numFmtId="41" fontId="12" fillId="0" borderId="41" xfId="0" applyNumberFormat="1" applyFont="1" applyFill="1" applyBorder="1" applyAlignment="1" applyProtection="1">
      <alignment vertical="center"/>
      <protection locked="0"/>
    </xf>
    <xf numFmtId="38" fontId="18" fillId="0" borderId="0" xfId="16" applyFont="1" applyFill="1" applyAlignment="1">
      <alignment vertical="center"/>
    </xf>
    <xf numFmtId="181" fontId="22" fillId="0" borderId="23" xfId="0" applyNumberFormat="1" applyFont="1" applyFill="1" applyBorder="1" applyAlignment="1">
      <alignment vertical="center"/>
    </xf>
    <xf numFmtId="3" fontId="2" fillId="0" borderId="3" xfId="0" applyNumberFormat="1" applyFont="1" applyFill="1" applyBorder="1" applyAlignment="1">
      <alignment vertical="center"/>
    </xf>
    <xf numFmtId="3" fontId="2" fillId="0" borderId="22" xfId="0" applyNumberFormat="1" applyFont="1" applyFill="1" applyBorder="1" applyAlignment="1">
      <alignment vertical="center"/>
    </xf>
    <xf numFmtId="3" fontId="22" fillId="0" borderId="3" xfId="0" applyNumberFormat="1" applyFont="1" applyFill="1" applyBorder="1" applyAlignment="1">
      <alignment vertical="center"/>
    </xf>
    <xf numFmtId="3" fontId="22" fillId="0" borderId="22" xfId="0" applyNumberFormat="1" applyFont="1" applyFill="1" applyBorder="1" applyAlignment="1">
      <alignment vertical="center"/>
    </xf>
    <xf numFmtId="3" fontId="2" fillId="0" borderId="11" xfId="0" applyNumberFormat="1" applyFont="1" applyFill="1" applyBorder="1" applyAlignment="1">
      <alignment vertical="center"/>
    </xf>
    <xf numFmtId="3" fontId="3" fillId="0" borderId="0" xfId="0" applyNumberFormat="1" applyFont="1" applyFill="1" applyAlignment="1">
      <alignment vertical="center"/>
    </xf>
    <xf numFmtId="3" fontId="4" fillId="0" borderId="0" xfId="0" applyNumberFormat="1" applyFont="1" applyFill="1" applyAlignment="1">
      <alignment vertical="center"/>
    </xf>
    <xf numFmtId="3" fontId="4" fillId="0" borderId="42" xfId="0" applyNumberFormat="1" applyFont="1" applyFill="1" applyBorder="1" applyAlignment="1">
      <alignment horizontal="center" vertical="center"/>
    </xf>
    <xf numFmtId="3" fontId="4" fillId="0" borderId="43" xfId="0" applyNumberFormat="1" applyFont="1" applyFill="1" applyBorder="1" applyAlignment="1">
      <alignment horizontal="centerContinuous" vertical="center"/>
    </xf>
    <xf numFmtId="3" fontId="4" fillId="0" borderId="44" xfId="0" applyNumberFormat="1" applyFont="1" applyFill="1" applyBorder="1" applyAlignment="1">
      <alignment horizontal="centerContinuous" vertical="center"/>
    </xf>
    <xf numFmtId="3" fontId="4" fillId="0" borderId="45" xfId="0" applyNumberFormat="1" applyFont="1" applyFill="1" applyBorder="1" applyAlignment="1">
      <alignment horizontal="centerContinuous" vertical="center"/>
    </xf>
    <xf numFmtId="3" fontId="4" fillId="0" borderId="7" xfId="0" applyNumberFormat="1" applyFont="1" applyFill="1" applyBorder="1" applyAlignment="1">
      <alignment horizontal="center" vertical="center"/>
    </xf>
    <xf numFmtId="3" fontId="5" fillId="0" borderId="46" xfId="0" applyNumberFormat="1" applyFont="1" applyFill="1" applyBorder="1" applyAlignment="1">
      <alignment horizontal="distributed" vertical="distributed" wrapText="1"/>
    </xf>
    <xf numFmtId="3" fontId="5" fillId="0" borderId="47" xfId="0" applyNumberFormat="1" applyFont="1" applyFill="1" applyBorder="1" applyAlignment="1">
      <alignment horizontal="distributed" vertical="distributed" wrapText="1"/>
    </xf>
    <xf numFmtId="3" fontId="5" fillId="0" borderId="2" xfId="0" applyNumberFormat="1" applyFont="1" applyFill="1" applyBorder="1" applyAlignment="1">
      <alignment horizontal="distributed" vertical="distributed"/>
    </xf>
    <xf numFmtId="3" fontId="4" fillId="0" borderId="18" xfId="0" applyNumberFormat="1" applyFont="1" applyFill="1" applyBorder="1" applyAlignment="1">
      <alignment horizontal="center" vertical="center"/>
    </xf>
    <xf numFmtId="3" fontId="4" fillId="0" borderId="48"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13" fillId="0" borderId="0" xfId="0" applyFont="1" applyFill="1" applyAlignment="1">
      <alignment vertical="center"/>
    </xf>
    <xf numFmtId="3" fontId="10" fillId="0" borderId="18" xfId="0" applyNumberFormat="1" applyFont="1" applyFill="1" applyBorder="1" applyAlignment="1">
      <alignment horizontal="center" vertical="center"/>
    </xf>
    <xf numFmtId="3" fontId="22" fillId="0" borderId="3" xfId="0" applyNumberFormat="1" applyFont="1" applyFill="1" applyBorder="1" applyAlignment="1">
      <alignment horizontal="right" vertical="center"/>
    </xf>
    <xf numFmtId="3" fontId="5" fillId="0" borderId="18" xfId="0" applyNumberFormat="1" applyFont="1" applyFill="1" applyBorder="1" applyAlignment="1">
      <alignment horizontal="center" vertical="center"/>
    </xf>
    <xf numFmtId="3" fontId="2" fillId="0" borderId="3" xfId="0" applyNumberFormat="1" applyFont="1" applyFill="1" applyBorder="1" applyAlignment="1">
      <alignment horizontal="right" vertical="center"/>
    </xf>
    <xf numFmtId="3" fontId="2" fillId="0" borderId="22" xfId="0" applyNumberFormat="1" applyFont="1" applyFill="1" applyBorder="1" applyAlignment="1">
      <alignment horizontal="right" vertical="center"/>
    </xf>
    <xf numFmtId="181" fontId="2" fillId="0" borderId="23" xfId="0" applyNumberFormat="1" applyFont="1" applyFill="1" applyBorder="1" applyAlignment="1">
      <alignment vertical="center"/>
    </xf>
    <xf numFmtId="3" fontId="10" fillId="0" borderId="18" xfId="0" applyNumberFormat="1" applyFont="1" applyFill="1" applyBorder="1" applyAlignment="1">
      <alignment horizontal="distributed" vertical="center"/>
    </xf>
    <xf numFmtId="3" fontId="22" fillId="0" borderId="22" xfId="0" applyNumberFormat="1" applyFont="1" applyFill="1" applyBorder="1" applyAlignment="1">
      <alignment horizontal="right" vertical="center"/>
    </xf>
    <xf numFmtId="181" fontId="2" fillId="0" borderId="2" xfId="0" applyNumberFormat="1" applyFont="1" applyFill="1" applyBorder="1" applyAlignment="1">
      <alignment vertical="center"/>
    </xf>
    <xf numFmtId="3" fontId="4" fillId="0" borderId="8" xfId="0" applyNumberFormat="1" applyFont="1" applyFill="1" applyBorder="1" applyAlignment="1">
      <alignment vertical="center"/>
    </xf>
    <xf numFmtId="3" fontId="4" fillId="0" borderId="9" xfId="0" applyNumberFormat="1" applyFont="1" applyFill="1" applyBorder="1" applyAlignment="1">
      <alignment vertical="center"/>
    </xf>
    <xf numFmtId="181" fontId="4" fillId="0" borderId="4" xfId="0" applyNumberFormat="1" applyFont="1" applyFill="1" applyBorder="1" applyAlignment="1">
      <alignment vertical="center"/>
    </xf>
    <xf numFmtId="3" fontId="5" fillId="0" borderId="0" xfId="0" applyNumberFormat="1" applyFont="1" applyFill="1" applyAlignment="1">
      <alignment vertical="center"/>
    </xf>
    <xf numFmtId="0" fontId="5" fillId="0" borderId="0" xfId="0" applyFont="1" applyFill="1" applyAlignment="1">
      <alignment vertical="center"/>
    </xf>
    <xf numFmtId="38" fontId="3" fillId="0" borderId="0" xfId="16" applyFont="1" applyFill="1" applyAlignment="1">
      <alignment vertical="center"/>
    </xf>
    <xf numFmtId="38" fontId="4" fillId="0" borderId="0" xfId="16" applyFont="1" applyFill="1" applyAlignment="1">
      <alignment horizontal="right" vertical="center"/>
    </xf>
    <xf numFmtId="38" fontId="8" fillId="0" borderId="1" xfId="16" applyFont="1" applyFill="1" applyBorder="1" applyAlignment="1">
      <alignment horizontal="right" vertical="center"/>
    </xf>
    <xf numFmtId="38" fontId="8" fillId="0" borderId="3" xfId="16" applyFont="1" applyFill="1" applyBorder="1" applyAlignment="1">
      <alignment horizontal="center" vertical="center"/>
    </xf>
    <xf numFmtId="38" fontId="8" fillId="0" borderId="49" xfId="16" applyFont="1" applyFill="1" applyBorder="1" applyAlignment="1">
      <alignment horizontal="center" vertical="center"/>
    </xf>
    <xf numFmtId="38" fontId="8" fillId="0" borderId="2" xfId="16" applyFont="1" applyFill="1" applyBorder="1" applyAlignment="1">
      <alignment horizontal="center" vertical="center"/>
    </xf>
    <xf numFmtId="38" fontId="8" fillId="0" borderId="5" xfId="16" applyFont="1" applyFill="1" applyBorder="1" applyAlignment="1">
      <alignment horizontal="center" vertical="center"/>
    </xf>
    <xf numFmtId="38" fontId="8" fillId="0" borderId="4" xfId="16" applyFont="1" applyFill="1" applyBorder="1" applyAlignment="1">
      <alignment horizontal="center" vertical="center"/>
    </xf>
    <xf numFmtId="38" fontId="23" fillId="0" borderId="2" xfId="16" applyFont="1" applyFill="1" applyBorder="1" applyAlignment="1">
      <alignment horizontal="center" vertical="center"/>
    </xf>
    <xf numFmtId="41" fontId="23" fillId="0" borderId="3" xfId="16" applyNumberFormat="1" applyFont="1" applyFill="1" applyBorder="1" applyAlignment="1">
      <alignment horizontal="right" vertical="center" shrinkToFit="1"/>
    </xf>
    <xf numFmtId="41" fontId="23" fillId="0" borderId="2" xfId="16" applyNumberFormat="1" applyFont="1" applyFill="1" applyBorder="1" applyAlignment="1">
      <alignment horizontal="right" vertical="center" shrinkToFit="1"/>
    </xf>
    <xf numFmtId="38" fontId="5" fillId="0" borderId="2" xfId="16" applyFont="1" applyFill="1" applyBorder="1" applyAlignment="1">
      <alignment horizontal="center" vertical="center"/>
    </xf>
    <xf numFmtId="41" fontId="7" fillId="0" borderId="3" xfId="16" applyNumberFormat="1" applyFont="1" applyFill="1" applyBorder="1" applyAlignment="1">
      <alignment horizontal="right" vertical="center" shrinkToFit="1"/>
    </xf>
    <xf numFmtId="41" fontId="7" fillId="0" borderId="2" xfId="16" applyNumberFormat="1" applyFont="1" applyFill="1" applyBorder="1" applyAlignment="1">
      <alignment horizontal="right" vertical="center" shrinkToFit="1"/>
    </xf>
    <xf numFmtId="38" fontId="23" fillId="0" borderId="2" xfId="16" applyFont="1" applyFill="1" applyBorder="1" applyAlignment="1">
      <alignment vertical="center"/>
    </xf>
    <xf numFmtId="38" fontId="5" fillId="0" borderId="2" xfId="16" applyFont="1" applyFill="1" applyBorder="1" applyAlignment="1">
      <alignment vertical="center"/>
    </xf>
    <xf numFmtId="41" fontId="5" fillId="0" borderId="3" xfId="16" applyNumberFormat="1" applyFont="1" applyFill="1" applyBorder="1" applyAlignment="1">
      <alignment horizontal="right" vertical="center" shrinkToFit="1"/>
    </xf>
    <xf numFmtId="41" fontId="5" fillId="0" borderId="2" xfId="16" applyNumberFormat="1" applyFont="1" applyFill="1" applyBorder="1" applyAlignment="1">
      <alignment horizontal="right" vertical="center" shrinkToFit="1"/>
    </xf>
    <xf numFmtId="38" fontId="5" fillId="0" borderId="7" xfId="16" applyFont="1" applyFill="1" applyBorder="1" applyAlignment="1">
      <alignment vertical="center"/>
    </xf>
    <xf numFmtId="41" fontId="5" fillId="0" borderId="5" xfId="16" applyNumberFormat="1" applyFont="1" applyFill="1" applyBorder="1" applyAlignment="1">
      <alignment horizontal="right" vertical="center" shrinkToFit="1"/>
    </xf>
    <xf numFmtId="41" fontId="5" fillId="0" borderId="4" xfId="16" applyNumberFormat="1" applyFont="1" applyFill="1" applyBorder="1" applyAlignment="1">
      <alignment horizontal="right" vertical="center" shrinkToFit="1"/>
    </xf>
    <xf numFmtId="38" fontId="8" fillId="0" borderId="0" xfId="16" applyFont="1" applyFill="1" applyAlignment="1">
      <alignment vertical="center"/>
    </xf>
    <xf numFmtId="38" fontId="5" fillId="0" borderId="0" xfId="16" applyFont="1" applyFill="1" applyAlignment="1">
      <alignment vertical="center"/>
    </xf>
    <xf numFmtId="38" fontId="5" fillId="0" borderId="1" xfId="16" applyFont="1" applyFill="1" applyBorder="1" applyAlignment="1">
      <alignment vertical="center"/>
    </xf>
    <xf numFmtId="38" fontId="8" fillId="0" borderId="22" xfId="16" applyFont="1" applyFill="1" applyBorder="1" applyAlignment="1">
      <alignment horizontal="center" vertical="center"/>
    </xf>
    <xf numFmtId="184" fontId="23" fillId="0" borderId="3" xfId="16" applyNumberFormat="1" applyFont="1" applyFill="1" applyBorder="1" applyAlignment="1">
      <alignment horizontal="right" vertical="center" shrinkToFit="1"/>
    </xf>
    <xf numFmtId="38" fontId="23" fillId="0" borderId="0" xfId="16" applyFont="1" applyFill="1" applyAlignment="1">
      <alignment vertical="center"/>
    </xf>
    <xf numFmtId="0" fontId="12" fillId="0" borderId="0" xfId="0" applyFont="1" applyFill="1" applyAlignment="1">
      <alignment vertical="center"/>
    </xf>
    <xf numFmtId="184" fontId="5" fillId="0" borderId="3" xfId="16" applyNumberFormat="1" applyFont="1" applyFill="1" applyBorder="1" applyAlignment="1">
      <alignment horizontal="right" vertical="center" shrinkToFit="1"/>
    </xf>
    <xf numFmtId="41" fontId="7" fillId="0" borderId="5" xfId="16" applyNumberFormat="1" applyFont="1" applyFill="1" applyBorder="1" applyAlignment="1">
      <alignment horizontal="right" vertical="center" shrinkToFit="1"/>
    </xf>
    <xf numFmtId="184" fontId="5" fillId="0" borderId="5" xfId="16" applyNumberFormat="1" applyFont="1" applyFill="1" applyBorder="1" applyAlignment="1">
      <alignment horizontal="right" vertical="center" shrinkToFit="1"/>
    </xf>
    <xf numFmtId="0" fontId="4" fillId="0" borderId="1" xfId="0" applyFont="1" applyFill="1" applyBorder="1" applyAlignment="1">
      <alignment vertical="center"/>
    </xf>
    <xf numFmtId="0" fontId="4" fillId="0" borderId="50" xfId="0" applyFont="1" applyFill="1" applyBorder="1" applyAlignment="1">
      <alignment horizontal="centerContinuous" vertical="center"/>
    </xf>
    <xf numFmtId="0" fontId="4" fillId="0" borderId="51" xfId="0" applyFont="1" applyFill="1" applyBorder="1" applyAlignment="1">
      <alignment horizontal="centerContinuous" vertical="center"/>
    </xf>
    <xf numFmtId="0" fontId="4" fillId="0" borderId="52" xfId="0" applyFont="1" applyFill="1" applyBorder="1" applyAlignment="1">
      <alignment horizontal="centerContinuous" vertical="center"/>
    </xf>
    <xf numFmtId="0" fontId="4" fillId="0" borderId="18" xfId="0" applyFont="1" applyFill="1" applyBorder="1" applyAlignment="1">
      <alignment horizontal="distributed" vertical="center"/>
    </xf>
    <xf numFmtId="41" fontId="4" fillId="0" borderId="3" xfId="0" applyNumberFormat="1" applyFont="1" applyFill="1" applyBorder="1" applyAlignment="1">
      <alignment vertical="center"/>
    </xf>
    <xf numFmtId="41" fontId="4" fillId="0" borderId="3" xfId="0" applyNumberFormat="1" applyFont="1" applyFill="1" applyBorder="1" applyAlignment="1">
      <alignment horizontal="right" vertical="center"/>
    </xf>
    <xf numFmtId="41" fontId="4" fillId="0" borderId="2" xfId="0" applyNumberFormat="1" applyFont="1" applyFill="1" applyBorder="1" applyAlignment="1">
      <alignment vertical="center"/>
    </xf>
    <xf numFmtId="0" fontId="13" fillId="0" borderId="7" xfId="0" applyFont="1" applyFill="1" applyBorder="1" applyAlignment="1">
      <alignment horizontal="distributed"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13" fillId="0" borderId="24" xfId="0" applyFont="1" applyFill="1" applyBorder="1" applyAlignment="1">
      <alignment vertical="center"/>
    </xf>
    <xf numFmtId="0" fontId="4" fillId="0" borderId="5" xfId="0" applyFont="1" applyFill="1" applyBorder="1" applyAlignment="1">
      <alignment horizontal="center" vertical="center"/>
    </xf>
    <xf numFmtId="41" fontId="4" fillId="0" borderId="11" xfId="0" applyNumberFormat="1" applyFont="1" applyFill="1" applyBorder="1" applyAlignment="1">
      <alignment vertical="center"/>
    </xf>
    <xf numFmtId="41" fontId="4" fillId="0" borderId="0" xfId="0" applyNumberFormat="1" applyFont="1" applyFill="1" applyAlignment="1">
      <alignment vertical="center"/>
    </xf>
    <xf numFmtId="41" fontId="13" fillId="0" borderId="8" xfId="0" applyNumberFormat="1" applyFont="1" applyFill="1" applyBorder="1" applyAlignment="1">
      <alignment vertical="center"/>
    </xf>
    <xf numFmtId="41" fontId="13" fillId="0" borderId="5" xfId="0" applyNumberFormat="1" applyFont="1" applyFill="1" applyBorder="1" applyAlignment="1">
      <alignment vertical="center"/>
    </xf>
    <xf numFmtId="41" fontId="13" fillId="0" borderId="5" xfId="0" applyNumberFormat="1" applyFont="1" applyFill="1" applyBorder="1" applyAlignment="1">
      <alignment horizontal="right" vertical="center"/>
    </xf>
    <xf numFmtId="41" fontId="13" fillId="0" borderId="4" xfId="0" applyNumberFormat="1" applyFont="1" applyFill="1" applyBorder="1" applyAlignment="1">
      <alignment vertical="center"/>
    </xf>
    <xf numFmtId="0" fontId="5" fillId="0" borderId="5" xfId="0" applyFont="1" applyFill="1" applyBorder="1" applyAlignment="1">
      <alignment horizontal="center" vertical="center" wrapText="1"/>
    </xf>
    <xf numFmtId="0" fontId="2" fillId="0" borderId="0" xfId="0" applyFon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11"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12" fillId="0" borderId="2" xfId="0" applyFont="1" applyFill="1" applyBorder="1" applyAlignment="1">
      <alignment horizontal="center" vertical="center"/>
    </xf>
    <xf numFmtId="41" fontId="13" fillId="0" borderId="2" xfId="0" applyNumberFormat="1" applyFont="1" applyFill="1" applyBorder="1" applyAlignment="1">
      <alignment vertical="center"/>
    </xf>
    <xf numFmtId="0" fontId="12" fillId="0" borderId="2" xfId="0" applyFont="1" applyFill="1" applyBorder="1" applyAlignment="1">
      <alignment vertical="center"/>
    </xf>
    <xf numFmtId="0" fontId="11" fillId="0" borderId="2" xfId="0" applyFont="1" applyFill="1" applyBorder="1" applyAlignment="1">
      <alignment horizontal="justify" vertical="center"/>
    </xf>
    <xf numFmtId="0" fontId="11" fillId="0" borderId="2" xfId="0" applyFont="1" applyFill="1" applyBorder="1" applyAlignment="1">
      <alignment vertical="center"/>
    </xf>
    <xf numFmtId="41" fontId="4" fillId="0" borderId="2" xfId="0" applyNumberFormat="1" applyFont="1" applyFill="1" applyBorder="1" applyAlignment="1">
      <alignment horizontal="right" vertical="center"/>
    </xf>
    <xf numFmtId="0" fontId="7" fillId="0" borderId="2" xfId="0" applyFont="1" applyFill="1" applyBorder="1" applyAlignment="1">
      <alignment horizontal="justify" vertical="center"/>
    </xf>
    <xf numFmtId="0" fontId="11" fillId="0" borderId="7" xfId="0" applyFont="1" applyFill="1" applyBorder="1" applyAlignment="1">
      <alignment horizontal="justify" vertical="center"/>
    </xf>
    <xf numFmtId="41" fontId="4" fillId="0" borderId="4" xfId="0" applyNumberFormat="1" applyFont="1" applyFill="1" applyBorder="1" applyAlignment="1">
      <alignment vertical="center"/>
    </xf>
    <xf numFmtId="0" fontId="11" fillId="0" borderId="4" xfId="0" applyFont="1" applyFill="1" applyBorder="1" applyAlignment="1">
      <alignment vertical="center"/>
    </xf>
    <xf numFmtId="0" fontId="2" fillId="0" borderId="0" xfId="0" applyFont="1" applyFill="1" applyBorder="1" applyAlignment="1">
      <alignment vertical="center"/>
    </xf>
    <xf numFmtId="0" fontId="4" fillId="0" borderId="4" xfId="0" applyFont="1" applyFill="1" applyBorder="1" applyAlignment="1">
      <alignment horizontal="center" vertical="center"/>
    </xf>
    <xf numFmtId="38" fontId="4" fillId="0" borderId="1" xfId="16" applyFont="1" applyFill="1" applyBorder="1" applyAlignment="1">
      <alignment horizontal="right"/>
    </xf>
    <xf numFmtId="38" fontId="4" fillId="0" borderId="4" xfId="16" applyFont="1" applyFill="1" applyBorder="1" applyAlignment="1">
      <alignment horizontal="center"/>
    </xf>
    <xf numFmtId="38" fontId="4" fillId="0" borderId="5" xfId="16" applyFont="1" applyFill="1" applyBorder="1" applyAlignment="1">
      <alignment horizontal="center"/>
    </xf>
    <xf numFmtId="38" fontId="4" fillId="0" borderId="53" xfId="16" applyFont="1" applyFill="1" applyBorder="1" applyAlignment="1">
      <alignment horizontal="center"/>
    </xf>
    <xf numFmtId="38" fontId="4" fillId="0" borderId="21" xfId="16" applyFont="1" applyFill="1" applyBorder="1" applyAlignment="1">
      <alignment horizontal="center"/>
    </xf>
    <xf numFmtId="38" fontId="4" fillId="0" borderId="3" xfId="16" applyFont="1" applyFill="1" applyBorder="1" applyAlignment="1">
      <alignment horizontal="center"/>
    </xf>
    <xf numFmtId="38" fontId="4" fillId="0" borderId="0" xfId="16" applyFont="1" applyFill="1" applyBorder="1" applyAlignment="1">
      <alignment horizontal="center"/>
    </xf>
    <xf numFmtId="38" fontId="4" fillId="0" borderId="10" xfId="16" applyFont="1" applyFill="1" applyBorder="1" applyAlignment="1">
      <alignment horizontal="center"/>
    </xf>
    <xf numFmtId="38" fontId="4" fillId="0" borderId="22" xfId="16" applyFont="1" applyFill="1" applyBorder="1" applyAlignment="1">
      <alignment horizontal="center"/>
    </xf>
    <xf numFmtId="38" fontId="13" fillId="0" borderId="2" xfId="16" applyFont="1" applyFill="1" applyBorder="1" applyAlignment="1">
      <alignment/>
    </xf>
    <xf numFmtId="38" fontId="13" fillId="0" borderId="3" xfId="16" applyFont="1" applyFill="1" applyBorder="1" applyAlignment="1">
      <alignment/>
    </xf>
    <xf numFmtId="38" fontId="13" fillId="0" borderId="0" xfId="16" applyFont="1" applyFill="1" applyBorder="1" applyAlignment="1">
      <alignment/>
    </xf>
    <xf numFmtId="38" fontId="13" fillId="0" borderId="10" xfId="16" applyFont="1" applyFill="1" applyBorder="1" applyAlignment="1">
      <alignment/>
    </xf>
    <xf numFmtId="38" fontId="13" fillId="0" borderId="22" xfId="16" applyFont="1" applyFill="1" applyBorder="1" applyAlignment="1">
      <alignment/>
    </xf>
    <xf numFmtId="38" fontId="4" fillId="0" borderId="3" xfId="16" applyFont="1" applyFill="1" applyBorder="1" applyAlignment="1">
      <alignment/>
    </xf>
    <xf numFmtId="38" fontId="4" fillId="0" borderId="10" xfId="16" applyFont="1" applyFill="1" applyBorder="1" applyAlignment="1">
      <alignment/>
    </xf>
    <xf numFmtId="38" fontId="4" fillId="0" borderId="22" xfId="16" applyFont="1" applyFill="1" applyBorder="1" applyAlignment="1">
      <alignment/>
    </xf>
    <xf numFmtId="38" fontId="4" fillId="0" borderId="5" xfId="16" applyFont="1" applyFill="1" applyBorder="1" applyAlignment="1">
      <alignment/>
    </xf>
    <xf numFmtId="38" fontId="4" fillId="0" borderId="54" xfId="16" applyFont="1" applyFill="1" applyBorder="1" applyAlignment="1">
      <alignment/>
    </xf>
    <xf numFmtId="38" fontId="4" fillId="0" borderId="9" xfId="16" applyFont="1" applyFill="1" applyBorder="1" applyAlignment="1">
      <alignment/>
    </xf>
    <xf numFmtId="38" fontId="4" fillId="0" borderId="4" xfId="16" applyFont="1" applyFill="1" applyBorder="1" applyAlignment="1">
      <alignment/>
    </xf>
    <xf numFmtId="38" fontId="4" fillId="0" borderId="1" xfId="16" applyFont="1" applyFill="1" applyBorder="1" applyAlignment="1">
      <alignment horizontal="centerContinuous"/>
    </xf>
    <xf numFmtId="38" fontId="4" fillId="0" borderId="0" xfId="16" applyFont="1" applyFill="1" applyBorder="1" applyAlignment="1">
      <alignment horizontal="centerContinuous"/>
    </xf>
    <xf numFmtId="38" fontId="13" fillId="0" borderId="2" xfId="16" applyFont="1" applyFill="1" applyBorder="1" applyAlignment="1">
      <alignment horizontal="left"/>
    </xf>
    <xf numFmtId="38" fontId="2" fillId="0" borderId="0" xfId="16" applyFont="1" applyAlignment="1">
      <alignment vertical="center"/>
    </xf>
    <xf numFmtId="38" fontId="3" fillId="0" borderId="0" xfId="16" applyFont="1" applyAlignment="1">
      <alignment vertical="center"/>
    </xf>
    <xf numFmtId="38" fontId="4" fillId="0" borderId="1" xfId="16" applyFont="1" applyBorder="1" applyAlignment="1">
      <alignment vertical="center"/>
    </xf>
    <xf numFmtId="38" fontId="2" fillId="0" borderId="1" xfId="16" applyFont="1" applyBorder="1" applyAlignment="1">
      <alignment vertical="center"/>
    </xf>
    <xf numFmtId="38" fontId="2" fillId="0" borderId="1" xfId="16" applyFont="1" applyBorder="1" applyAlignment="1">
      <alignment horizontal="right" vertical="center"/>
    </xf>
    <xf numFmtId="38" fontId="2" fillId="0" borderId="2" xfId="16" applyFont="1" applyBorder="1" applyAlignment="1">
      <alignment vertical="center"/>
    </xf>
    <xf numFmtId="38" fontId="4" fillId="0" borderId="50" xfId="16" applyFont="1" applyBorder="1" applyAlignment="1">
      <alignment horizontal="centerContinuous" vertical="center"/>
    </xf>
    <xf numFmtId="38" fontId="4" fillId="0" borderId="51" xfId="16" applyFont="1" applyBorder="1" applyAlignment="1">
      <alignment horizontal="centerContinuous" vertical="center"/>
    </xf>
    <xf numFmtId="38" fontId="4" fillId="0" borderId="52" xfId="16" applyFont="1" applyBorder="1" applyAlignment="1">
      <alignment horizontal="centerContinuous" vertical="center"/>
    </xf>
    <xf numFmtId="38" fontId="5" fillId="0" borderId="5" xfId="16" applyFont="1" applyBorder="1" applyAlignment="1">
      <alignment horizontal="center" vertical="center"/>
    </xf>
    <xf numFmtId="38" fontId="5" fillId="0" borderId="4" xfId="16" applyFont="1" applyBorder="1" applyAlignment="1">
      <alignment horizontal="center" vertical="center"/>
    </xf>
    <xf numFmtId="38" fontId="13" fillId="0" borderId="2" xfId="16" applyFont="1" applyBorder="1" applyAlignment="1">
      <alignment vertical="center"/>
    </xf>
    <xf numFmtId="38" fontId="13" fillId="0" borderId="2" xfId="16" applyFont="1" applyBorder="1" applyAlignment="1">
      <alignment horizontal="center" vertical="center"/>
    </xf>
    <xf numFmtId="38" fontId="13" fillId="0" borderId="3" xfId="16" applyFont="1" applyBorder="1" applyAlignment="1">
      <alignment vertical="center"/>
    </xf>
    <xf numFmtId="176" fontId="13" fillId="0" borderId="3" xfId="16" applyNumberFormat="1" applyFont="1" applyBorder="1" applyAlignment="1">
      <alignment vertical="center"/>
    </xf>
    <xf numFmtId="176" fontId="13" fillId="0" borderId="2" xfId="16" applyNumberFormat="1" applyFont="1" applyBorder="1" applyAlignment="1">
      <alignment vertical="center"/>
    </xf>
    <xf numFmtId="38" fontId="13" fillId="0" borderId="0" xfId="16" applyFont="1" applyAlignment="1">
      <alignment vertical="center"/>
    </xf>
    <xf numFmtId="38" fontId="2" fillId="0" borderId="2" xfId="16" applyFont="1" applyBorder="1" applyAlignment="1">
      <alignment horizontal="center" vertical="center"/>
    </xf>
    <xf numFmtId="38" fontId="4" fillId="0" borderId="3" xfId="16" applyFont="1" applyBorder="1" applyAlignment="1">
      <alignment vertical="center"/>
    </xf>
    <xf numFmtId="176" fontId="4" fillId="0" borderId="3" xfId="16" applyNumberFormat="1" applyFont="1" applyBorder="1" applyAlignment="1">
      <alignment vertical="center"/>
    </xf>
    <xf numFmtId="176" fontId="4" fillId="0" borderId="2" xfId="16" applyNumberFormat="1" applyFont="1" applyBorder="1" applyAlignment="1">
      <alignment vertical="center"/>
    </xf>
    <xf numFmtId="38" fontId="2" fillId="0" borderId="4" xfId="16" applyFont="1" applyBorder="1" applyAlignment="1">
      <alignment horizontal="center" vertical="center"/>
    </xf>
    <xf numFmtId="38" fontId="2" fillId="0" borderId="5" xfId="16" applyFont="1" applyBorder="1" applyAlignment="1">
      <alignment vertical="center"/>
    </xf>
    <xf numFmtId="38" fontId="2" fillId="0" borderId="4" xfId="16" applyFont="1" applyBorder="1" applyAlignment="1">
      <alignment vertical="center"/>
    </xf>
    <xf numFmtId="38" fontId="4" fillId="0" borderId="0" xfId="16" applyFont="1" applyAlignment="1">
      <alignment vertical="center"/>
    </xf>
    <xf numFmtId="38" fontId="4" fillId="0" borderId="1" xfId="16" applyFont="1" applyBorder="1" applyAlignment="1">
      <alignment horizontal="right" vertical="center"/>
    </xf>
    <xf numFmtId="38" fontId="4" fillId="0" borderId="2" xfId="16" applyFont="1" applyBorder="1" applyAlignment="1">
      <alignment vertical="center"/>
    </xf>
    <xf numFmtId="38" fontId="4" fillId="0" borderId="9" xfId="16" applyFont="1" applyBorder="1" applyAlignment="1">
      <alignment horizontal="center" vertical="center"/>
    </xf>
    <xf numFmtId="38" fontId="2" fillId="0" borderId="2" xfId="16" applyFont="1" applyBorder="1" applyAlignment="1">
      <alignment horizontal="left" vertical="center"/>
    </xf>
    <xf numFmtId="38" fontId="4" fillId="0" borderId="2" xfId="16" applyFont="1" applyBorder="1" applyAlignment="1">
      <alignment horizontal="center" vertical="center"/>
    </xf>
    <xf numFmtId="38" fontId="4" fillId="0" borderId="3" xfId="16" applyFont="1" applyBorder="1" applyAlignment="1">
      <alignment horizontal="right" vertical="center"/>
    </xf>
    <xf numFmtId="38" fontId="4" fillId="0" borderId="2" xfId="16" applyFont="1" applyBorder="1" applyAlignment="1">
      <alignment horizontal="right" vertical="center"/>
    </xf>
    <xf numFmtId="38" fontId="13" fillId="0" borderId="3" xfId="16" applyFont="1" applyBorder="1" applyAlignment="1">
      <alignment horizontal="right" vertical="center"/>
    </xf>
    <xf numFmtId="38" fontId="13" fillId="0" borderId="2" xfId="16" applyFont="1" applyBorder="1" applyAlignment="1">
      <alignment horizontal="right" vertical="center"/>
    </xf>
    <xf numFmtId="38" fontId="13" fillId="0" borderId="4" xfId="16" applyFont="1" applyBorder="1" applyAlignment="1">
      <alignment horizontal="center" vertical="center"/>
    </xf>
    <xf numFmtId="38" fontId="13" fillId="0" borderId="5" xfId="16" applyFont="1" applyBorder="1" applyAlignment="1">
      <alignment horizontal="right" vertical="center"/>
    </xf>
    <xf numFmtId="38" fontId="13" fillId="0" borderId="9" xfId="16" applyFont="1" applyBorder="1" applyAlignment="1">
      <alignment horizontal="right" vertical="center"/>
    </xf>
    <xf numFmtId="38" fontId="13" fillId="0" borderId="4" xfId="16" applyFont="1" applyBorder="1" applyAlignment="1">
      <alignment horizontal="right" vertical="center"/>
    </xf>
    <xf numFmtId="38" fontId="4" fillId="0" borderId="0" xfId="16" applyFont="1" applyBorder="1" applyAlignment="1">
      <alignment vertical="center"/>
    </xf>
    <xf numFmtId="38" fontId="4" fillId="0" borderId="0" xfId="16" applyFont="1" applyBorder="1" applyAlignment="1">
      <alignment horizontal="left" vertical="center"/>
    </xf>
    <xf numFmtId="38" fontId="6" fillId="0" borderId="0" xfId="16" applyFont="1" applyBorder="1" applyAlignment="1">
      <alignment vertical="center"/>
    </xf>
    <xf numFmtId="38" fontId="4" fillId="0" borderId="19" xfId="16" applyFont="1" applyBorder="1" applyAlignment="1">
      <alignment horizontal="center" vertical="center"/>
    </xf>
    <xf numFmtId="38" fontId="5" fillId="0" borderId="1" xfId="16" applyFont="1" applyBorder="1" applyAlignment="1">
      <alignment horizontal="centerContinuous" vertical="center"/>
    </xf>
    <xf numFmtId="38" fontId="5" fillId="0" borderId="5" xfId="16" applyFont="1" applyBorder="1" applyAlignment="1">
      <alignment horizontal="centerContinuous" vertical="center"/>
    </xf>
    <xf numFmtId="38" fontId="8" fillId="0" borderId="5" xfId="16" applyFont="1" applyBorder="1" applyAlignment="1">
      <alignment horizontal="center" vertical="center" wrapText="1"/>
    </xf>
    <xf numFmtId="38" fontId="8" fillId="0" borderId="4" xfId="16" applyFont="1" applyBorder="1" applyAlignment="1">
      <alignment horizontal="center" vertical="center" wrapText="1"/>
    </xf>
    <xf numFmtId="38" fontId="4" fillId="0" borderId="18" xfId="16" applyFont="1" applyBorder="1" applyAlignment="1">
      <alignment vertical="center"/>
    </xf>
    <xf numFmtId="38" fontId="4" fillId="0" borderId="55" xfId="16" applyFont="1" applyBorder="1" applyAlignment="1">
      <alignment vertical="center"/>
    </xf>
    <xf numFmtId="38" fontId="4" fillId="0" borderId="18" xfId="16" applyFont="1" applyBorder="1" applyAlignment="1">
      <alignment horizontal="center" vertical="center"/>
    </xf>
    <xf numFmtId="38" fontId="4" fillId="0" borderId="56" xfId="16" applyFont="1" applyBorder="1" applyAlignment="1">
      <alignment vertical="center"/>
    </xf>
    <xf numFmtId="38" fontId="13" fillId="0" borderId="57" xfId="16" applyFont="1" applyBorder="1" applyAlignment="1">
      <alignment horizontal="center" vertical="center"/>
    </xf>
    <xf numFmtId="38" fontId="13" fillId="0" borderId="58" xfId="16" applyFont="1" applyBorder="1" applyAlignment="1">
      <alignment vertical="center"/>
    </xf>
    <xf numFmtId="38" fontId="13" fillId="0" borderId="59" xfId="16" applyFont="1" applyBorder="1" applyAlignment="1">
      <alignment vertical="center"/>
    </xf>
    <xf numFmtId="38" fontId="13" fillId="0" borderId="59" xfId="16" applyFont="1" applyBorder="1" applyAlignment="1">
      <alignment horizontal="right" vertical="center"/>
    </xf>
    <xf numFmtId="38" fontId="13" fillId="0" borderId="60" xfId="16" applyFont="1" applyBorder="1" applyAlignment="1">
      <alignment vertical="center"/>
    </xf>
    <xf numFmtId="38" fontId="4" fillId="0" borderId="7" xfId="16" applyFont="1" applyBorder="1" applyAlignment="1">
      <alignment horizontal="center" vertical="center"/>
    </xf>
    <xf numFmtId="38" fontId="8" fillId="0" borderId="8" xfId="16" applyFont="1" applyBorder="1" applyAlignment="1">
      <alignment horizontal="center" vertical="center" wrapText="1"/>
    </xf>
    <xf numFmtId="38" fontId="4" fillId="0" borderId="11" xfId="16" applyFont="1" applyBorder="1" applyAlignment="1">
      <alignment vertical="center"/>
    </xf>
    <xf numFmtId="38" fontId="13" fillId="0" borderId="7" xfId="16" applyFont="1" applyBorder="1" applyAlignment="1">
      <alignment horizontal="center" vertical="center"/>
    </xf>
    <xf numFmtId="38" fontId="13" fillId="0" borderId="8" xfId="16" applyFont="1" applyBorder="1" applyAlignment="1">
      <alignment vertical="center"/>
    </xf>
    <xf numFmtId="38" fontId="13" fillId="0" borderId="5" xfId="16" applyFont="1" applyBorder="1" applyAlignment="1">
      <alignment vertical="center"/>
    </xf>
    <xf numFmtId="38" fontId="13" fillId="0" borderId="4" xfId="16" applyFont="1" applyBorder="1" applyAlignment="1">
      <alignment vertical="center"/>
    </xf>
    <xf numFmtId="38" fontId="8" fillId="0" borderId="0" xfId="16" applyFont="1" applyAlignment="1">
      <alignment vertical="center"/>
    </xf>
    <xf numFmtId="38" fontId="5" fillId="0" borderId="1" xfId="16" applyFont="1" applyBorder="1" applyAlignment="1">
      <alignment horizontal="center" vertical="center"/>
    </xf>
    <xf numFmtId="38" fontId="4" fillId="0" borderId="2" xfId="16" applyFont="1" applyBorder="1" applyAlignment="1">
      <alignment horizontal="distributed" vertical="center"/>
    </xf>
    <xf numFmtId="38" fontId="13" fillId="0" borderId="4" xfId="16" applyFont="1" applyBorder="1" applyAlignment="1">
      <alignment horizontal="distributed" vertical="center"/>
    </xf>
    <xf numFmtId="38" fontId="5" fillId="0" borderId="50" xfId="16" applyFont="1" applyBorder="1" applyAlignment="1">
      <alignment horizontal="centerContinuous" vertical="center"/>
    </xf>
    <xf numFmtId="38" fontId="5" fillId="0" borderId="51" xfId="16" applyFont="1" applyBorder="1" applyAlignment="1">
      <alignment horizontal="centerContinuous" vertical="center"/>
    </xf>
    <xf numFmtId="38" fontId="5" fillId="0" borderId="44" xfId="16" applyFont="1" applyBorder="1" applyAlignment="1">
      <alignment horizontal="centerContinuous" vertical="center"/>
    </xf>
    <xf numFmtId="38" fontId="5" fillId="0" borderId="52" xfId="16" applyFont="1" applyBorder="1" applyAlignment="1">
      <alignment horizontal="centerContinuous" vertical="center"/>
    </xf>
    <xf numFmtId="41" fontId="7" fillId="0" borderId="3" xfId="16" applyNumberFormat="1" applyFont="1" applyBorder="1" applyAlignment="1">
      <alignment vertical="center" shrinkToFit="1"/>
    </xf>
    <xf numFmtId="41" fontId="7" fillId="0" borderId="3" xfId="16" applyNumberFormat="1" applyFont="1" applyBorder="1" applyAlignment="1">
      <alignment horizontal="right" vertical="center" shrinkToFit="1"/>
    </xf>
    <xf numFmtId="41" fontId="7" fillId="0" borderId="2" xfId="16" applyNumberFormat="1" applyFont="1" applyBorder="1" applyAlignment="1">
      <alignment vertical="center" shrinkToFit="1"/>
    </xf>
    <xf numFmtId="38" fontId="5" fillId="0" borderId="0" xfId="16" applyFont="1" applyBorder="1" applyAlignment="1">
      <alignment horizontal="center" vertical="center"/>
    </xf>
    <xf numFmtId="38" fontId="5" fillId="0" borderId="2" xfId="16" applyFont="1" applyBorder="1" applyAlignment="1">
      <alignment horizontal="right" vertical="center"/>
    </xf>
    <xf numFmtId="41" fontId="23" fillId="0" borderId="3" xfId="16" applyNumberFormat="1" applyFont="1" applyBorder="1" applyAlignment="1">
      <alignment vertical="center" shrinkToFit="1"/>
    </xf>
    <xf numFmtId="41" fontId="23" fillId="0" borderId="2" xfId="16" applyNumberFormat="1" applyFont="1" applyBorder="1" applyAlignment="1">
      <alignment vertical="center" shrinkToFit="1"/>
    </xf>
    <xf numFmtId="38" fontId="23" fillId="0" borderId="0" xfId="16" applyFont="1" applyBorder="1" applyAlignment="1">
      <alignment vertical="center"/>
    </xf>
    <xf numFmtId="38" fontId="23" fillId="0" borderId="2" xfId="16" applyFont="1" applyBorder="1" applyAlignment="1">
      <alignment vertical="center"/>
    </xf>
    <xf numFmtId="38" fontId="23" fillId="0" borderId="2" xfId="16" applyFont="1" applyBorder="1" applyAlignment="1">
      <alignment horizontal="right" vertical="center"/>
    </xf>
    <xf numFmtId="38" fontId="5" fillId="0" borderId="2" xfId="16" applyFont="1" applyBorder="1" applyAlignment="1">
      <alignment horizontal="distributed" vertical="center"/>
    </xf>
    <xf numFmtId="41" fontId="7" fillId="0" borderId="2" xfId="16" applyNumberFormat="1" applyFont="1" applyBorder="1" applyAlignment="1">
      <alignment horizontal="right" vertical="center" shrinkToFit="1"/>
    </xf>
    <xf numFmtId="41" fontId="23" fillId="0" borderId="2" xfId="16" applyNumberFormat="1" applyFont="1" applyAlignment="1">
      <alignment vertical="center" shrinkToFit="1"/>
    </xf>
    <xf numFmtId="38" fontId="5" fillId="0" borderId="4" xfId="16" applyFont="1" applyBorder="1" applyAlignment="1">
      <alignment horizontal="distributed" vertical="center"/>
    </xf>
    <xf numFmtId="41" fontId="7" fillId="0" borderId="5" xfId="16" applyNumberFormat="1" applyFont="1" applyBorder="1" applyAlignment="1">
      <alignment horizontal="right" vertical="center" shrinkToFit="1"/>
    </xf>
    <xf numFmtId="41" fontId="7" fillId="0" borderId="5" xfId="16" applyNumberFormat="1" applyFont="1" applyBorder="1" applyAlignment="1">
      <alignment vertical="center" shrinkToFit="1"/>
    </xf>
    <xf numFmtId="41" fontId="7" fillId="0" borderId="4" xfId="16" applyNumberFormat="1" applyFont="1" applyBorder="1" applyAlignment="1">
      <alignment horizontal="right" vertical="center" shrinkToFit="1"/>
    </xf>
    <xf numFmtId="38" fontId="5" fillId="0" borderId="0" xfId="16" applyFont="1" applyAlignment="1">
      <alignment vertical="center"/>
    </xf>
    <xf numFmtId="38" fontId="3" fillId="0" borderId="0" xfId="16" applyFont="1" applyBorder="1" applyAlignment="1">
      <alignment vertical="center"/>
    </xf>
    <xf numFmtId="38" fontId="4" fillId="0" borderId="19" xfId="16" applyFont="1" applyBorder="1" applyAlignment="1">
      <alignment horizontal="center" vertical="center" wrapText="1"/>
    </xf>
    <xf numFmtId="38" fontId="4" fillId="0" borderId="61" xfId="16" applyFont="1" applyBorder="1" applyAlignment="1">
      <alignment horizontal="center" vertical="center"/>
    </xf>
    <xf numFmtId="38" fontId="4" fillId="0" borderId="53" xfId="16" applyFont="1" applyBorder="1" applyAlignment="1">
      <alignment horizontal="center" vertical="center"/>
    </xf>
    <xf numFmtId="38" fontId="4" fillId="0" borderId="62" xfId="16" applyFont="1" applyBorder="1" applyAlignment="1">
      <alignment horizontal="center" vertical="center"/>
    </xf>
    <xf numFmtId="38" fontId="4" fillId="0" borderId="20" xfId="16" applyFont="1" applyBorder="1" applyAlignment="1">
      <alignment horizontal="center" vertical="center"/>
    </xf>
    <xf numFmtId="38" fontId="4" fillId="0" borderId="10" xfId="16" applyFont="1" applyBorder="1" applyAlignment="1">
      <alignment vertical="center"/>
    </xf>
    <xf numFmtId="177" fontId="4" fillId="0" borderId="3" xfId="16" applyNumberFormat="1" applyFont="1" applyBorder="1" applyAlignment="1">
      <alignment horizontal="left" vertical="center"/>
    </xf>
    <xf numFmtId="38" fontId="4" fillId="0" borderId="0" xfId="16" applyFont="1" applyBorder="1" applyAlignment="1">
      <alignment horizontal="right" vertical="center"/>
    </xf>
    <xf numFmtId="177" fontId="4" fillId="0" borderId="2" xfId="16" applyNumberFormat="1" applyFont="1" applyBorder="1" applyAlignment="1">
      <alignment horizontal="left" vertical="center"/>
    </xf>
    <xf numFmtId="38" fontId="13" fillId="0" borderId="2" xfId="16" applyFont="1" applyBorder="1" applyAlignment="1">
      <alignment horizontal="distributed" vertical="center"/>
    </xf>
    <xf numFmtId="38" fontId="13" fillId="0" borderId="10" xfId="16" applyFont="1" applyBorder="1" applyAlignment="1">
      <alignment horizontal="right" vertical="center"/>
    </xf>
    <xf numFmtId="177" fontId="13" fillId="0" borderId="3" xfId="16" applyNumberFormat="1" applyFont="1" applyBorder="1" applyAlignment="1">
      <alignment horizontal="left" vertical="center"/>
    </xf>
    <xf numFmtId="38" fontId="13" fillId="0" borderId="0" xfId="16" applyFont="1" applyBorder="1" applyAlignment="1">
      <alignment horizontal="right" vertical="center"/>
    </xf>
    <xf numFmtId="177" fontId="13" fillId="0" borderId="2" xfId="16" applyNumberFormat="1" applyFont="1" applyBorder="1" applyAlignment="1">
      <alignment horizontal="left" vertical="center"/>
    </xf>
    <xf numFmtId="38" fontId="4" fillId="0" borderId="3" xfId="16" applyFont="1" applyBorder="1" applyAlignment="1">
      <alignment horizontal="left" vertical="center"/>
    </xf>
    <xf numFmtId="178" fontId="4" fillId="0" borderId="3" xfId="16" applyNumberFormat="1" applyFont="1" applyBorder="1" applyAlignment="1">
      <alignment vertical="center"/>
    </xf>
    <xf numFmtId="38" fontId="4" fillId="0" borderId="10" xfId="16" applyFont="1" applyBorder="1" applyAlignment="1">
      <alignment horizontal="right" vertical="center"/>
    </xf>
    <xf numFmtId="38" fontId="4" fillId="0" borderId="4" xfId="16" applyFont="1" applyBorder="1" applyAlignment="1">
      <alignment horizontal="distributed" vertical="center"/>
    </xf>
    <xf numFmtId="38" fontId="4" fillId="0" borderId="5" xfId="16" applyFont="1" applyBorder="1" applyAlignment="1">
      <alignment vertical="center"/>
    </xf>
    <xf numFmtId="38" fontId="4" fillId="0" borderId="54" xfId="16" applyFont="1" applyBorder="1" applyAlignment="1">
      <alignment vertical="center"/>
    </xf>
    <xf numFmtId="177" fontId="4" fillId="0" borderId="5" xfId="16" applyNumberFormat="1" applyFont="1" applyBorder="1" applyAlignment="1">
      <alignment horizontal="left" vertical="center"/>
    </xf>
    <xf numFmtId="177" fontId="4" fillId="0" borderId="4" xfId="16" applyNumberFormat="1" applyFont="1" applyBorder="1" applyAlignment="1">
      <alignment horizontal="left" vertical="center"/>
    </xf>
    <xf numFmtId="38" fontId="4" fillId="0" borderId="61" xfId="16" applyFont="1" applyBorder="1" applyAlignment="1">
      <alignment horizontal="center" vertical="center" wrapText="1"/>
    </xf>
    <xf numFmtId="38" fontId="4" fillId="0" borderId="53" xfId="16" applyFont="1" applyBorder="1" applyAlignment="1">
      <alignment horizontal="center" vertical="center" wrapText="1"/>
    </xf>
    <xf numFmtId="38" fontId="4" fillId="0" borderId="63" xfId="16" applyFont="1" applyBorder="1" applyAlignment="1">
      <alignment horizontal="center" vertical="center" wrapText="1"/>
    </xf>
    <xf numFmtId="38" fontId="4" fillId="0" borderId="64" xfId="16" applyFont="1" applyBorder="1" applyAlignment="1">
      <alignment vertical="center"/>
    </xf>
    <xf numFmtId="38" fontId="4" fillId="0" borderId="49" xfId="16" applyFont="1" applyBorder="1" applyAlignment="1">
      <alignment vertical="center"/>
    </xf>
    <xf numFmtId="38" fontId="13" fillId="0" borderId="1" xfId="16" applyFont="1" applyBorder="1" applyAlignment="1">
      <alignment vertical="center"/>
    </xf>
    <xf numFmtId="38" fontId="13" fillId="0" borderId="9" xfId="16" applyFont="1" applyBorder="1" applyAlignment="1">
      <alignment vertical="center"/>
    </xf>
    <xf numFmtId="38" fontId="7" fillId="0" borderId="0" xfId="16" applyFont="1" applyAlignment="1">
      <alignment vertical="center"/>
    </xf>
    <xf numFmtId="0" fontId="24" fillId="0" borderId="0" xfId="0" applyFont="1" applyFill="1" applyAlignment="1">
      <alignment vertical="center"/>
    </xf>
    <xf numFmtId="0" fontId="2" fillId="0" borderId="0" xfId="0" applyFont="1" applyFill="1" applyAlignment="1">
      <alignment horizontal="right"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4" fillId="0" borderId="0" xfId="0" applyFont="1" applyFill="1" applyAlignment="1">
      <alignment vertical="center"/>
    </xf>
    <xf numFmtId="0" fontId="2" fillId="0" borderId="70" xfId="0" applyFont="1" applyFill="1" applyBorder="1" applyAlignment="1">
      <alignment horizontal="distributed" vertical="center"/>
    </xf>
    <xf numFmtId="182" fontId="2" fillId="0" borderId="74" xfId="0" applyNumberFormat="1" applyFont="1" applyFill="1" applyBorder="1" applyAlignment="1">
      <alignment vertical="center"/>
    </xf>
    <xf numFmtId="182" fontId="2" fillId="0" borderId="18" xfId="0" applyNumberFormat="1" applyFont="1" applyFill="1" applyBorder="1" applyAlignment="1">
      <alignment vertical="center"/>
    </xf>
    <xf numFmtId="41" fontId="2" fillId="0" borderId="18" xfId="0" applyNumberFormat="1" applyFont="1" applyFill="1" applyBorder="1" applyAlignment="1">
      <alignment vertical="center"/>
    </xf>
    <xf numFmtId="183" fontId="2" fillId="0" borderId="18" xfId="0" applyNumberFormat="1" applyFont="1" applyFill="1" applyBorder="1" applyAlignment="1">
      <alignment vertical="center"/>
    </xf>
    <xf numFmtId="182" fontId="2" fillId="0" borderId="56" xfId="0" applyNumberFormat="1" applyFont="1" applyFill="1" applyBorder="1" applyAlignment="1">
      <alignment vertical="center"/>
    </xf>
    <xf numFmtId="182" fontId="2" fillId="0" borderId="18" xfId="0" applyNumberFormat="1" applyFont="1" applyFill="1" applyBorder="1" applyAlignment="1">
      <alignment horizontal="right" vertical="center"/>
    </xf>
    <xf numFmtId="41" fontId="2" fillId="0" borderId="18" xfId="0" applyNumberFormat="1" applyFont="1" applyFill="1" applyBorder="1" applyAlignment="1">
      <alignment horizontal="right" vertical="center"/>
    </xf>
    <xf numFmtId="182" fontId="2" fillId="0" borderId="2" xfId="0" applyNumberFormat="1" applyFont="1" applyFill="1" applyBorder="1" applyAlignment="1">
      <alignment vertical="center"/>
    </xf>
    <xf numFmtId="0" fontId="2" fillId="0" borderId="13" xfId="0" applyFont="1" applyFill="1" applyBorder="1" applyAlignment="1">
      <alignment vertical="center"/>
    </xf>
    <xf numFmtId="182" fontId="2" fillId="0" borderId="75" xfId="0" applyNumberFormat="1" applyFont="1" applyFill="1" applyBorder="1" applyAlignment="1">
      <alignment vertical="center"/>
    </xf>
    <xf numFmtId="182" fontId="2" fillId="0" borderId="72" xfId="0" applyNumberFormat="1" applyFont="1" applyFill="1" applyBorder="1" applyAlignment="1">
      <alignment vertical="center"/>
    </xf>
    <xf numFmtId="183" fontId="2" fillId="0" borderId="72" xfId="0" applyNumberFormat="1" applyFont="1" applyFill="1" applyBorder="1" applyAlignment="1">
      <alignment vertical="center"/>
    </xf>
    <xf numFmtId="182" fontId="2" fillId="0" borderId="73" xfId="0" applyNumberFormat="1" applyFont="1" applyFill="1" applyBorder="1" applyAlignment="1">
      <alignment vertical="center"/>
    </xf>
    <xf numFmtId="0" fontId="2" fillId="0" borderId="70" xfId="0" applyFont="1" applyFill="1" applyBorder="1" applyAlignment="1">
      <alignment horizontal="distributed" vertical="center" wrapText="1"/>
    </xf>
    <xf numFmtId="0" fontId="24" fillId="0" borderId="0" xfId="0" applyFont="1" applyFill="1" applyBorder="1" applyAlignment="1">
      <alignment vertical="center"/>
    </xf>
    <xf numFmtId="0" fontId="24" fillId="0" borderId="65" xfId="0" applyFont="1" applyFill="1" applyBorder="1" applyAlignment="1">
      <alignment horizontal="left" vertical="center"/>
    </xf>
    <xf numFmtId="0" fontId="24" fillId="0" borderId="66" xfId="0" applyFont="1" applyFill="1" applyBorder="1" applyAlignment="1">
      <alignment horizontal="distributed" vertical="center"/>
    </xf>
    <xf numFmtId="182" fontId="24" fillId="0" borderId="76" xfId="0" applyNumberFormat="1" applyFont="1" applyFill="1" applyBorder="1" applyAlignment="1">
      <alignment vertical="center"/>
    </xf>
    <xf numFmtId="182" fontId="24" fillId="0" borderId="68" xfId="0" applyNumberFormat="1" applyFont="1" applyFill="1" applyBorder="1" applyAlignment="1">
      <alignment vertical="center"/>
    </xf>
    <xf numFmtId="41" fontId="24" fillId="0" borderId="68" xfId="0" applyNumberFormat="1" applyFont="1" applyFill="1" applyBorder="1" applyAlignment="1">
      <alignment vertical="center"/>
    </xf>
    <xf numFmtId="183" fontId="24" fillId="0" borderId="68" xfId="0" applyNumberFormat="1" applyFont="1" applyFill="1" applyBorder="1" applyAlignment="1">
      <alignment vertical="center"/>
    </xf>
    <xf numFmtId="182" fontId="24" fillId="0" borderId="69" xfId="0" applyNumberFormat="1" applyFont="1" applyFill="1" applyBorder="1" applyAlignment="1">
      <alignment vertical="center"/>
    </xf>
    <xf numFmtId="0" fontId="24" fillId="0" borderId="0" xfId="0" applyFont="1" applyFill="1" applyBorder="1" applyAlignment="1">
      <alignment horizontal="left" vertical="center"/>
    </xf>
    <xf numFmtId="0" fontId="24" fillId="0" borderId="70" xfId="0" applyFont="1" applyFill="1" applyBorder="1" applyAlignment="1">
      <alignment horizontal="distributed" vertical="center"/>
    </xf>
    <xf numFmtId="182" fontId="24" fillId="0" borderId="74" xfId="17" applyNumberFormat="1" applyFont="1" applyFill="1" applyBorder="1" applyAlignment="1">
      <alignment vertical="center"/>
    </xf>
    <xf numFmtId="182" fontId="24" fillId="0" borderId="18" xfId="0" applyNumberFormat="1" applyFont="1" applyFill="1" applyBorder="1" applyAlignment="1">
      <alignment vertical="center"/>
    </xf>
    <xf numFmtId="41" fontId="24" fillId="0" borderId="18" xfId="0" applyNumberFormat="1" applyFont="1" applyFill="1" applyBorder="1" applyAlignment="1">
      <alignment vertical="center"/>
    </xf>
    <xf numFmtId="183" fontId="24" fillId="0" borderId="18" xfId="0" applyNumberFormat="1" applyFont="1" applyFill="1" applyBorder="1" applyAlignment="1">
      <alignment vertical="center"/>
    </xf>
    <xf numFmtId="182" fontId="24" fillId="0" borderId="56" xfId="0" applyNumberFormat="1" applyFont="1" applyFill="1" applyBorder="1" applyAlignment="1">
      <alignment vertical="center"/>
    </xf>
    <xf numFmtId="0" fontId="2" fillId="0" borderId="71" xfId="0" applyFont="1" applyFill="1" applyBorder="1" applyAlignment="1">
      <alignment horizontal="distributed" vertical="center"/>
    </xf>
    <xf numFmtId="41" fontId="2" fillId="0" borderId="72" xfId="0" applyNumberFormat="1" applyFont="1" applyFill="1" applyBorder="1" applyAlignment="1">
      <alignment vertical="center"/>
    </xf>
    <xf numFmtId="41" fontId="12" fillId="0" borderId="32" xfId="0" applyNumberFormat="1" applyFont="1" applyFill="1" applyBorder="1" applyAlignment="1">
      <alignment vertical="center" shrinkToFit="1"/>
    </xf>
    <xf numFmtId="41" fontId="12" fillId="0" borderId="34" xfId="0" applyNumberFormat="1" applyFont="1" applyFill="1" applyBorder="1" applyAlignment="1">
      <alignment vertical="center" shrinkToFit="1"/>
    </xf>
    <xf numFmtId="41" fontId="12" fillId="0" borderId="32" xfId="0" applyNumberFormat="1" applyFont="1" applyFill="1" applyBorder="1" applyAlignment="1" applyProtection="1">
      <alignment vertical="center" shrinkToFit="1"/>
      <protection/>
    </xf>
    <xf numFmtId="41" fontId="12" fillId="0" borderId="33" xfId="0" applyNumberFormat="1" applyFont="1" applyFill="1" applyBorder="1" applyAlignment="1" applyProtection="1">
      <alignment vertical="center" shrinkToFit="1"/>
      <protection/>
    </xf>
    <xf numFmtId="41" fontId="12" fillId="0" borderId="34" xfId="0" applyNumberFormat="1" applyFont="1" applyFill="1" applyBorder="1" applyAlignment="1" applyProtection="1">
      <alignment vertical="center" shrinkToFit="1"/>
      <protection/>
    </xf>
    <xf numFmtId="41" fontId="12" fillId="0" borderId="32" xfId="0" applyNumberFormat="1" applyFont="1" applyFill="1" applyBorder="1" applyAlignment="1" applyProtection="1">
      <alignment horizontal="right" vertical="center" shrinkToFit="1"/>
      <protection/>
    </xf>
    <xf numFmtId="41" fontId="12" fillId="0" borderId="33" xfId="0" applyNumberFormat="1" applyFont="1" applyFill="1" applyBorder="1" applyAlignment="1" applyProtection="1">
      <alignment horizontal="right" vertical="center" shrinkToFit="1"/>
      <protection/>
    </xf>
    <xf numFmtId="41" fontId="12" fillId="0" borderId="34" xfId="0" applyNumberFormat="1" applyFont="1" applyFill="1" applyBorder="1" applyAlignment="1" applyProtection="1">
      <alignment horizontal="right" vertical="center" shrinkToFit="1"/>
      <protection/>
    </xf>
    <xf numFmtId="41" fontId="18" fillId="0" borderId="32" xfId="0" applyNumberFormat="1" applyFont="1" applyFill="1" applyBorder="1" applyAlignment="1" applyProtection="1">
      <alignment horizontal="right" vertical="center" shrinkToFit="1"/>
      <protection/>
    </xf>
    <xf numFmtId="41" fontId="18" fillId="0" borderId="33" xfId="0" applyNumberFormat="1" applyFont="1" applyFill="1" applyBorder="1" applyAlignment="1" applyProtection="1">
      <alignment horizontal="right" vertical="center" shrinkToFit="1"/>
      <protection/>
    </xf>
    <xf numFmtId="41" fontId="18" fillId="0" borderId="34" xfId="0" applyNumberFormat="1" applyFont="1" applyFill="1" applyBorder="1" applyAlignment="1" applyProtection="1">
      <alignment horizontal="right" vertical="center" shrinkToFit="1"/>
      <protection/>
    </xf>
    <xf numFmtId="41" fontId="12" fillId="0" borderId="77" xfId="0" applyNumberFormat="1" applyFont="1" applyFill="1" applyBorder="1" applyAlignment="1" applyProtection="1">
      <alignment horizontal="right" vertical="center" shrinkToFit="1"/>
      <protection/>
    </xf>
    <xf numFmtId="41" fontId="12" fillId="0" borderId="78" xfId="0" applyNumberFormat="1" applyFont="1" applyFill="1" applyBorder="1" applyAlignment="1" applyProtection="1">
      <alignment horizontal="right" vertical="center" shrinkToFit="1"/>
      <protection/>
    </xf>
    <xf numFmtId="41" fontId="12" fillId="0" borderId="79" xfId="0" applyNumberFormat="1" applyFont="1" applyFill="1" applyBorder="1" applyAlignment="1" applyProtection="1">
      <alignment horizontal="right" vertical="center" shrinkToFit="1"/>
      <protection/>
    </xf>
    <xf numFmtId="41" fontId="12" fillId="0" borderId="32" xfId="0" applyNumberFormat="1" applyFont="1" applyFill="1" applyBorder="1" applyAlignment="1" applyProtection="1">
      <alignment vertical="center"/>
      <protection/>
    </xf>
    <xf numFmtId="41" fontId="18" fillId="0" borderId="32" xfId="0" applyNumberFormat="1" applyFont="1" applyFill="1" applyBorder="1" applyAlignment="1" applyProtection="1">
      <alignment vertical="center"/>
      <protection/>
    </xf>
    <xf numFmtId="41" fontId="12" fillId="0" borderId="41" xfId="0" applyNumberFormat="1" applyFont="1" applyFill="1" applyBorder="1" applyAlignment="1" applyProtection="1">
      <alignment vertical="center"/>
      <protection/>
    </xf>
    <xf numFmtId="0" fontId="0" fillId="0" borderId="0" xfId="0" applyFont="1" applyFill="1" applyAlignment="1">
      <alignment vertical="center"/>
    </xf>
    <xf numFmtId="184" fontId="12" fillId="0" borderId="32" xfId="0" applyNumberFormat="1" applyFont="1" applyFill="1" applyBorder="1" applyAlignment="1" applyProtection="1">
      <alignment vertical="center"/>
      <protection/>
    </xf>
    <xf numFmtId="184" fontId="12" fillId="0" borderId="41" xfId="0" applyNumberFormat="1" applyFont="1" applyFill="1" applyBorder="1" applyAlignment="1" applyProtection="1">
      <alignment vertical="center"/>
      <protection/>
    </xf>
    <xf numFmtId="176" fontId="4" fillId="0" borderId="0" xfId="16" applyNumberFormat="1" applyFont="1" applyAlignment="1">
      <alignment vertical="center"/>
    </xf>
    <xf numFmtId="176" fontId="3" fillId="0" borderId="0" xfId="16" applyNumberFormat="1" applyFont="1" applyAlignment="1">
      <alignment vertical="center"/>
    </xf>
    <xf numFmtId="176" fontId="4" fillId="0" borderId="1" xfId="16" applyNumberFormat="1" applyFont="1" applyBorder="1" applyAlignment="1">
      <alignment vertical="center"/>
    </xf>
    <xf numFmtId="176" fontId="4" fillId="0" borderId="1" xfId="16" applyNumberFormat="1" applyFont="1" applyBorder="1" applyAlignment="1">
      <alignment horizontal="right" vertical="center"/>
    </xf>
    <xf numFmtId="176" fontId="4" fillId="0" borderId="2" xfId="16" applyNumberFormat="1" applyFont="1" applyBorder="1" applyAlignment="1">
      <alignment horizontal="right" vertical="center"/>
    </xf>
    <xf numFmtId="176" fontId="4" fillId="0" borderId="50" xfId="16" applyNumberFormat="1" applyFont="1" applyBorder="1" applyAlignment="1">
      <alignment horizontal="centerContinuous" vertical="center"/>
    </xf>
    <xf numFmtId="176" fontId="4" fillId="0" borderId="52" xfId="16" applyNumberFormat="1" applyFont="1" applyBorder="1" applyAlignment="1">
      <alignment horizontal="centerContinuous" vertical="center"/>
    </xf>
    <xf numFmtId="176" fontId="4" fillId="0" borderId="3" xfId="16" applyNumberFormat="1" applyFont="1" applyBorder="1" applyAlignment="1">
      <alignment horizontal="center" vertical="center"/>
    </xf>
    <xf numFmtId="176" fontId="5" fillId="0" borderId="3" xfId="16" applyNumberFormat="1" applyFont="1" applyBorder="1" applyAlignment="1">
      <alignment horizontal="center" vertical="center"/>
    </xf>
    <xf numFmtId="176" fontId="4" fillId="0" borderId="2" xfId="16" applyNumberFormat="1" applyFont="1" applyBorder="1" applyAlignment="1">
      <alignment horizontal="center" vertical="center"/>
    </xf>
    <xf numFmtId="176" fontId="4" fillId="0" borderId="4" xfId="16" applyNumberFormat="1" applyFont="1" applyBorder="1" applyAlignment="1">
      <alignment horizontal="left" vertical="center"/>
    </xf>
    <xf numFmtId="176" fontId="4" fillId="0" borderId="5" xfId="16" applyNumberFormat="1" applyFont="1" applyBorder="1" applyAlignment="1">
      <alignment horizontal="right" vertical="center"/>
    </xf>
    <xf numFmtId="176" fontId="4" fillId="0" borderId="4" xfId="16" applyNumberFormat="1" applyFont="1" applyBorder="1" applyAlignment="1">
      <alignment horizontal="right" vertical="center"/>
    </xf>
    <xf numFmtId="176" fontId="6" fillId="0" borderId="2" xfId="16" applyNumberFormat="1" applyFont="1" applyBorder="1" applyAlignment="1">
      <alignment horizontal="distributed" vertical="center"/>
    </xf>
    <xf numFmtId="176" fontId="6" fillId="0" borderId="3" xfId="16" applyNumberFormat="1" applyFont="1" applyBorder="1" applyAlignment="1">
      <alignment horizontal="right" vertical="center"/>
    </xf>
    <xf numFmtId="38" fontId="6" fillId="0" borderId="3" xfId="16" applyNumberFormat="1" applyFont="1" applyBorder="1" applyAlignment="1">
      <alignment horizontal="right" vertical="center"/>
    </xf>
    <xf numFmtId="40" fontId="6" fillId="0" borderId="3" xfId="16" applyNumberFormat="1" applyFont="1" applyBorder="1" applyAlignment="1">
      <alignment horizontal="right" vertical="center"/>
    </xf>
    <xf numFmtId="38" fontId="6" fillId="0" borderId="2" xfId="16" applyNumberFormat="1" applyFont="1" applyBorder="1" applyAlignment="1">
      <alignment horizontal="right" vertical="center"/>
    </xf>
    <xf numFmtId="176" fontId="4" fillId="0" borderId="2" xfId="16" applyNumberFormat="1" applyFont="1" applyBorder="1" applyAlignment="1">
      <alignment horizontal="distributed" vertical="center"/>
    </xf>
    <xf numFmtId="38" fontId="4" fillId="0" borderId="3" xfId="16" applyNumberFormat="1" applyFont="1" applyBorder="1" applyAlignment="1">
      <alignment vertical="center"/>
    </xf>
    <xf numFmtId="40" fontId="4" fillId="0" borderId="3" xfId="16" applyNumberFormat="1" applyFont="1" applyBorder="1" applyAlignment="1">
      <alignment vertical="center"/>
    </xf>
    <xf numFmtId="38" fontId="4" fillId="0" borderId="2" xfId="16" applyNumberFormat="1" applyFont="1" applyBorder="1" applyAlignment="1">
      <alignment vertical="center"/>
    </xf>
    <xf numFmtId="176" fontId="5" fillId="0" borderId="2" xfId="16" applyNumberFormat="1" applyFont="1" applyBorder="1" applyAlignment="1">
      <alignment horizontal="distributed" vertical="center"/>
    </xf>
    <xf numFmtId="176" fontId="4" fillId="0" borderId="3" xfId="16" applyNumberFormat="1" applyFont="1" applyBorder="1" applyAlignment="1" quotePrefix="1">
      <alignment horizontal="right" vertical="center"/>
    </xf>
    <xf numFmtId="176" fontId="4" fillId="0" borderId="2" xfId="16" applyNumberFormat="1" applyFont="1" applyBorder="1" applyAlignment="1" quotePrefix="1">
      <alignment horizontal="right" vertical="center"/>
    </xf>
    <xf numFmtId="176" fontId="4" fillId="0" borderId="4" xfId="16" applyNumberFormat="1" applyFont="1" applyBorder="1" applyAlignment="1">
      <alignment vertical="center"/>
    </xf>
    <xf numFmtId="176" fontId="4" fillId="0" borderId="5" xfId="16" applyNumberFormat="1" applyFont="1" applyBorder="1" applyAlignment="1">
      <alignment vertical="center"/>
    </xf>
    <xf numFmtId="38" fontId="4" fillId="0" borderId="5" xfId="16" applyNumberFormat="1" applyFont="1" applyBorder="1" applyAlignment="1">
      <alignment vertical="center"/>
    </xf>
    <xf numFmtId="40" fontId="4" fillId="0" borderId="5" xfId="16" applyNumberFormat="1" applyFont="1" applyBorder="1" applyAlignment="1">
      <alignment vertical="center"/>
    </xf>
    <xf numFmtId="38" fontId="4" fillId="0" borderId="4" xfId="16" applyNumberFormat="1" applyFont="1" applyBorder="1" applyAlignment="1">
      <alignment vertical="center"/>
    </xf>
    <xf numFmtId="176" fontId="5" fillId="0" borderId="0" xfId="16" applyNumberFormat="1" applyFont="1" applyAlignment="1">
      <alignment vertical="center"/>
    </xf>
    <xf numFmtId="38" fontId="4" fillId="0" borderId="0" xfId="16" applyFont="1" applyAlignment="1">
      <alignment/>
    </xf>
    <xf numFmtId="38" fontId="3" fillId="0" borderId="0" xfId="16" applyFont="1" applyAlignment="1">
      <alignment/>
    </xf>
    <xf numFmtId="38" fontId="4" fillId="0" borderId="0" xfId="16" applyFont="1" applyAlignment="1">
      <alignment horizontal="center"/>
    </xf>
    <xf numFmtId="38" fontId="4" fillId="0" borderId="1" xfId="16" applyFont="1" applyBorder="1" applyAlignment="1">
      <alignment/>
    </xf>
    <xf numFmtId="38" fontId="4" fillId="0" borderId="0" xfId="16" applyFont="1" applyBorder="1" applyAlignment="1">
      <alignment/>
    </xf>
    <xf numFmtId="38" fontId="4" fillId="0" borderId="21" xfId="16" applyFont="1" applyBorder="1" applyAlignment="1">
      <alignment horizontal="center" vertical="center"/>
    </xf>
    <xf numFmtId="38" fontId="26" fillId="0" borderId="2" xfId="16" applyFont="1" applyBorder="1" applyAlignment="1">
      <alignment horizontal="distributed" vertical="center"/>
    </xf>
    <xf numFmtId="38" fontId="6" fillId="0" borderId="3" xfId="16" applyFont="1" applyBorder="1" applyAlignment="1">
      <alignment vertical="center"/>
    </xf>
    <xf numFmtId="38" fontId="6" fillId="0" borderId="10" xfId="16" applyFont="1" applyBorder="1" applyAlignment="1">
      <alignment vertical="center"/>
    </xf>
    <xf numFmtId="38" fontId="2" fillId="0" borderId="2" xfId="16" applyFont="1" applyBorder="1" applyAlignment="1">
      <alignment horizontal="distributed" vertical="center"/>
    </xf>
    <xf numFmtId="38" fontId="2" fillId="0" borderId="4" xfId="16" applyFont="1" applyBorder="1" applyAlignment="1">
      <alignment/>
    </xf>
    <xf numFmtId="38" fontId="4" fillId="0" borderId="5" xfId="16" applyFont="1" applyBorder="1" applyAlignment="1">
      <alignment/>
    </xf>
    <xf numFmtId="38" fontId="4" fillId="0" borderId="54" xfId="16" applyFont="1" applyBorder="1" applyAlignment="1">
      <alignment/>
    </xf>
    <xf numFmtId="38" fontId="5" fillId="0" borderId="0" xfId="16" applyFont="1" applyAlignment="1">
      <alignment/>
    </xf>
    <xf numFmtId="38" fontId="5" fillId="0" borderId="0" xfId="16" applyFont="1" applyBorder="1" applyAlignment="1">
      <alignment vertical="center" wrapText="1"/>
    </xf>
    <xf numFmtId="38" fontId="18" fillId="0" borderId="0" xfId="16" applyFont="1" applyAlignment="1">
      <alignment vertical="center"/>
    </xf>
    <xf numFmtId="38" fontId="4" fillId="0" borderId="80" xfId="16" applyFont="1" applyBorder="1" applyAlignment="1">
      <alignment vertical="center"/>
    </xf>
    <xf numFmtId="38" fontId="4" fillId="0" borderId="81" xfId="16" applyFont="1" applyBorder="1" applyAlignment="1">
      <alignment vertical="center"/>
    </xf>
    <xf numFmtId="38" fontId="4" fillId="0" borderId="82" xfId="16" applyFont="1" applyBorder="1" applyAlignment="1">
      <alignment vertical="center"/>
    </xf>
    <xf numFmtId="38" fontId="4" fillId="0" borderId="22" xfId="16" applyFont="1" applyBorder="1" applyAlignment="1">
      <alignment vertical="center"/>
    </xf>
    <xf numFmtId="38" fontId="6" fillId="0" borderId="0" xfId="16" applyFont="1" applyBorder="1" applyAlignment="1">
      <alignment horizontal="distributed" vertical="center"/>
    </xf>
    <xf numFmtId="38" fontId="6" fillId="0" borderId="56" xfId="16" applyFont="1" applyBorder="1" applyAlignment="1">
      <alignment vertical="center"/>
    </xf>
    <xf numFmtId="38" fontId="6" fillId="0" borderId="22" xfId="16" applyFont="1" applyBorder="1" applyAlignment="1">
      <alignment vertical="center"/>
    </xf>
    <xf numFmtId="38" fontId="4" fillId="0" borderId="0" xfId="16" applyFont="1" applyBorder="1" applyAlignment="1">
      <alignment horizontal="distributed" vertical="center"/>
    </xf>
    <xf numFmtId="38" fontId="4" fillId="0" borderId="22" xfId="16" applyFont="1" applyBorder="1" applyAlignment="1">
      <alignment horizontal="right" vertical="center"/>
    </xf>
    <xf numFmtId="38" fontId="8" fillId="0" borderId="0" xfId="16" applyFont="1" applyBorder="1" applyAlignment="1">
      <alignment horizontal="distributed" vertical="center"/>
    </xf>
    <xf numFmtId="38" fontId="4" fillId="0" borderId="83" xfId="16" applyFont="1" applyBorder="1" applyAlignment="1">
      <alignment horizontal="distributed" vertical="center"/>
    </xf>
    <xf numFmtId="38" fontId="4" fillId="0" borderId="58" xfId="16" applyFont="1" applyBorder="1" applyAlignment="1">
      <alignment vertical="center"/>
    </xf>
    <xf numFmtId="38" fontId="4" fillId="0" borderId="84" xfId="16" applyFont="1" applyBorder="1" applyAlignment="1">
      <alignment vertical="center"/>
    </xf>
    <xf numFmtId="38" fontId="4" fillId="0" borderId="85" xfId="16" applyFont="1" applyBorder="1" applyAlignment="1">
      <alignment vertical="center"/>
    </xf>
    <xf numFmtId="38" fontId="4" fillId="0" borderId="83" xfId="16" applyFont="1" applyBorder="1" applyAlignment="1">
      <alignment vertical="center"/>
    </xf>
    <xf numFmtId="38" fontId="12" fillId="0" borderId="0" xfId="16" applyFont="1" applyFill="1" applyAlignment="1">
      <alignment/>
    </xf>
    <xf numFmtId="38" fontId="12" fillId="0" borderId="0" xfId="16" applyFont="1" applyFill="1" applyBorder="1" applyAlignment="1">
      <alignment/>
    </xf>
    <xf numFmtId="176" fontId="12" fillId="0" borderId="0" xfId="16" applyNumberFormat="1" applyFont="1" applyFill="1" applyAlignment="1">
      <alignment vertical="center"/>
    </xf>
    <xf numFmtId="0" fontId="2" fillId="0" borderId="0" xfId="0" applyFont="1" applyFill="1" applyBorder="1" applyAlignment="1">
      <alignment vertical="center"/>
    </xf>
    <xf numFmtId="38" fontId="5" fillId="0" borderId="86" xfId="16" applyFont="1" applyBorder="1" applyAlignment="1">
      <alignment horizontal="center" vertical="center"/>
    </xf>
    <xf numFmtId="38" fontId="8" fillId="0" borderId="49" xfId="16" applyFont="1" applyBorder="1" applyAlignment="1">
      <alignment horizontal="distributed" vertical="center"/>
    </xf>
    <xf numFmtId="38" fontId="5" fillId="0" borderId="55" xfId="16" applyFont="1" applyBorder="1" applyAlignment="1">
      <alignment horizontal="center" vertical="center"/>
    </xf>
    <xf numFmtId="38" fontId="8" fillId="0" borderId="23" xfId="16" applyFont="1" applyBorder="1" applyAlignment="1">
      <alignment horizontal="center" vertical="center"/>
    </xf>
    <xf numFmtId="38" fontId="8" fillId="0" borderId="24" xfId="16" applyFont="1" applyBorder="1" applyAlignment="1">
      <alignment horizontal="center" vertical="center"/>
    </xf>
    <xf numFmtId="38" fontId="4" fillId="0" borderId="42" xfId="16" applyFont="1" applyBorder="1" applyAlignment="1">
      <alignment horizontal="center" vertical="center"/>
    </xf>
    <xf numFmtId="38" fontId="4" fillId="0" borderId="18" xfId="16" applyFont="1" applyBorder="1" applyAlignment="1">
      <alignment horizontal="center" vertical="center"/>
    </xf>
    <xf numFmtId="38" fontId="4" fillId="0" borderId="7" xfId="16" applyFont="1" applyBorder="1" applyAlignment="1">
      <alignment horizontal="center" vertical="center"/>
    </xf>
    <xf numFmtId="38" fontId="5" fillId="0" borderId="48" xfId="16" applyFont="1" applyBorder="1" applyAlignment="1">
      <alignment horizontal="center" vertical="center"/>
    </xf>
    <xf numFmtId="38" fontId="5" fillId="0" borderId="11" xfId="16" applyFont="1" applyBorder="1" applyAlignment="1">
      <alignment horizontal="center" vertical="center"/>
    </xf>
    <xf numFmtId="38" fontId="5" fillId="0" borderId="8" xfId="16" applyFont="1" applyBorder="1" applyAlignment="1">
      <alignment horizontal="center" vertical="center"/>
    </xf>
    <xf numFmtId="38" fontId="8" fillId="0" borderId="9" xfId="16" applyFont="1" applyBorder="1" applyAlignment="1">
      <alignment horizontal="distributed" vertical="center"/>
    </xf>
    <xf numFmtId="38" fontId="8" fillId="0" borderId="6" xfId="16" applyFont="1" applyBorder="1" applyAlignment="1">
      <alignment horizontal="center" vertical="center"/>
    </xf>
    <xf numFmtId="38" fontId="8" fillId="0" borderId="22" xfId="16" applyFont="1" applyBorder="1" applyAlignment="1">
      <alignment horizontal="distributed"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vertical="center"/>
    </xf>
    <xf numFmtId="0" fontId="7" fillId="0" borderId="64" xfId="0" applyFont="1" applyFill="1" applyBorder="1" applyAlignment="1">
      <alignment vertical="center"/>
    </xf>
    <xf numFmtId="38" fontId="2" fillId="0" borderId="42" xfId="16" applyFont="1" applyBorder="1" applyAlignment="1">
      <alignment horizontal="center" vertical="center"/>
    </xf>
    <xf numFmtId="38" fontId="2" fillId="0" borderId="18" xfId="16" applyFont="1" applyBorder="1" applyAlignment="1">
      <alignment horizontal="center" vertical="center"/>
    </xf>
    <xf numFmtId="38" fontId="2" fillId="0" borderId="7" xfId="16" applyFont="1" applyBorder="1" applyAlignment="1">
      <alignment horizontal="center" vertical="center"/>
    </xf>
    <xf numFmtId="38" fontId="4" fillId="0" borderId="47" xfId="16" applyFont="1" applyBorder="1" applyAlignment="1">
      <alignment horizontal="center" vertical="center" wrapText="1"/>
    </xf>
    <xf numFmtId="38" fontId="4" fillId="0" borderId="22" xfId="16" applyFont="1" applyBorder="1" applyAlignment="1">
      <alignment horizontal="center" vertical="center"/>
    </xf>
    <xf numFmtId="38" fontId="4" fillId="0" borderId="9" xfId="16" applyFont="1" applyBorder="1" applyAlignment="1">
      <alignment horizontal="center" vertical="center"/>
    </xf>
    <xf numFmtId="38" fontId="4" fillId="0" borderId="87" xfId="16" applyFont="1" applyBorder="1" applyAlignment="1">
      <alignment horizontal="center" vertical="center"/>
    </xf>
    <xf numFmtId="38" fontId="4" fillId="0" borderId="23" xfId="16" applyFont="1" applyBorder="1" applyAlignment="1">
      <alignment horizontal="center" vertical="center"/>
    </xf>
    <xf numFmtId="38" fontId="4" fillId="0" borderId="24" xfId="16" applyFont="1" applyBorder="1" applyAlignment="1">
      <alignment horizontal="center" vertical="center"/>
    </xf>
    <xf numFmtId="38" fontId="4" fillId="0" borderId="47" xfId="16" applyFont="1" applyBorder="1" applyAlignment="1">
      <alignment horizontal="center" vertical="center"/>
    </xf>
    <xf numFmtId="38" fontId="5" fillId="0" borderId="47" xfId="16" applyFont="1" applyBorder="1" applyAlignment="1">
      <alignment horizontal="center" vertical="center" wrapText="1"/>
    </xf>
    <xf numFmtId="38" fontId="5" fillId="0" borderId="9" xfId="16" applyFont="1" applyBorder="1" applyAlignment="1">
      <alignment horizontal="center" vertical="center"/>
    </xf>
    <xf numFmtId="38" fontId="5" fillId="0" borderId="49" xfId="16" applyFont="1" applyBorder="1" applyAlignment="1">
      <alignment horizontal="center" vertical="center" wrapText="1"/>
    </xf>
    <xf numFmtId="38" fontId="5" fillId="0" borderId="22" xfId="16" applyFont="1" applyBorder="1" applyAlignment="1">
      <alignment horizontal="center" vertical="center"/>
    </xf>
    <xf numFmtId="38" fontId="4" fillId="0" borderId="16" xfId="16" applyFont="1" applyBorder="1" applyAlignment="1">
      <alignment horizontal="center" vertical="center" wrapText="1"/>
    </xf>
    <xf numFmtId="38" fontId="4" fillId="0" borderId="64" xfId="16" applyFont="1" applyBorder="1" applyAlignment="1">
      <alignment horizontal="center" vertical="center"/>
    </xf>
    <xf numFmtId="38" fontId="4" fillId="0" borderId="88" xfId="16" applyFont="1" applyBorder="1" applyAlignment="1">
      <alignment horizontal="center" vertical="center"/>
    </xf>
    <xf numFmtId="38" fontId="4" fillId="0" borderId="89" xfId="16" applyFont="1" applyBorder="1" applyAlignment="1">
      <alignment horizontal="center" vertical="center"/>
    </xf>
    <xf numFmtId="38" fontId="4" fillId="0" borderId="50" xfId="16" applyFont="1" applyBorder="1" applyAlignment="1">
      <alignment horizontal="center" vertical="center"/>
    </xf>
    <xf numFmtId="38" fontId="4" fillId="0" borderId="51" xfId="16" applyFont="1" applyBorder="1" applyAlignment="1">
      <alignment horizontal="center" vertical="center"/>
    </xf>
    <xf numFmtId="38" fontId="4" fillId="0" borderId="46" xfId="16" applyFont="1" applyBorder="1" applyAlignment="1">
      <alignment horizontal="center" vertical="center"/>
    </xf>
    <xf numFmtId="38" fontId="4" fillId="0" borderId="11" xfId="16" applyFont="1" applyBorder="1" applyAlignment="1">
      <alignment horizontal="center" vertical="center"/>
    </xf>
    <xf numFmtId="38" fontId="4" fillId="0" borderId="8" xfId="16" applyFont="1" applyBorder="1" applyAlignment="1">
      <alignment horizontal="center" vertical="center"/>
    </xf>
    <xf numFmtId="38" fontId="8" fillId="0" borderId="49" xfId="16" applyFont="1" applyBorder="1" applyAlignment="1">
      <alignment horizontal="distributed" vertical="center" wrapText="1"/>
    </xf>
    <xf numFmtId="38" fontId="23" fillId="0" borderId="56" xfId="16" applyFont="1" applyBorder="1" applyAlignment="1">
      <alignment horizontal="center" vertical="center"/>
    </xf>
    <xf numFmtId="38" fontId="23" fillId="0" borderId="2" xfId="16" applyFont="1" applyBorder="1" applyAlignment="1">
      <alignment horizontal="center" vertical="center"/>
    </xf>
    <xf numFmtId="38" fontId="8" fillId="0" borderId="47" xfId="16" applyFont="1" applyBorder="1" applyAlignment="1">
      <alignment horizontal="center" vertical="center" wrapText="1"/>
    </xf>
    <xf numFmtId="38" fontId="8" fillId="0" borderId="22" xfId="16" applyFont="1" applyBorder="1" applyAlignment="1">
      <alignment horizontal="center" vertical="center"/>
    </xf>
    <xf numFmtId="38" fontId="8" fillId="0" borderId="9" xfId="16" applyFont="1" applyBorder="1" applyAlignment="1">
      <alignment horizontal="center" vertical="center"/>
    </xf>
    <xf numFmtId="38" fontId="5" fillId="0" borderId="47" xfId="16" applyFont="1" applyBorder="1" applyAlignment="1">
      <alignment horizontal="center" vertical="center"/>
    </xf>
    <xf numFmtId="38" fontId="5" fillId="0" borderId="87" xfId="16" applyFont="1" applyBorder="1" applyAlignment="1">
      <alignment horizontal="center" vertical="center"/>
    </xf>
    <xf numFmtId="38" fontId="5" fillId="0" borderId="23" xfId="16" applyFont="1" applyBorder="1" applyAlignment="1">
      <alignment horizontal="center" vertical="center"/>
    </xf>
    <xf numFmtId="38" fontId="5" fillId="0" borderId="24" xfId="16" applyFont="1" applyBorder="1" applyAlignment="1">
      <alignment horizontal="center" vertical="center"/>
    </xf>
    <xf numFmtId="38" fontId="8" fillId="0" borderId="22" xfId="16" applyFont="1" applyBorder="1" applyAlignment="1">
      <alignment horizontal="center" vertical="center" wrapText="1"/>
    </xf>
    <xf numFmtId="38" fontId="8" fillId="0" borderId="9" xfId="16" applyFont="1" applyBorder="1" applyAlignment="1">
      <alignment horizontal="center" vertical="center" wrapText="1"/>
    </xf>
    <xf numFmtId="38" fontId="5" fillId="0" borderId="55" xfId="16" applyFont="1" applyBorder="1" applyAlignment="1">
      <alignment horizontal="center" vertical="center" wrapText="1"/>
    </xf>
    <xf numFmtId="38" fontId="5" fillId="0" borderId="56" xfId="16" applyFont="1" applyBorder="1" applyAlignment="1">
      <alignment horizontal="center" vertical="center"/>
    </xf>
    <xf numFmtId="38" fontId="5" fillId="0" borderId="2" xfId="16" applyFont="1" applyBorder="1" applyAlignment="1">
      <alignment horizontal="center" vertical="center"/>
    </xf>
    <xf numFmtId="38" fontId="5" fillId="0" borderId="90" xfId="16" applyFont="1" applyBorder="1" applyAlignment="1">
      <alignment horizontal="center" vertical="center"/>
    </xf>
    <xf numFmtId="38" fontId="5" fillId="0" borderId="4" xfId="16" applyFont="1" applyBorder="1" applyAlignment="1">
      <alignment horizontal="center" vertical="center"/>
    </xf>
    <xf numFmtId="38" fontId="5" fillId="0" borderId="46" xfId="16" applyFont="1" applyBorder="1" applyAlignment="1">
      <alignment horizontal="center" vertical="center"/>
    </xf>
    <xf numFmtId="38" fontId="13" fillId="0" borderId="54" xfId="16" applyFont="1" applyBorder="1" applyAlignment="1">
      <alignment horizontal="center" vertical="center"/>
    </xf>
    <xf numFmtId="38" fontId="13" fillId="0" borderId="5" xfId="16" applyFont="1" applyBorder="1" applyAlignment="1">
      <alignment horizontal="center" vertical="center"/>
    </xf>
    <xf numFmtId="38" fontId="4" fillId="0" borderId="62" xfId="16" applyFont="1" applyBorder="1" applyAlignment="1">
      <alignment horizontal="center" vertical="center"/>
    </xf>
    <xf numFmtId="38" fontId="4" fillId="0" borderId="20" xfId="16" applyFont="1" applyBorder="1" applyAlignment="1">
      <alignment horizontal="center" vertical="center"/>
    </xf>
    <xf numFmtId="38" fontId="2" fillId="0" borderId="62" xfId="16" applyFont="1" applyBorder="1" applyAlignment="1">
      <alignment horizontal="center" vertical="center"/>
    </xf>
    <xf numFmtId="38" fontId="2" fillId="0" borderId="21" xfId="16" applyFont="1" applyBorder="1" applyAlignment="1">
      <alignment horizontal="center" vertical="center"/>
    </xf>
    <xf numFmtId="38" fontId="4" fillId="0" borderId="62" xfId="16" applyFont="1" applyBorder="1" applyAlignment="1">
      <alignment horizontal="center" vertical="center" wrapText="1"/>
    </xf>
    <xf numFmtId="38" fontId="4" fillId="0" borderId="20" xfId="16" applyFont="1" applyBorder="1" applyAlignment="1">
      <alignment horizontal="center" vertical="center" wrapText="1"/>
    </xf>
    <xf numFmtId="38" fontId="4" fillId="0" borderId="91" xfId="16" applyFont="1" applyBorder="1" applyAlignment="1">
      <alignment horizontal="center" vertical="center" wrapText="1"/>
    </xf>
    <xf numFmtId="38" fontId="4" fillId="0" borderId="16" xfId="16" applyFont="1" applyBorder="1" applyAlignment="1">
      <alignment horizontal="center" vertical="center"/>
    </xf>
    <xf numFmtId="38" fontId="4" fillId="0" borderId="0" xfId="16" applyFont="1" applyFill="1" applyBorder="1" applyAlignment="1">
      <alignment horizontal="distributed" vertical="center"/>
    </xf>
    <xf numFmtId="0" fontId="4" fillId="0" borderId="2" xfId="0" applyFont="1" applyFill="1" applyBorder="1" applyAlignment="1">
      <alignment horizontal="distributed" vertical="center"/>
    </xf>
    <xf numFmtId="38" fontId="4" fillId="0" borderId="15" xfId="16"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92" xfId="0" applyFont="1" applyFill="1" applyBorder="1" applyAlignment="1">
      <alignment horizontal="distributed" vertical="center"/>
    </xf>
    <xf numFmtId="38" fontId="13" fillId="0" borderId="0" xfId="16"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2" xfId="0" applyFont="1" applyFill="1" applyBorder="1" applyAlignment="1">
      <alignment horizontal="distributed" vertical="center"/>
    </xf>
    <xf numFmtId="38" fontId="4" fillId="0" borderId="93" xfId="16" applyFont="1" applyFill="1" applyBorder="1" applyAlignment="1">
      <alignment horizontal="center" vertical="center"/>
    </xf>
    <xf numFmtId="38" fontId="4" fillId="0" borderId="94" xfId="16" applyFont="1" applyFill="1" applyBorder="1" applyAlignment="1">
      <alignment horizontal="center" vertical="center"/>
    </xf>
    <xf numFmtId="38" fontId="4" fillId="0" borderId="45" xfId="16" applyFont="1" applyFill="1" applyBorder="1" applyAlignment="1">
      <alignment horizontal="center" vertical="center"/>
    </xf>
    <xf numFmtId="38" fontId="4" fillId="0" borderId="42" xfId="16" applyFont="1" applyFill="1" applyBorder="1" applyAlignment="1">
      <alignment horizontal="center" vertical="center" wrapText="1"/>
    </xf>
    <xf numFmtId="38" fontId="4" fillId="0" borderId="7" xfId="16" applyFont="1" applyFill="1" applyBorder="1" applyAlignment="1">
      <alignment horizontal="center" vertical="center"/>
    </xf>
    <xf numFmtId="38" fontId="4" fillId="0" borderId="43" xfId="16" applyFont="1" applyFill="1" applyBorder="1" applyAlignment="1">
      <alignment horizontal="center" vertical="center"/>
    </xf>
    <xf numFmtId="0" fontId="2" fillId="0" borderId="95"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12" fillId="0" borderId="30" xfId="0" applyFont="1" applyFill="1" applyBorder="1" applyAlignment="1">
      <alignment vertical="center"/>
    </xf>
    <xf numFmtId="0" fontId="12" fillId="0" borderId="0" xfId="0" applyFont="1" applyFill="1" applyBorder="1" applyAlignment="1">
      <alignment vertical="center"/>
    </xf>
    <xf numFmtId="0" fontId="12" fillId="0" borderId="31" xfId="0" applyFont="1" applyFill="1" applyBorder="1" applyAlignment="1">
      <alignment vertical="center"/>
    </xf>
    <xf numFmtId="0" fontId="18" fillId="0" borderId="96" xfId="0" applyFont="1" applyFill="1" applyBorder="1" applyAlignment="1">
      <alignment horizontal="center" vertical="center"/>
    </xf>
    <xf numFmtId="0" fontId="14" fillId="0" borderId="97" xfId="0" applyFont="1" applyFill="1" applyBorder="1" applyAlignment="1">
      <alignment horizontal="center" vertical="center"/>
    </xf>
    <xf numFmtId="0" fontId="14" fillId="0" borderId="26" xfId="0" applyFont="1" applyFill="1" applyBorder="1" applyAlignment="1">
      <alignment horizontal="center" vertical="center"/>
    </xf>
    <xf numFmtId="0" fontId="12" fillId="0" borderId="33" xfId="0" applyFont="1" applyFill="1" applyBorder="1" applyAlignment="1">
      <alignment vertical="center"/>
    </xf>
    <xf numFmtId="0" fontId="21" fillId="0" borderId="0" xfId="0" applyFont="1" applyFill="1" applyBorder="1" applyAlignment="1">
      <alignment vertical="center"/>
    </xf>
    <xf numFmtId="0" fontId="21" fillId="0" borderId="31" xfId="0" applyFont="1" applyFill="1" applyBorder="1" applyAlignment="1">
      <alignment vertical="center"/>
    </xf>
    <xf numFmtId="0" fontId="12" fillId="0" borderId="33" xfId="0" applyNumberFormat="1" applyFont="1" applyFill="1" applyBorder="1" applyAlignment="1">
      <alignment vertical="center"/>
    </xf>
    <xf numFmtId="0" fontId="18" fillId="0" borderId="33" xfId="0" applyNumberFormat="1" applyFont="1" applyFill="1" applyBorder="1" applyAlignment="1">
      <alignment horizontal="right" vertical="center"/>
    </xf>
    <xf numFmtId="0" fontId="18" fillId="0" borderId="0" xfId="0" applyFont="1" applyFill="1" applyBorder="1" applyAlignment="1">
      <alignment horizontal="right" vertical="center"/>
    </xf>
    <xf numFmtId="0" fontId="18" fillId="0" borderId="31" xfId="0" applyFont="1" applyFill="1" applyBorder="1" applyAlignment="1">
      <alignment horizontal="right" vertical="center"/>
    </xf>
    <xf numFmtId="0" fontId="18" fillId="0" borderId="98" xfId="0" applyFont="1" applyFill="1" applyBorder="1" applyAlignment="1">
      <alignment horizontal="center" vertical="center"/>
    </xf>
    <xf numFmtId="0" fontId="18" fillId="0" borderId="99" xfId="0" applyFont="1" applyFill="1" applyBorder="1" applyAlignment="1">
      <alignment horizontal="center" vertical="center"/>
    </xf>
    <xf numFmtId="0" fontId="18" fillId="0" borderId="100" xfId="0" applyFont="1" applyFill="1" applyBorder="1" applyAlignment="1">
      <alignment horizontal="center" vertical="center"/>
    </xf>
    <xf numFmtId="38" fontId="4" fillId="0" borderId="42" xfId="16" applyFont="1" applyFill="1" applyBorder="1" applyAlignment="1">
      <alignment horizontal="center" vertical="center"/>
    </xf>
    <xf numFmtId="38" fontId="4" fillId="0" borderId="18" xfId="16" applyFont="1" applyFill="1" applyBorder="1" applyAlignment="1">
      <alignment horizontal="center" vertical="center"/>
    </xf>
    <xf numFmtId="38" fontId="8" fillId="0" borderId="93" xfId="16" applyFont="1" applyFill="1" applyBorder="1" applyAlignment="1">
      <alignment horizontal="center" vertical="center"/>
    </xf>
    <xf numFmtId="38" fontId="8" fillId="0" borderId="44" xfId="16" applyFont="1" applyFill="1" applyBorder="1" applyAlignment="1">
      <alignment horizontal="center" vertical="center"/>
    </xf>
    <xf numFmtId="38" fontId="8" fillId="0" borderId="94" xfId="16" applyFont="1" applyFill="1" applyBorder="1" applyAlignment="1">
      <alignment horizontal="center" vertical="center"/>
    </xf>
    <xf numFmtId="38" fontId="8" fillId="0" borderId="47" xfId="16" applyFont="1" applyFill="1" applyBorder="1" applyAlignment="1">
      <alignment horizontal="center" vertical="center" wrapText="1"/>
    </xf>
    <xf numFmtId="38" fontId="8" fillId="0" borderId="22" xfId="16" applyFont="1" applyFill="1" applyBorder="1" applyAlignment="1">
      <alignment horizontal="center" vertical="center"/>
    </xf>
    <xf numFmtId="38" fontId="5" fillId="0" borderId="42" xfId="16" applyFont="1" applyFill="1" applyBorder="1" applyAlignment="1">
      <alignment horizontal="center" vertical="center"/>
    </xf>
    <xf numFmtId="38" fontId="5" fillId="0" borderId="18" xfId="16" applyFont="1" applyFill="1" applyBorder="1" applyAlignment="1">
      <alignment horizontal="center" vertical="center"/>
    </xf>
    <xf numFmtId="38" fontId="5" fillId="0" borderId="7" xfId="16" applyFont="1" applyFill="1" applyBorder="1" applyAlignment="1">
      <alignment horizontal="center" vertical="center"/>
    </xf>
    <xf numFmtId="38" fontId="8" fillId="0" borderId="48" xfId="16" applyFont="1" applyFill="1" applyBorder="1" applyAlignment="1">
      <alignment horizontal="center" vertical="center" wrapText="1"/>
    </xf>
    <xf numFmtId="38" fontId="8" fillId="0" borderId="11" xfId="16" applyFont="1" applyFill="1" applyBorder="1" applyAlignment="1">
      <alignment horizontal="center" vertical="center" wrapText="1"/>
    </xf>
    <xf numFmtId="38" fontId="8" fillId="0" borderId="8" xfId="16" applyFont="1" applyFill="1" applyBorder="1" applyAlignment="1">
      <alignment horizontal="center" vertical="center" wrapText="1"/>
    </xf>
    <xf numFmtId="38" fontId="8" fillId="0" borderId="87" xfId="16" applyFont="1" applyFill="1" applyBorder="1" applyAlignment="1">
      <alignment horizontal="center" vertical="center"/>
    </xf>
    <xf numFmtId="38" fontId="8" fillId="0" borderId="23" xfId="16" applyFont="1" applyFill="1" applyBorder="1" applyAlignment="1">
      <alignment horizontal="center" vertical="center"/>
    </xf>
    <xf numFmtId="38" fontId="8" fillId="0" borderId="45" xfId="16" applyFont="1" applyFill="1" applyBorder="1" applyAlignment="1">
      <alignment horizontal="center" vertical="center"/>
    </xf>
    <xf numFmtId="38" fontId="8" fillId="0" borderId="22" xfId="16" applyFont="1" applyFill="1" applyBorder="1" applyAlignment="1">
      <alignment horizontal="center" vertical="center" wrapText="1"/>
    </xf>
    <xf numFmtId="38" fontId="8" fillId="0" borderId="9" xfId="16" applyFont="1" applyFill="1" applyBorder="1" applyAlignment="1">
      <alignment horizontal="center" vertical="center" wrapText="1"/>
    </xf>
    <xf numFmtId="38" fontId="8" fillId="0" borderId="101" xfId="16" applyFont="1" applyFill="1" applyBorder="1" applyAlignment="1">
      <alignment horizontal="center" vertical="center"/>
    </xf>
    <xf numFmtId="38" fontId="8" fillId="0" borderId="81" xfId="16" applyFont="1" applyFill="1" applyBorder="1" applyAlignment="1">
      <alignment horizontal="center" vertical="center"/>
    </xf>
    <xf numFmtId="38" fontId="8" fillId="0" borderId="82" xfId="16" applyFont="1" applyFill="1" applyBorder="1" applyAlignment="1">
      <alignment horizontal="center" vertical="center"/>
    </xf>
    <xf numFmtId="38" fontId="8" fillId="0" borderId="47" xfId="16" applyFont="1" applyFill="1" applyBorder="1" applyAlignment="1">
      <alignment horizontal="center" vertical="center"/>
    </xf>
    <xf numFmtId="38" fontId="4" fillId="0" borderId="102" xfId="16" applyFont="1" applyBorder="1" applyAlignment="1">
      <alignment horizontal="center" vertical="center"/>
    </xf>
    <xf numFmtId="38" fontId="4" fillId="0" borderId="2" xfId="16" applyFont="1" applyBorder="1" applyAlignment="1">
      <alignment horizontal="center" vertical="center"/>
    </xf>
    <xf numFmtId="38" fontId="4" fillId="0" borderId="4" xfId="16" applyFont="1" applyBorder="1" applyAlignment="1">
      <alignment horizontal="center" vertical="center"/>
    </xf>
    <xf numFmtId="38" fontId="4" fillId="0" borderId="103" xfId="16" applyFont="1" applyBorder="1" applyAlignment="1">
      <alignment horizontal="center" vertical="center"/>
    </xf>
    <xf numFmtId="38" fontId="4" fillId="0" borderId="56" xfId="16" applyFont="1" applyBorder="1" applyAlignment="1">
      <alignment horizontal="center" vertical="center"/>
    </xf>
    <xf numFmtId="38" fontId="4" fillId="0" borderId="90" xfId="16" applyFont="1" applyBorder="1" applyAlignment="1">
      <alignment horizontal="center" vertical="center"/>
    </xf>
    <xf numFmtId="38" fontId="4" fillId="0" borderId="104" xfId="16" applyFont="1" applyBorder="1" applyAlignment="1">
      <alignment horizontal="center" vertical="center"/>
    </xf>
    <xf numFmtId="38" fontId="4" fillId="0" borderId="105" xfId="16" applyFont="1" applyBorder="1" applyAlignment="1">
      <alignment horizontal="center" vertical="center"/>
    </xf>
    <xf numFmtId="38" fontId="4" fillId="0" borderId="10" xfId="16" applyFont="1" applyBorder="1" applyAlignment="1">
      <alignment horizontal="center" vertical="center"/>
    </xf>
    <xf numFmtId="38" fontId="4" fillId="0" borderId="54" xfId="16" applyFont="1" applyBorder="1" applyAlignment="1">
      <alignment horizontal="center" vertical="center"/>
    </xf>
    <xf numFmtId="38" fontId="4" fillId="0" borderId="106" xfId="16" applyFont="1" applyBorder="1" applyAlignment="1">
      <alignment horizontal="center" vertical="center"/>
    </xf>
    <xf numFmtId="38" fontId="5" fillId="0" borderId="9" xfId="16" applyFont="1" applyBorder="1" applyAlignment="1">
      <alignment horizontal="center" vertical="center" wrapText="1"/>
    </xf>
    <xf numFmtId="0" fontId="4" fillId="0" borderId="4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8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48"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24"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1209675</xdr:colOff>
      <xdr:row>27</xdr:row>
      <xdr:rowOff>47625</xdr:rowOff>
    </xdr:from>
    <xdr:to>
      <xdr:col>1</xdr:col>
      <xdr:colOff>57150</xdr:colOff>
      <xdr:row>31</xdr:row>
      <xdr:rowOff>47625</xdr:rowOff>
    </xdr:to>
    <xdr:sp>
      <xdr:nvSpPr>
        <xdr:cNvPr id="1" name="AutoShape 2"/>
        <xdr:cNvSpPr>
          <a:spLocks/>
        </xdr:cNvSpPr>
      </xdr:nvSpPr>
      <xdr:spPr>
        <a:xfrm>
          <a:off x="1209675" y="4486275"/>
          <a:ext cx="219075"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1190625</xdr:colOff>
      <xdr:row>23</xdr:row>
      <xdr:rowOff>47625</xdr:rowOff>
    </xdr:from>
    <xdr:to>
      <xdr:col>1</xdr:col>
      <xdr:colOff>9525</xdr:colOff>
      <xdr:row>27</xdr:row>
      <xdr:rowOff>0</xdr:rowOff>
    </xdr:to>
    <xdr:sp>
      <xdr:nvSpPr>
        <xdr:cNvPr id="2" name="AutoShape 3"/>
        <xdr:cNvSpPr>
          <a:spLocks/>
        </xdr:cNvSpPr>
      </xdr:nvSpPr>
      <xdr:spPr>
        <a:xfrm>
          <a:off x="1190625" y="3876675"/>
          <a:ext cx="19050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1209675</xdr:colOff>
      <xdr:row>18</xdr:row>
      <xdr:rowOff>0</xdr:rowOff>
    </xdr:from>
    <xdr:to>
      <xdr:col>1</xdr:col>
      <xdr:colOff>57150</xdr:colOff>
      <xdr:row>22</xdr:row>
      <xdr:rowOff>257175</xdr:rowOff>
    </xdr:to>
    <xdr:sp>
      <xdr:nvSpPr>
        <xdr:cNvPr id="3" name="AutoShape 4"/>
        <xdr:cNvSpPr>
          <a:spLocks/>
        </xdr:cNvSpPr>
      </xdr:nvSpPr>
      <xdr:spPr>
        <a:xfrm>
          <a:off x="1209675" y="2914650"/>
          <a:ext cx="219075"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1238250</xdr:colOff>
      <xdr:row>40</xdr:row>
      <xdr:rowOff>38100</xdr:rowOff>
    </xdr:from>
    <xdr:to>
      <xdr:col>1</xdr:col>
      <xdr:colOff>66675</xdr:colOff>
      <xdr:row>43</xdr:row>
      <xdr:rowOff>295275</xdr:rowOff>
    </xdr:to>
    <xdr:sp>
      <xdr:nvSpPr>
        <xdr:cNvPr id="4" name="AutoShape 6"/>
        <xdr:cNvSpPr>
          <a:spLocks/>
        </xdr:cNvSpPr>
      </xdr:nvSpPr>
      <xdr:spPr>
        <a:xfrm>
          <a:off x="1238250" y="6762750"/>
          <a:ext cx="200025" cy="714375"/>
        </a:xfrm>
        <a:prstGeom prst="leftBrace">
          <a:avLst>
            <a:gd name="adj" fmla="val 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31</xdr:row>
      <xdr:rowOff>114300</xdr:rowOff>
    </xdr:from>
    <xdr:to>
      <xdr:col>1</xdr:col>
      <xdr:colOff>47625</xdr:colOff>
      <xdr:row>35</xdr:row>
      <xdr:rowOff>266700</xdr:rowOff>
    </xdr:to>
    <xdr:sp>
      <xdr:nvSpPr>
        <xdr:cNvPr id="5" name="AutoShape 7"/>
        <xdr:cNvSpPr>
          <a:spLocks/>
        </xdr:cNvSpPr>
      </xdr:nvSpPr>
      <xdr:spPr>
        <a:xfrm>
          <a:off x="1219200" y="5162550"/>
          <a:ext cx="200025" cy="762000"/>
        </a:xfrm>
        <a:prstGeom prst="leftBrace">
          <a:avLst>
            <a:gd name="adj1" fmla="val -41250"/>
            <a:gd name="adj2" fmla="val -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1228725</xdr:colOff>
      <xdr:row>38</xdr:row>
      <xdr:rowOff>0</xdr:rowOff>
    </xdr:from>
    <xdr:to>
      <xdr:col>1</xdr:col>
      <xdr:colOff>57150</xdr:colOff>
      <xdr:row>39</xdr:row>
      <xdr:rowOff>285750</xdr:rowOff>
    </xdr:to>
    <xdr:sp>
      <xdr:nvSpPr>
        <xdr:cNvPr id="6" name="AutoShape 8"/>
        <xdr:cNvSpPr>
          <a:spLocks/>
        </xdr:cNvSpPr>
      </xdr:nvSpPr>
      <xdr:spPr>
        <a:xfrm>
          <a:off x="1228725" y="6267450"/>
          <a:ext cx="200025" cy="438150"/>
        </a:xfrm>
        <a:prstGeom prst="leftBrace">
          <a:avLst>
            <a:gd name="adj" fmla="val 4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2</xdr:col>
      <xdr:colOff>161925</xdr:colOff>
      <xdr:row>0</xdr:row>
      <xdr:rowOff>0</xdr:rowOff>
    </xdr:to>
    <xdr:sp>
      <xdr:nvSpPr>
        <xdr:cNvPr id="1" name="AutoShape 1"/>
        <xdr:cNvSpPr>
          <a:spLocks/>
        </xdr:cNvSpPr>
      </xdr:nvSpPr>
      <xdr:spPr>
        <a:xfrm>
          <a:off x="838200" y="0"/>
          <a:ext cx="85725" cy="0"/>
        </a:xfrm>
        <a:prstGeom prst="leftBrace">
          <a:avLst>
            <a:gd name="adj" fmla="val -6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0</xdr:rowOff>
    </xdr:from>
    <xdr:to>
      <xdr:col>2</xdr:col>
      <xdr:colOff>428625</xdr:colOff>
      <xdr:row>0</xdr:row>
      <xdr:rowOff>0</xdr:rowOff>
    </xdr:to>
    <xdr:sp>
      <xdr:nvSpPr>
        <xdr:cNvPr id="1" name="AutoShape 1"/>
        <xdr:cNvSpPr>
          <a:spLocks/>
        </xdr:cNvSpPr>
      </xdr:nvSpPr>
      <xdr:spPr>
        <a:xfrm>
          <a:off x="962025" y="0"/>
          <a:ext cx="76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2</xdr:col>
      <xdr:colOff>9525</xdr:colOff>
      <xdr:row>0</xdr:row>
      <xdr:rowOff>0</xdr:rowOff>
    </xdr:to>
    <xdr:sp>
      <xdr:nvSpPr>
        <xdr:cNvPr id="1" name="Line 1"/>
        <xdr:cNvSpPr>
          <a:spLocks/>
        </xdr:cNvSpPr>
      </xdr:nvSpPr>
      <xdr:spPr>
        <a:xfrm>
          <a:off x="200025" y="0"/>
          <a:ext cx="1085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xdr:row>
      <xdr:rowOff>0</xdr:rowOff>
    </xdr:from>
    <xdr:to>
      <xdr:col>2</xdr:col>
      <xdr:colOff>9525</xdr:colOff>
      <xdr:row>6</xdr:row>
      <xdr:rowOff>0</xdr:rowOff>
    </xdr:to>
    <xdr:sp>
      <xdr:nvSpPr>
        <xdr:cNvPr id="2" name="Line 3"/>
        <xdr:cNvSpPr>
          <a:spLocks/>
        </xdr:cNvSpPr>
      </xdr:nvSpPr>
      <xdr:spPr>
        <a:xfrm>
          <a:off x="200025" y="495300"/>
          <a:ext cx="108585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0</xdr:row>
      <xdr:rowOff>0</xdr:rowOff>
    </xdr:from>
    <xdr:to>
      <xdr:col>1</xdr:col>
      <xdr:colOff>685800</xdr:colOff>
      <xdr:row>0</xdr:row>
      <xdr:rowOff>0</xdr:rowOff>
    </xdr:to>
    <xdr:sp>
      <xdr:nvSpPr>
        <xdr:cNvPr id="1" name="Line 1"/>
        <xdr:cNvSpPr>
          <a:spLocks/>
        </xdr:cNvSpPr>
      </xdr:nvSpPr>
      <xdr:spPr>
        <a:xfrm>
          <a:off x="11334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38</xdr:row>
      <xdr:rowOff>219075</xdr:rowOff>
    </xdr:from>
    <xdr:to>
      <xdr:col>1</xdr:col>
      <xdr:colOff>1933575</xdr:colOff>
      <xdr:row>38</xdr:row>
      <xdr:rowOff>219075</xdr:rowOff>
    </xdr:to>
    <xdr:sp>
      <xdr:nvSpPr>
        <xdr:cNvPr id="2" name="Line 2"/>
        <xdr:cNvSpPr>
          <a:spLocks/>
        </xdr:cNvSpPr>
      </xdr:nvSpPr>
      <xdr:spPr>
        <a:xfrm>
          <a:off x="1133475" y="94297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2</xdr:col>
      <xdr:colOff>28575</xdr:colOff>
      <xdr:row>0</xdr:row>
      <xdr:rowOff>0</xdr:rowOff>
    </xdr:to>
    <xdr:sp>
      <xdr:nvSpPr>
        <xdr:cNvPr id="1" name="Line 1"/>
        <xdr:cNvSpPr>
          <a:spLocks/>
        </xdr:cNvSpPr>
      </xdr:nvSpPr>
      <xdr:spPr>
        <a:xfrm flipH="1">
          <a:off x="1133475" y="0"/>
          <a:ext cx="19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2</xdr:col>
      <xdr:colOff>9525</xdr:colOff>
      <xdr:row>0</xdr:row>
      <xdr:rowOff>0</xdr:rowOff>
    </xdr:to>
    <xdr:sp>
      <xdr:nvSpPr>
        <xdr:cNvPr id="2" name="Line 2"/>
        <xdr:cNvSpPr>
          <a:spLocks/>
        </xdr:cNvSpPr>
      </xdr:nvSpPr>
      <xdr:spPr>
        <a:xfrm>
          <a:off x="47625" y="0"/>
          <a:ext cx="1085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00390625" defaultRowHeight="13.5"/>
  <cols>
    <col min="1" max="1" width="9.00390625" style="114" customWidth="1"/>
    <col min="2" max="16384" width="9.00390625" style="1" customWidth="1"/>
  </cols>
  <sheetData>
    <row r="1" ht="13.5">
      <c r="A1" s="114" t="s">
        <v>0</v>
      </c>
    </row>
    <row r="3" ht="13.5">
      <c r="A3" s="532" t="s">
        <v>562</v>
      </c>
    </row>
    <row r="4" ht="13.5">
      <c r="A4" s="532" t="s">
        <v>912</v>
      </c>
    </row>
    <row r="5" ht="13.5">
      <c r="A5" s="533" t="s">
        <v>715</v>
      </c>
    </row>
    <row r="6" ht="13.5">
      <c r="A6" s="114" t="s">
        <v>551</v>
      </c>
    </row>
    <row r="7" ht="13.5">
      <c r="A7" s="114" t="s">
        <v>552</v>
      </c>
    </row>
    <row r="8" ht="13.5">
      <c r="A8" s="114" t="s">
        <v>277</v>
      </c>
    </row>
    <row r="9" ht="13.5">
      <c r="A9" s="114" t="s">
        <v>560</v>
      </c>
    </row>
    <row r="10" ht="13.5">
      <c r="A10" s="114" t="s">
        <v>553</v>
      </c>
    </row>
    <row r="11" ht="13.5">
      <c r="A11" s="114" t="s">
        <v>561</v>
      </c>
    </row>
    <row r="12" ht="13.5">
      <c r="A12" s="114" t="s">
        <v>554</v>
      </c>
    </row>
    <row r="13" ht="13.5">
      <c r="A13" s="114" t="s">
        <v>555</v>
      </c>
    </row>
    <row r="14" ht="13.5">
      <c r="A14" s="534" t="s">
        <v>92</v>
      </c>
    </row>
    <row r="15" ht="13.5">
      <c r="A15" s="532" t="s">
        <v>93</v>
      </c>
    </row>
    <row r="16" ht="13.5">
      <c r="A16" s="114" t="s">
        <v>558</v>
      </c>
    </row>
    <row r="17" ht="13.5">
      <c r="A17" s="114" t="s">
        <v>559</v>
      </c>
    </row>
    <row r="18" ht="13.5">
      <c r="A18" s="532" t="s">
        <v>163</v>
      </c>
    </row>
    <row r="19" ht="13.5">
      <c r="A19" s="114" t="s">
        <v>556</v>
      </c>
    </row>
    <row r="20" ht="13.5">
      <c r="A20" s="114" t="s">
        <v>538</v>
      </c>
    </row>
    <row r="21" ht="13.5">
      <c r="A21" s="114" t="s">
        <v>557</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60"/>
  <sheetViews>
    <sheetView workbookViewId="0" topLeftCell="A1">
      <selection activeCell="A1" sqref="A1"/>
    </sheetView>
  </sheetViews>
  <sheetFormatPr defaultColWidth="9.00390625" defaultRowHeight="13.5"/>
  <cols>
    <col min="1" max="1" width="2.625" style="41" customWidth="1"/>
    <col min="2" max="2" width="11.125" style="41" customWidth="1"/>
    <col min="3" max="3" width="5.625" style="41" customWidth="1"/>
    <col min="4" max="4" width="6.625" style="41" customWidth="1"/>
    <col min="5" max="5" width="5.625" style="41" customWidth="1"/>
    <col min="6" max="6" width="6.125" style="41" customWidth="1"/>
    <col min="7" max="7" width="5.625" style="41" customWidth="1"/>
    <col min="8" max="8" width="6.125" style="41" customWidth="1"/>
    <col min="9" max="9" width="5.625" style="41" customWidth="1"/>
    <col min="10" max="10" width="6.125" style="41" customWidth="1"/>
    <col min="11" max="11" width="5.625" style="41" customWidth="1"/>
    <col min="12" max="12" width="6.125" style="41" customWidth="1"/>
    <col min="13" max="13" width="6.625" style="41" customWidth="1"/>
    <col min="14" max="14" width="5.625" style="41" customWidth="1"/>
    <col min="15" max="15" width="6.625" style="41" customWidth="1"/>
    <col min="16" max="16" width="5.625" style="41" customWidth="1"/>
    <col min="17" max="16384" width="9.00390625" style="41" customWidth="1"/>
  </cols>
  <sheetData>
    <row r="1" ht="14.25">
      <c r="B1" s="53" t="s">
        <v>277</v>
      </c>
    </row>
    <row r="2" spans="2:16" ht="12">
      <c r="B2" s="54"/>
      <c r="D2" s="54"/>
      <c r="E2" s="54"/>
      <c r="F2" s="54"/>
      <c r="G2" s="54"/>
      <c r="H2" s="54"/>
      <c r="I2" s="54"/>
      <c r="J2" s="54"/>
      <c r="K2" s="54"/>
      <c r="L2" s="54"/>
      <c r="M2" s="54"/>
      <c r="N2" s="54"/>
      <c r="O2" s="54"/>
      <c r="P2" s="55" t="s">
        <v>278</v>
      </c>
    </row>
    <row r="3" spans="1:16" ht="13.5" customHeight="1">
      <c r="A3" s="56"/>
      <c r="B3" s="618" t="s">
        <v>279</v>
      </c>
      <c r="C3" s="620" t="s">
        <v>23</v>
      </c>
      <c r="D3" s="616"/>
      <c r="E3" s="615" t="s">
        <v>24</v>
      </c>
      <c r="F3" s="616"/>
      <c r="G3" s="615" t="s">
        <v>25</v>
      </c>
      <c r="H3" s="616"/>
      <c r="I3" s="615" t="s">
        <v>26</v>
      </c>
      <c r="J3" s="616"/>
      <c r="K3" s="615" t="s">
        <v>27</v>
      </c>
      <c r="L3" s="616"/>
      <c r="M3" s="615" t="s">
        <v>28</v>
      </c>
      <c r="N3" s="616"/>
      <c r="O3" s="615" t="s">
        <v>29</v>
      </c>
      <c r="P3" s="617"/>
    </row>
    <row r="4" spans="1:16" ht="13.5" customHeight="1">
      <c r="A4" s="56"/>
      <c r="B4" s="619"/>
      <c r="C4" s="57" t="s">
        <v>30</v>
      </c>
      <c r="D4" s="57" t="s">
        <v>31</v>
      </c>
      <c r="E4" s="57" t="s">
        <v>30</v>
      </c>
      <c r="F4" s="57" t="s">
        <v>31</v>
      </c>
      <c r="G4" s="57" t="s">
        <v>30</v>
      </c>
      <c r="H4" s="57" t="s">
        <v>31</v>
      </c>
      <c r="I4" s="57" t="s">
        <v>30</v>
      </c>
      <c r="J4" s="57" t="s">
        <v>31</v>
      </c>
      <c r="K4" s="57" t="s">
        <v>30</v>
      </c>
      <c r="L4" s="57" t="s">
        <v>31</v>
      </c>
      <c r="M4" s="57" t="s">
        <v>32</v>
      </c>
      <c r="N4" s="57" t="s">
        <v>31</v>
      </c>
      <c r="O4" s="57" t="s">
        <v>32</v>
      </c>
      <c r="P4" s="58" t="s">
        <v>31</v>
      </c>
    </row>
    <row r="5" spans="1:16" ht="12.75" customHeight="1">
      <c r="A5" s="56"/>
      <c r="B5" s="59" t="s">
        <v>280</v>
      </c>
      <c r="C5" s="30">
        <v>69</v>
      </c>
      <c r="D5" s="30">
        <v>14997</v>
      </c>
      <c r="E5" s="30">
        <v>4</v>
      </c>
      <c r="F5" s="30">
        <v>1484</v>
      </c>
      <c r="G5" s="30">
        <v>25</v>
      </c>
      <c r="H5" s="30">
        <v>6522</v>
      </c>
      <c r="I5" s="30">
        <v>35</v>
      </c>
      <c r="J5" s="30">
        <v>6397</v>
      </c>
      <c r="K5" s="30">
        <v>5</v>
      </c>
      <c r="L5" s="30">
        <v>594</v>
      </c>
      <c r="M5" s="30">
        <v>868</v>
      </c>
      <c r="N5" s="30">
        <v>2036</v>
      </c>
      <c r="O5" s="30">
        <v>452</v>
      </c>
      <c r="P5" s="60" t="s">
        <v>2</v>
      </c>
    </row>
    <row r="6" spans="1:16" ht="12.75" customHeight="1">
      <c r="A6" s="56"/>
      <c r="B6" s="59" t="s">
        <v>281</v>
      </c>
      <c r="C6" s="32">
        <v>69</v>
      </c>
      <c r="D6" s="32">
        <v>15000</v>
      </c>
      <c r="E6" s="32">
        <v>4</v>
      </c>
      <c r="F6" s="32">
        <v>1484</v>
      </c>
      <c r="G6" s="32">
        <v>25</v>
      </c>
      <c r="H6" s="32">
        <v>6430</v>
      </c>
      <c r="I6" s="32">
        <v>37</v>
      </c>
      <c r="J6" s="32">
        <v>6816</v>
      </c>
      <c r="K6" s="32">
        <v>3</v>
      </c>
      <c r="L6" s="32">
        <v>270</v>
      </c>
      <c r="M6" s="32">
        <v>876</v>
      </c>
      <c r="N6" s="32">
        <v>1959</v>
      </c>
      <c r="O6" s="32">
        <v>459</v>
      </c>
      <c r="P6" s="60" t="s">
        <v>2</v>
      </c>
    </row>
    <row r="7" spans="1:16" ht="7.5" customHeight="1">
      <c r="A7" s="56"/>
      <c r="B7" s="59"/>
      <c r="C7" s="30"/>
      <c r="D7" s="30"/>
      <c r="E7" s="30"/>
      <c r="F7" s="30"/>
      <c r="G7" s="30"/>
      <c r="H7" s="30"/>
      <c r="I7" s="30"/>
      <c r="J7" s="30"/>
      <c r="K7" s="30"/>
      <c r="L7" s="30"/>
      <c r="M7" s="30"/>
      <c r="N7" s="30"/>
      <c r="O7" s="30"/>
      <c r="P7" s="60"/>
    </row>
    <row r="8" spans="1:16" s="48" customFormat="1" ht="12.75" customHeight="1">
      <c r="A8" s="61"/>
      <c r="B8" s="62" t="s">
        <v>282</v>
      </c>
      <c r="C8" s="35">
        <v>69</v>
      </c>
      <c r="D8" s="35">
        <f>D9+D10</f>
        <v>14956</v>
      </c>
      <c r="E8" s="35">
        <v>3</v>
      </c>
      <c r="F8" s="35">
        <v>1334</v>
      </c>
      <c r="G8" s="35">
        <v>26</v>
      </c>
      <c r="H8" s="35">
        <v>6405</v>
      </c>
      <c r="I8" s="35">
        <v>36</v>
      </c>
      <c r="J8" s="35">
        <v>6304</v>
      </c>
      <c r="K8" s="35">
        <v>2</v>
      </c>
      <c r="L8" s="35">
        <v>188</v>
      </c>
      <c r="M8" s="35">
        <v>883</v>
      </c>
      <c r="N8" s="35">
        <v>1963</v>
      </c>
      <c r="O8" s="35">
        <v>461</v>
      </c>
      <c r="P8" s="63" t="s">
        <v>283</v>
      </c>
    </row>
    <row r="9" spans="1:16" s="48" customFormat="1" ht="12.75" customHeight="1">
      <c r="A9" s="61"/>
      <c r="B9" s="64" t="s">
        <v>33</v>
      </c>
      <c r="C9" s="35">
        <v>53</v>
      </c>
      <c r="D9" s="35">
        <v>12646</v>
      </c>
      <c r="E9" s="35">
        <v>3</v>
      </c>
      <c r="F9" s="35">
        <v>1334</v>
      </c>
      <c r="G9" s="35">
        <v>15</v>
      </c>
      <c r="H9" s="35">
        <v>4943</v>
      </c>
      <c r="I9" s="35">
        <v>31</v>
      </c>
      <c r="J9" s="35">
        <v>5456</v>
      </c>
      <c r="K9" s="35">
        <v>2</v>
      </c>
      <c r="L9" s="35">
        <v>188</v>
      </c>
      <c r="M9" s="35">
        <v>706</v>
      </c>
      <c r="N9" s="35">
        <v>1754</v>
      </c>
      <c r="O9" s="35">
        <v>370</v>
      </c>
      <c r="P9" s="63" t="s">
        <v>283</v>
      </c>
    </row>
    <row r="10" spans="1:16" s="48" customFormat="1" ht="12.75" customHeight="1">
      <c r="A10" s="61"/>
      <c r="B10" s="64" t="s">
        <v>34</v>
      </c>
      <c r="C10" s="35">
        <v>16</v>
      </c>
      <c r="D10" s="35">
        <v>2310</v>
      </c>
      <c r="E10" s="35" t="s">
        <v>283</v>
      </c>
      <c r="F10" s="35" t="s">
        <v>283</v>
      </c>
      <c r="G10" s="35">
        <v>11</v>
      </c>
      <c r="H10" s="35">
        <v>1462</v>
      </c>
      <c r="I10" s="35">
        <v>5</v>
      </c>
      <c r="J10" s="35">
        <v>848</v>
      </c>
      <c r="K10" s="35" t="s">
        <v>283</v>
      </c>
      <c r="L10" s="35" t="s">
        <v>283</v>
      </c>
      <c r="M10" s="35">
        <v>177</v>
      </c>
      <c r="N10" s="35">
        <v>209</v>
      </c>
      <c r="O10" s="35">
        <v>91</v>
      </c>
      <c r="P10" s="63" t="s">
        <v>283</v>
      </c>
    </row>
    <row r="11" spans="1:16" s="48" customFormat="1" ht="12.75" customHeight="1">
      <c r="A11" s="61"/>
      <c r="B11" s="64" t="s">
        <v>284</v>
      </c>
      <c r="C11" s="35">
        <v>34</v>
      </c>
      <c r="D11" s="35">
        <v>7624</v>
      </c>
      <c r="E11" s="35">
        <v>2</v>
      </c>
      <c r="F11" s="35">
        <v>1014</v>
      </c>
      <c r="G11" s="35">
        <v>9</v>
      </c>
      <c r="H11" s="35">
        <v>2312</v>
      </c>
      <c r="I11" s="35">
        <v>19</v>
      </c>
      <c r="J11" s="35">
        <v>3385</v>
      </c>
      <c r="K11" s="35">
        <v>2</v>
      </c>
      <c r="L11" s="35">
        <v>188</v>
      </c>
      <c r="M11" s="35">
        <v>431</v>
      </c>
      <c r="N11" s="35">
        <v>790</v>
      </c>
      <c r="O11" s="35">
        <v>241</v>
      </c>
      <c r="P11" s="63" t="s">
        <v>283</v>
      </c>
    </row>
    <row r="12" spans="1:16" ht="12.75" customHeight="1">
      <c r="A12" s="56"/>
      <c r="B12" s="59" t="s">
        <v>35</v>
      </c>
      <c r="C12" s="32">
        <v>17</v>
      </c>
      <c r="D12" s="32">
        <v>4793</v>
      </c>
      <c r="E12" s="32">
        <v>2</v>
      </c>
      <c r="F12" s="32">
        <v>1014</v>
      </c>
      <c r="G12" s="32">
        <v>2</v>
      </c>
      <c r="H12" s="32">
        <v>1245</v>
      </c>
      <c r="I12" s="32">
        <v>9</v>
      </c>
      <c r="J12" s="32">
        <v>1621</v>
      </c>
      <c r="K12" s="32">
        <v>2</v>
      </c>
      <c r="L12" s="32">
        <v>188</v>
      </c>
      <c r="M12" s="32">
        <v>224</v>
      </c>
      <c r="N12" s="32">
        <v>295</v>
      </c>
      <c r="O12" s="32">
        <v>128</v>
      </c>
      <c r="P12" s="60" t="s">
        <v>283</v>
      </c>
    </row>
    <row r="13" spans="1:16" ht="12.75" customHeight="1">
      <c r="A13" s="56"/>
      <c r="B13" s="59" t="s">
        <v>40</v>
      </c>
      <c r="C13" s="32">
        <v>3</v>
      </c>
      <c r="D13" s="32">
        <v>311</v>
      </c>
      <c r="E13" s="32" t="s">
        <v>283</v>
      </c>
      <c r="F13" s="32" t="s">
        <v>283</v>
      </c>
      <c r="G13" s="32">
        <v>1</v>
      </c>
      <c r="H13" s="32">
        <v>160</v>
      </c>
      <c r="I13" s="32">
        <v>2</v>
      </c>
      <c r="J13" s="32">
        <v>151</v>
      </c>
      <c r="K13" s="32" t="s">
        <v>283</v>
      </c>
      <c r="L13" s="32" t="s">
        <v>283</v>
      </c>
      <c r="M13" s="32">
        <v>31</v>
      </c>
      <c r="N13" s="32">
        <v>108</v>
      </c>
      <c r="O13" s="32">
        <v>19</v>
      </c>
      <c r="P13" s="60" t="s">
        <v>283</v>
      </c>
    </row>
    <row r="14" spans="1:16" ht="12.75" customHeight="1">
      <c r="A14" s="56"/>
      <c r="B14" s="59" t="s">
        <v>36</v>
      </c>
      <c r="C14" s="32">
        <v>3</v>
      </c>
      <c r="D14" s="32">
        <v>669</v>
      </c>
      <c r="E14" s="32" t="s">
        <v>283</v>
      </c>
      <c r="F14" s="32" t="s">
        <v>283</v>
      </c>
      <c r="G14" s="32">
        <v>1</v>
      </c>
      <c r="H14" s="32">
        <v>60</v>
      </c>
      <c r="I14" s="32">
        <v>2</v>
      </c>
      <c r="J14" s="32">
        <v>609</v>
      </c>
      <c r="K14" s="32" t="s">
        <v>283</v>
      </c>
      <c r="L14" s="32" t="s">
        <v>283</v>
      </c>
      <c r="M14" s="32">
        <v>26</v>
      </c>
      <c r="N14" s="32">
        <v>110</v>
      </c>
      <c r="O14" s="32">
        <v>12</v>
      </c>
      <c r="P14" s="60" t="s">
        <v>283</v>
      </c>
    </row>
    <row r="15" spans="1:16" ht="12.75" customHeight="1">
      <c r="A15" s="56"/>
      <c r="B15" s="59" t="s">
        <v>45</v>
      </c>
      <c r="C15" s="32" t="s">
        <v>283</v>
      </c>
      <c r="D15" s="32" t="s">
        <v>283</v>
      </c>
      <c r="E15" s="32" t="s">
        <v>283</v>
      </c>
      <c r="F15" s="32" t="s">
        <v>283</v>
      </c>
      <c r="G15" s="32" t="s">
        <v>283</v>
      </c>
      <c r="H15" s="32" t="s">
        <v>283</v>
      </c>
      <c r="I15" s="32" t="s">
        <v>283</v>
      </c>
      <c r="J15" s="32" t="s">
        <v>283</v>
      </c>
      <c r="K15" s="32" t="s">
        <v>283</v>
      </c>
      <c r="L15" s="32" t="s">
        <v>283</v>
      </c>
      <c r="M15" s="32">
        <v>15</v>
      </c>
      <c r="N15" s="32">
        <v>25</v>
      </c>
      <c r="O15" s="32">
        <v>9</v>
      </c>
      <c r="P15" s="60" t="s">
        <v>283</v>
      </c>
    </row>
    <row r="16" spans="1:16" ht="12.75" customHeight="1">
      <c r="A16" s="56"/>
      <c r="B16" s="59" t="s">
        <v>37</v>
      </c>
      <c r="C16" s="32">
        <v>4</v>
      </c>
      <c r="D16" s="32">
        <v>467</v>
      </c>
      <c r="E16" s="32" t="s">
        <v>283</v>
      </c>
      <c r="F16" s="32" t="s">
        <v>283</v>
      </c>
      <c r="G16" s="32">
        <v>1</v>
      </c>
      <c r="H16" s="32">
        <v>70</v>
      </c>
      <c r="I16" s="32">
        <v>3</v>
      </c>
      <c r="J16" s="32">
        <v>397</v>
      </c>
      <c r="K16" s="32" t="s">
        <v>283</v>
      </c>
      <c r="L16" s="32" t="s">
        <v>283</v>
      </c>
      <c r="M16" s="32">
        <v>43</v>
      </c>
      <c r="N16" s="32">
        <v>66</v>
      </c>
      <c r="O16" s="32">
        <v>26</v>
      </c>
      <c r="P16" s="60" t="s">
        <v>283</v>
      </c>
    </row>
    <row r="17" spans="1:16" ht="12.75" customHeight="1">
      <c r="A17" s="56"/>
      <c r="B17" s="59" t="s">
        <v>46</v>
      </c>
      <c r="C17" s="32">
        <v>2</v>
      </c>
      <c r="D17" s="32">
        <v>642</v>
      </c>
      <c r="E17" s="32" t="s">
        <v>283</v>
      </c>
      <c r="F17" s="32" t="s">
        <v>283</v>
      </c>
      <c r="G17" s="32">
        <v>1</v>
      </c>
      <c r="H17" s="32">
        <v>380</v>
      </c>
      <c r="I17" s="32">
        <v>1</v>
      </c>
      <c r="J17" s="32">
        <v>262</v>
      </c>
      <c r="K17" s="32" t="s">
        <v>283</v>
      </c>
      <c r="L17" s="32" t="s">
        <v>283</v>
      </c>
      <c r="M17" s="32">
        <v>28</v>
      </c>
      <c r="N17" s="32">
        <v>65</v>
      </c>
      <c r="O17" s="32">
        <v>13</v>
      </c>
      <c r="P17" s="60" t="s">
        <v>283</v>
      </c>
    </row>
    <row r="18" spans="1:16" ht="12.75" customHeight="1">
      <c r="A18" s="56"/>
      <c r="B18" s="59" t="s">
        <v>47</v>
      </c>
      <c r="C18" s="32">
        <v>1</v>
      </c>
      <c r="D18" s="32">
        <v>165</v>
      </c>
      <c r="E18" s="32" t="s">
        <v>283</v>
      </c>
      <c r="F18" s="32" t="s">
        <v>283</v>
      </c>
      <c r="G18" s="32" t="s">
        <v>283</v>
      </c>
      <c r="H18" s="32" t="s">
        <v>283</v>
      </c>
      <c r="I18" s="32">
        <v>1</v>
      </c>
      <c r="J18" s="32">
        <v>165</v>
      </c>
      <c r="K18" s="32" t="s">
        <v>283</v>
      </c>
      <c r="L18" s="32" t="s">
        <v>283</v>
      </c>
      <c r="M18" s="32">
        <v>10</v>
      </c>
      <c r="N18" s="32">
        <v>38</v>
      </c>
      <c r="O18" s="32">
        <v>6</v>
      </c>
      <c r="P18" s="60" t="s">
        <v>283</v>
      </c>
    </row>
    <row r="19" spans="1:16" ht="12.75" customHeight="1">
      <c r="A19" s="56"/>
      <c r="B19" s="59" t="s">
        <v>38</v>
      </c>
      <c r="C19" s="32" t="s">
        <v>283</v>
      </c>
      <c r="D19" s="32" t="s">
        <v>283</v>
      </c>
      <c r="E19" s="32" t="s">
        <v>283</v>
      </c>
      <c r="F19" s="32" t="s">
        <v>283</v>
      </c>
      <c r="G19" s="32" t="s">
        <v>283</v>
      </c>
      <c r="H19" s="32" t="s">
        <v>283</v>
      </c>
      <c r="I19" s="32" t="s">
        <v>283</v>
      </c>
      <c r="J19" s="32" t="s">
        <v>283</v>
      </c>
      <c r="K19" s="32" t="s">
        <v>283</v>
      </c>
      <c r="L19" s="32" t="s">
        <v>283</v>
      </c>
      <c r="M19" s="32">
        <v>8</v>
      </c>
      <c r="N19" s="32">
        <v>16</v>
      </c>
      <c r="O19" s="32">
        <v>5</v>
      </c>
      <c r="P19" s="60" t="s">
        <v>283</v>
      </c>
    </row>
    <row r="20" spans="1:16" ht="12.75" customHeight="1">
      <c r="A20" s="56"/>
      <c r="B20" s="59" t="s">
        <v>39</v>
      </c>
      <c r="C20" s="32" t="s">
        <v>283</v>
      </c>
      <c r="D20" s="32" t="s">
        <v>283</v>
      </c>
      <c r="E20" s="32" t="s">
        <v>283</v>
      </c>
      <c r="F20" s="32" t="s">
        <v>283</v>
      </c>
      <c r="G20" s="32" t="s">
        <v>283</v>
      </c>
      <c r="H20" s="32" t="s">
        <v>283</v>
      </c>
      <c r="I20" s="32" t="s">
        <v>283</v>
      </c>
      <c r="J20" s="32" t="s">
        <v>283</v>
      </c>
      <c r="K20" s="32" t="s">
        <v>283</v>
      </c>
      <c r="L20" s="32" t="s">
        <v>283</v>
      </c>
      <c r="M20" s="32">
        <v>6</v>
      </c>
      <c r="N20" s="32" t="s">
        <v>283</v>
      </c>
      <c r="O20" s="32">
        <v>4</v>
      </c>
      <c r="P20" s="60" t="s">
        <v>283</v>
      </c>
    </row>
    <row r="21" spans="1:16" ht="12.75" customHeight="1">
      <c r="A21" s="56"/>
      <c r="B21" s="59" t="s">
        <v>41</v>
      </c>
      <c r="C21" s="32">
        <v>2</v>
      </c>
      <c r="D21" s="32">
        <v>466</v>
      </c>
      <c r="E21" s="32" t="s">
        <v>283</v>
      </c>
      <c r="F21" s="32" t="s">
        <v>283</v>
      </c>
      <c r="G21" s="32">
        <v>1</v>
      </c>
      <c r="H21" s="32">
        <v>286</v>
      </c>
      <c r="I21" s="32">
        <v>1</v>
      </c>
      <c r="J21" s="32">
        <v>180</v>
      </c>
      <c r="K21" s="32" t="s">
        <v>283</v>
      </c>
      <c r="L21" s="32" t="s">
        <v>283</v>
      </c>
      <c r="M21" s="32">
        <v>16</v>
      </c>
      <c r="N21" s="32">
        <v>22</v>
      </c>
      <c r="O21" s="32">
        <v>7</v>
      </c>
      <c r="P21" s="60" t="s">
        <v>283</v>
      </c>
    </row>
    <row r="22" spans="1:16" ht="12.75" customHeight="1">
      <c r="A22" s="56"/>
      <c r="B22" s="59" t="s">
        <v>42</v>
      </c>
      <c r="C22" s="32">
        <v>1</v>
      </c>
      <c r="D22" s="32">
        <v>51</v>
      </c>
      <c r="E22" s="32" t="s">
        <v>283</v>
      </c>
      <c r="F22" s="32" t="s">
        <v>283</v>
      </c>
      <c r="G22" s="32">
        <v>1</v>
      </c>
      <c r="H22" s="32">
        <v>51</v>
      </c>
      <c r="I22" s="32" t="s">
        <v>283</v>
      </c>
      <c r="J22" s="32" t="s">
        <v>283</v>
      </c>
      <c r="K22" s="32" t="s">
        <v>283</v>
      </c>
      <c r="L22" s="32" t="s">
        <v>283</v>
      </c>
      <c r="M22" s="32">
        <v>7</v>
      </c>
      <c r="N22" s="32" t="s">
        <v>283</v>
      </c>
      <c r="O22" s="32">
        <v>4</v>
      </c>
      <c r="P22" s="60" t="s">
        <v>283</v>
      </c>
    </row>
    <row r="23" spans="1:16" ht="12.75" customHeight="1">
      <c r="A23" s="56"/>
      <c r="B23" s="59" t="s">
        <v>43</v>
      </c>
      <c r="C23" s="32">
        <v>1</v>
      </c>
      <c r="D23" s="32">
        <v>60</v>
      </c>
      <c r="E23" s="32" t="s">
        <v>283</v>
      </c>
      <c r="F23" s="32" t="s">
        <v>283</v>
      </c>
      <c r="G23" s="32">
        <v>1</v>
      </c>
      <c r="H23" s="32">
        <v>60</v>
      </c>
      <c r="I23" s="32" t="s">
        <v>283</v>
      </c>
      <c r="J23" s="32" t="s">
        <v>283</v>
      </c>
      <c r="K23" s="32" t="s">
        <v>283</v>
      </c>
      <c r="L23" s="32" t="s">
        <v>283</v>
      </c>
      <c r="M23" s="32">
        <v>6</v>
      </c>
      <c r="N23" s="32" t="s">
        <v>283</v>
      </c>
      <c r="O23" s="32">
        <v>2</v>
      </c>
      <c r="P23" s="60" t="s">
        <v>283</v>
      </c>
    </row>
    <row r="24" spans="1:16" ht="12.75" customHeight="1">
      <c r="A24" s="56"/>
      <c r="B24" s="59" t="s">
        <v>44</v>
      </c>
      <c r="C24" s="32" t="s">
        <v>283</v>
      </c>
      <c r="D24" s="32" t="s">
        <v>283</v>
      </c>
      <c r="E24" s="32" t="s">
        <v>283</v>
      </c>
      <c r="F24" s="32" t="s">
        <v>283</v>
      </c>
      <c r="G24" s="32" t="s">
        <v>283</v>
      </c>
      <c r="H24" s="32" t="s">
        <v>283</v>
      </c>
      <c r="I24" s="32" t="s">
        <v>283</v>
      </c>
      <c r="J24" s="32" t="s">
        <v>283</v>
      </c>
      <c r="K24" s="32" t="s">
        <v>283</v>
      </c>
      <c r="L24" s="32" t="s">
        <v>283</v>
      </c>
      <c r="M24" s="32">
        <v>5</v>
      </c>
      <c r="N24" s="32">
        <v>16</v>
      </c>
      <c r="O24" s="32">
        <v>3</v>
      </c>
      <c r="P24" s="60" t="s">
        <v>283</v>
      </c>
    </row>
    <row r="25" spans="1:16" ht="12.75" customHeight="1">
      <c r="A25" s="56"/>
      <c r="B25" s="59" t="s">
        <v>48</v>
      </c>
      <c r="C25" s="32" t="s">
        <v>283</v>
      </c>
      <c r="D25" s="32" t="s">
        <v>283</v>
      </c>
      <c r="E25" s="32" t="s">
        <v>283</v>
      </c>
      <c r="F25" s="32" t="s">
        <v>283</v>
      </c>
      <c r="G25" s="32" t="s">
        <v>283</v>
      </c>
      <c r="H25" s="32" t="s">
        <v>283</v>
      </c>
      <c r="I25" s="32" t="s">
        <v>283</v>
      </c>
      <c r="J25" s="32" t="s">
        <v>283</v>
      </c>
      <c r="K25" s="32" t="s">
        <v>283</v>
      </c>
      <c r="L25" s="32" t="s">
        <v>283</v>
      </c>
      <c r="M25" s="32">
        <v>6</v>
      </c>
      <c r="N25" s="32">
        <v>29</v>
      </c>
      <c r="O25" s="32">
        <v>3</v>
      </c>
      <c r="P25" s="60" t="s">
        <v>283</v>
      </c>
    </row>
    <row r="26" spans="1:16" s="48" customFormat="1" ht="12.75" customHeight="1">
      <c r="A26" s="61"/>
      <c r="B26" s="64" t="s">
        <v>285</v>
      </c>
      <c r="C26" s="35">
        <v>6</v>
      </c>
      <c r="D26" s="35">
        <v>1145</v>
      </c>
      <c r="E26" s="35" t="s">
        <v>283</v>
      </c>
      <c r="F26" s="35" t="s">
        <v>283</v>
      </c>
      <c r="G26" s="35">
        <v>4</v>
      </c>
      <c r="H26" s="35">
        <v>668</v>
      </c>
      <c r="I26" s="35">
        <v>2</v>
      </c>
      <c r="J26" s="35">
        <v>477</v>
      </c>
      <c r="K26" s="35" t="s">
        <v>283</v>
      </c>
      <c r="L26" s="35" t="s">
        <v>283</v>
      </c>
      <c r="M26" s="35">
        <v>54</v>
      </c>
      <c r="N26" s="35">
        <v>180</v>
      </c>
      <c r="O26" s="35">
        <v>30</v>
      </c>
      <c r="P26" s="63" t="s">
        <v>283</v>
      </c>
    </row>
    <row r="27" spans="1:16" ht="12.75" customHeight="1">
      <c r="A27" s="56"/>
      <c r="B27" s="59" t="s">
        <v>49</v>
      </c>
      <c r="C27" s="32">
        <v>3</v>
      </c>
      <c r="D27" s="32">
        <v>945</v>
      </c>
      <c r="E27" s="32" t="s">
        <v>283</v>
      </c>
      <c r="F27" s="32" t="s">
        <v>283</v>
      </c>
      <c r="G27" s="32">
        <v>1</v>
      </c>
      <c r="H27" s="32">
        <v>468</v>
      </c>
      <c r="I27" s="32">
        <v>2</v>
      </c>
      <c r="J27" s="32">
        <v>477</v>
      </c>
      <c r="K27" s="32" t="s">
        <v>283</v>
      </c>
      <c r="L27" s="32" t="s">
        <v>283</v>
      </c>
      <c r="M27" s="32">
        <v>30</v>
      </c>
      <c r="N27" s="32">
        <v>161</v>
      </c>
      <c r="O27" s="32">
        <v>19</v>
      </c>
      <c r="P27" s="60" t="s">
        <v>283</v>
      </c>
    </row>
    <row r="28" spans="1:16" ht="12.75" customHeight="1">
      <c r="A28" s="56"/>
      <c r="B28" s="59" t="s">
        <v>50</v>
      </c>
      <c r="C28" s="32">
        <v>1</v>
      </c>
      <c r="D28" s="32">
        <v>50</v>
      </c>
      <c r="E28" s="32" t="s">
        <v>283</v>
      </c>
      <c r="F28" s="32" t="s">
        <v>283</v>
      </c>
      <c r="G28" s="32">
        <v>1</v>
      </c>
      <c r="H28" s="32">
        <v>50</v>
      </c>
      <c r="I28" s="32" t="s">
        <v>283</v>
      </c>
      <c r="J28" s="32" t="s">
        <v>283</v>
      </c>
      <c r="K28" s="32" t="s">
        <v>283</v>
      </c>
      <c r="L28" s="32" t="s">
        <v>283</v>
      </c>
      <c r="M28" s="32">
        <v>1</v>
      </c>
      <c r="N28" s="32" t="s">
        <v>283</v>
      </c>
      <c r="O28" s="32">
        <v>1</v>
      </c>
      <c r="P28" s="60" t="s">
        <v>283</v>
      </c>
    </row>
    <row r="29" spans="1:16" ht="12.75" customHeight="1">
      <c r="A29" s="56"/>
      <c r="B29" s="59" t="s">
        <v>51</v>
      </c>
      <c r="C29" s="32">
        <v>1</v>
      </c>
      <c r="D29" s="32">
        <v>70</v>
      </c>
      <c r="E29" s="32" t="s">
        <v>283</v>
      </c>
      <c r="F29" s="32" t="s">
        <v>283</v>
      </c>
      <c r="G29" s="32">
        <v>1</v>
      </c>
      <c r="H29" s="32">
        <v>70</v>
      </c>
      <c r="I29" s="32" t="s">
        <v>283</v>
      </c>
      <c r="J29" s="32" t="s">
        <v>283</v>
      </c>
      <c r="K29" s="32" t="s">
        <v>283</v>
      </c>
      <c r="L29" s="32" t="s">
        <v>283</v>
      </c>
      <c r="M29" s="32">
        <v>5</v>
      </c>
      <c r="N29" s="32" t="s">
        <v>283</v>
      </c>
      <c r="O29" s="32">
        <v>3</v>
      </c>
      <c r="P29" s="60" t="s">
        <v>283</v>
      </c>
    </row>
    <row r="30" spans="1:16" ht="12.75" customHeight="1">
      <c r="A30" s="56"/>
      <c r="B30" s="59" t="s">
        <v>52</v>
      </c>
      <c r="C30" s="32" t="s">
        <v>283</v>
      </c>
      <c r="D30" s="32" t="s">
        <v>283</v>
      </c>
      <c r="E30" s="32" t="s">
        <v>283</v>
      </c>
      <c r="F30" s="32" t="s">
        <v>283</v>
      </c>
      <c r="G30" s="32" t="s">
        <v>283</v>
      </c>
      <c r="H30" s="32" t="s">
        <v>283</v>
      </c>
      <c r="I30" s="32" t="s">
        <v>283</v>
      </c>
      <c r="J30" s="32" t="s">
        <v>283</v>
      </c>
      <c r="K30" s="32" t="s">
        <v>283</v>
      </c>
      <c r="L30" s="32" t="s">
        <v>283</v>
      </c>
      <c r="M30" s="32">
        <v>5</v>
      </c>
      <c r="N30" s="32" t="s">
        <v>283</v>
      </c>
      <c r="O30" s="32">
        <v>1</v>
      </c>
      <c r="P30" s="60" t="s">
        <v>283</v>
      </c>
    </row>
    <row r="31" spans="1:16" ht="12.75" customHeight="1">
      <c r="A31" s="56"/>
      <c r="B31" s="59" t="s">
        <v>53</v>
      </c>
      <c r="C31" s="32">
        <v>1</v>
      </c>
      <c r="D31" s="32">
        <v>80</v>
      </c>
      <c r="E31" s="32" t="s">
        <v>283</v>
      </c>
      <c r="F31" s="32" t="s">
        <v>283</v>
      </c>
      <c r="G31" s="32">
        <v>1</v>
      </c>
      <c r="H31" s="32">
        <v>80</v>
      </c>
      <c r="I31" s="32" t="s">
        <v>283</v>
      </c>
      <c r="J31" s="32" t="s">
        <v>283</v>
      </c>
      <c r="K31" s="32" t="s">
        <v>283</v>
      </c>
      <c r="L31" s="32" t="s">
        <v>283</v>
      </c>
      <c r="M31" s="32">
        <v>5</v>
      </c>
      <c r="N31" s="32">
        <v>19</v>
      </c>
      <c r="O31" s="32">
        <v>3</v>
      </c>
      <c r="P31" s="60" t="s">
        <v>283</v>
      </c>
    </row>
    <row r="32" spans="1:16" ht="12.75" customHeight="1">
      <c r="A32" s="56"/>
      <c r="B32" s="59" t="s">
        <v>54</v>
      </c>
      <c r="C32" s="32" t="s">
        <v>283</v>
      </c>
      <c r="D32" s="32" t="s">
        <v>283</v>
      </c>
      <c r="E32" s="32" t="s">
        <v>283</v>
      </c>
      <c r="F32" s="32" t="s">
        <v>283</v>
      </c>
      <c r="G32" s="32" t="s">
        <v>283</v>
      </c>
      <c r="H32" s="32" t="s">
        <v>283</v>
      </c>
      <c r="I32" s="32" t="s">
        <v>283</v>
      </c>
      <c r="J32" s="32" t="s">
        <v>283</v>
      </c>
      <c r="K32" s="32" t="s">
        <v>283</v>
      </c>
      <c r="L32" s="32" t="s">
        <v>283</v>
      </c>
      <c r="M32" s="32">
        <v>3</v>
      </c>
      <c r="N32" s="32" t="s">
        <v>283</v>
      </c>
      <c r="O32" s="32" t="s">
        <v>283</v>
      </c>
      <c r="P32" s="60" t="s">
        <v>283</v>
      </c>
    </row>
    <row r="33" spans="1:16" ht="12.75" customHeight="1">
      <c r="A33" s="56"/>
      <c r="B33" s="59" t="s">
        <v>55</v>
      </c>
      <c r="C33" s="32" t="s">
        <v>283</v>
      </c>
      <c r="D33" s="32" t="s">
        <v>283</v>
      </c>
      <c r="E33" s="32" t="s">
        <v>283</v>
      </c>
      <c r="F33" s="32" t="s">
        <v>283</v>
      </c>
      <c r="G33" s="32" t="s">
        <v>283</v>
      </c>
      <c r="H33" s="32" t="s">
        <v>283</v>
      </c>
      <c r="I33" s="32" t="s">
        <v>283</v>
      </c>
      <c r="J33" s="32" t="s">
        <v>283</v>
      </c>
      <c r="K33" s="32" t="s">
        <v>283</v>
      </c>
      <c r="L33" s="32" t="s">
        <v>283</v>
      </c>
      <c r="M33" s="32">
        <v>2</v>
      </c>
      <c r="N33" s="32" t="s">
        <v>283</v>
      </c>
      <c r="O33" s="32">
        <v>1</v>
      </c>
      <c r="P33" s="60" t="s">
        <v>283</v>
      </c>
    </row>
    <row r="34" spans="1:16" ht="12.75" customHeight="1">
      <c r="A34" s="56"/>
      <c r="B34" s="59" t="s">
        <v>56</v>
      </c>
      <c r="C34" s="32" t="s">
        <v>283</v>
      </c>
      <c r="D34" s="32" t="s">
        <v>283</v>
      </c>
      <c r="E34" s="32" t="s">
        <v>283</v>
      </c>
      <c r="F34" s="32" t="s">
        <v>283</v>
      </c>
      <c r="G34" s="32" t="s">
        <v>283</v>
      </c>
      <c r="H34" s="32" t="s">
        <v>283</v>
      </c>
      <c r="I34" s="32" t="s">
        <v>283</v>
      </c>
      <c r="J34" s="32" t="s">
        <v>283</v>
      </c>
      <c r="K34" s="32" t="s">
        <v>283</v>
      </c>
      <c r="L34" s="32" t="s">
        <v>283</v>
      </c>
      <c r="M34" s="32">
        <v>3</v>
      </c>
      <c r="N34" s="32" t="s">
        <v>283</v>
      </c>
      <c r="O34" s="32">
        <v>2</v>
      </c>
      <c r="P34" s="60" t="s">
        <v>283</v>
      </c>
    </row>
    <row r="35" spans="1:16" s="48" customFormat="1" ht="12.75" customHeight="1">
      <c r="A35" s="61"/>
      <c r="B35" s="64" t="s">
        <v>286</v>
      </c>
      <c r="C35" s="35">
        <v>13</v>
      </c>
      <c r="D35" s="35">
        <v>2544</v>
      </c>
      <c r="E35" s="35">
        <v>1</v>
      </c>
      <c r="F35" s="35">
        <v>320</v>
      </c>
      <c r="G35" s="35">
        <v>7</v>
      </c>
      <c r="H35" s="35">
        <v>1395</v>
      </c>
      <c r="I35" s="35">
        <v>5</v>
      </c>
      <c r="J35" s="35">
        <v>829</v>
      </c>
      <c r="K35" s="35" t="s">
        <v>283</v>
      </c>
      <c r="L35" s="35" t="s">
        <v>283</v>
      </c>
      <c r="M35" s="35">
        <v>153</v>
      </c>
      <c r="N35" s="35">
        <v>318</v>
      </c>
      <c r="O35" s="35">
        <v>79</v>
      </c>
      <c r="P35" s="63" t="s">
        <v>283</v>
      </c>
    </row>
    <row r="36" spans="1:16" ht="12.75" customHeight="1">
      <c r="A36" s="56"/>
      <c r="B36" s="59" t="s">
        <v>75</v>
      </c>
      <c r="C36" s="32">
        <v>5</v>
      </c>
      <c r="D36" s="32">
        <v>1293</v>
      </c>
      <c r="E36" s="32">
        <v>1</v>
      </c>
      <c r="F36" s="32">
        <v>320</v>
      </c>
      <c r="G36" s="32">
        <v>1</v>
      </c>
      <c r="H36" s="32">
        <v>460</v>
      </c>
      <c r="I36" s="32">
        <v>3</v>
      </c>
      <c r="J36" s="32">
        <v>513</v>
      </c>
      <c r="K36" s="32" t="s">
        <v>283</v>
      </c>
      <c r="L36" s="32" t="s">
        <v>283</v>
      </c>
      <c r="M36" s="32">
        <v>64</v>
      </c>
      <c r="N36" s="32">
        <v>206</v>
      </c>
      <c r="O36" s="32">
        <v>32</v>
      </c>
      <c r="P36" s="60" t="s">
        <v>283</v>
      </c>
    </row>
    <row r="37" spans="1:16" ht="12.75" customHeight="1">
      <c r="A37" s="56"/>
      <c r="B37" s="59" t="s">
        <v>71</v>
      </c>
      <c r="C37" s="32">
        <v>1</v>
      </c>
      <c r="D37" s="32">
        <v>110</v>
      </c>
      <c r="E37" s="32" t="s">
        <v>283</v>
      </c>
      <c r="F37" s="32" t="s">
        <v>283</v>
      </c>
      <c r="G37" s="32">
        <v>1</v>
      </c>
      <c r="H37" s="32">
        <v>110</v>
      </c>
      <c r="I37" s="32" t="s">
        <v>283</v>
      </c>
      <c r="J37" s="32" t="s">
        <v>283</v>
      </c>
      <c r="K37" s="32" t="s">
        <v>283</v>
      </c>
      <c r="L37" s="32" t="s">
        <v>283</v>
      </c>
      <c r="M37" s="32">
        <v>25</v>
      </c>
      <c r="N37" s="32">
        <v>23</v>
      </c>
      <c r="O37" s="32">
        <v>11</v>
      </c>
      <c r="P37" s="60" t="s">
        <v>283</v>
      </c>
    </row>
    <row r="38" spans="1:16" ht="12.75" customHeight="1">
      <c r="A38" s="56"/>
      <c r="B38" s="59" t="s">
        <v>76</v>
      </c>
      <c r="C38" s="32">
        <v>2</v>
      </c>
      <c r="D38" s="32">
        <v>266</v>
      </c>
      <c r="E38" s="32" t="s">
        <v>283</v>
      </c>
      <c r="F38" s="32" t="s">
        <v>283</v>
      </c>
      <c r="G38" s="32">
        <v>1</v>
      </c>
      <c r="H38" s="32">
        <v>50</v>
      </c>
      <c r="I38" s="32">
        <v>1</v>
      </c>
      <c r="J38" s="32">
        <v>216</v>
      </c>
      <c r="K38" s="32" t="s">
        <v>283</v>
      </c>
      <c r="L38" s="32" t="s">
        <v>283</v>
      </c>
      <c r="M38" s="32">
        <v>31</v>
      </c>
      <c r="N38" s="32">
        <v>76</v>
      </c>
      <c r="O38" s="32">
        <v>14</v>
      </c>
      <c r="P38" s="60" t="s">
        <v>283</v>
      </c>
    </row>
    <row r="39" spans="1:16" ht="12.75" customHeight="1">
      <c r="A39" s="56"/>
      <c r="B39" s="59" t="s">
        <v>77</v>
      </c>
      <c r="C39" s="32">
        <v>1</v>
      </c>
      <c r="D39" s="32">
        <v>130</v>
      </c>
      <c r="E39" s="32" t="s">
        <v>283</v>
      </c>
      <c r="F39" s="32" t="s">
        <v>283</v>
      </c>
      <c r="G39" s="32">
        <v>1</v>
      </c>
      <c r="H39" s="32">
        <v>130</v>
      </c>
      <c r="I39" s="32" t="s">
        <v>283</v>
      </c>
      <c r="J39" s="32" t="s">
        <v>283</v>
      </c>
      <c r="K39" s="32" t="s">
        <v>283</v>
      </c>
      <c r="L39" s="32" t="s">
        <v>283</v>
      </c>
      <c r="M39" s="32">
        <v>10</v>
      </c>
      <c r="N39" s="32">
        <v>13</v>
      </c>
      <c r="O39" s="32">
        <v>9</v>
      </c>
      <c r="P39" s="60" t="s">
        <v>283</v>
      </c>
    </row>
    <row r="40" spans="1:16" ht="12.75" customHeight="1">
      <c r="A40" s="56"/>
      <c r="B40" s="59" t="s">
        <v>78</v>
      </c>
      <c r="C40" s="32">
        <v>2</v>
      </c>
      <c r="D40" s="32">
        <v>620</v>
      </c>
      <c r="E40" s="32" t="s">
        <v>283</v>
      </c>
      <c r="F40" s="32" t="s">
        <v>283</v>
      </c>
      <c r="G40" s="32">
        <v>1</v>
      </c>
      <c r="H40" s="32">
        <v>520</v>
      </c>
      <c r="I40" s="32">
        <v>1</v>
      </c>
      <c r="J40" s="32">
        <v>100</v>
      </c>
      <c r="K40" s="32" t="s">
        <v>283</v>
      </c>
      <c r="L40" s="32" t="s">
        <v>283</v>
      </c>
      <c r="M40" s="32">
        <v>8</v>
      </c>
      <c r="N40" s="32" t="s">
        <v>283</v>
      </c>
      <c r="O40" s="32">
        <v>5</v>
      </c>
      <c r="P40" s="60" t="s">
        <v>283</v>
      </c>
    </row>
    <row r="41" spans="1:16" ht="12.75" customHeight="1">
      <c r="A41" s="56"/>
      <c r="B41" s="59" t="s">
        <v>72</v>
      </c>
      <c r="C41" s="32">
        <v>1</v>
      </c>
      <c r="D41" s="32">
        <v>55</v>
      </c>
      <c r="E41" s="32" t="s">
        <v>283</v>
      </c>
      <c r="F41" s="32" t="s">
        <v>283</v>
      </c>
      <c r="G41" s="32">
        <v>1</v>
      </c>
      <c r="H41" s="32">
        <v>55</v>
      </c>
      <c r="I41" s="32" t="s">
        <v>283</v>
      </c>
      <c r="J41" s="32" t="s">
        <v>283</v>
      </c>
      <c r="K41" s="32" t="s">
        <v>283</v>
      </c>
      <c r="L41" s="32" t="s">
        <v>283</v>
      </c>
      <c r="M41" s="32">
        <v>3</v>
      </c>
      <c r="N41" s="32" t="s">
        <v>283</v>
      </c>
      <c r="O41" s="32">
        <v>3</v>
      </c>
      <c r="P41" s="60" t="s">
        <v>283</v>
      </c>
    </row>
    <row r="42" spans="1:16" ht="12.75" customHeight="1">
      <c r="A42" s="56"/>
      <c r="B42" s="59" t="s">
        <v>73</v>
      </c>
      <c r="C42" s="32">
        <v>1</v>
      </c>
      <c r="D42" s="32">
        <v>70</v>
      </c>
      <c r="E42" s="32" t="s">
        <v>283</v>
      </c>
      <c r="F42" s="32" t="s">
        <v>283</v>
      </c>
      <c r="G42" s="32">
        <v>1</v>
      </c>
      <c r="H42" s="32">
        <v>70</v>
      </c>
      <c r="I42" s="32" t="s">
        <v>283</v>
      </c>
      <c r="J42" s="32" t="s">
        <v>283</v>
      </c>
      <c r="K42" s="32" t="s">
        <v>283</v>
      </c>
      <c r="L42" s="32" t="s">
        <v>283</v>
      </c>
      <c r="M42" s="32">
        <v>8</v>
      </c>
      <c r="N42" s="32" t="s">
        <v>283</v>
      </c>
      <c r="O42" s="32">
        <v>4</v>
      </c>
      <c r="P42" s="60" t="s">
        <v>283</v>
      </c>
    </row>
    <row r="43" spans="1:16" ht="12.75" customHeight="1">
      <c r="A43" s="56"/>
      <c r="B43" s="59" t="s">
        <v>74</v>
      </c>
      <c r="C43" s="32" t="s">
        <v>283</v>
      </c>
      <c r="D43" s="32" t="s">
        <v>283</v>
      </c>
      <c r="E43" s="32" t="s">
        <v>283</v>
      </c>
      <c r="F43" s="32" t="s">
        <v>283</v>
      </c>
      <c r="G43" s="32" t="s">
        <v>283</v>
      </c>
      <c r="H43" s="32" t="s">
        <v>283</v>
      </c>
      <c r="I43" s="32" t="s">
        <v>283</v>
      </c>
      <c r="J43" s="32" t="s">
        <v>283</v>
      </c>
      <c r="K43" s="32" t="s">
        <v>283</v>
      </c>
      <c r="L43" s="32" t="s">
        <v>283</v>
      </c>
      <c r="M43" s="32">
        <v>4</v>
      </c>
      <c r="N43" s="32" t="s">
        <v>283</v>
      </c>
      <c r="O43" s="32">
        <v>1</v>
      </c>
      <c r="P43" s="60" t="s">
        <v>283</v>
      </c>
    </row>
    <row r="44" spans="1:16" s="48" customFormat="1" ht="12.75" customHeight="1">
      <c r="A44" s="61"/>
      <c r="B44" s="64" t="s">
        <v>287</v>
      </c>
      <c r="C44" s="35">
        <v>16</v>
      </c>
      <c r="D44" s="35">
        <v>3643</v>
      </c>
      <c r="E44" s="35" t="s">
        <v>283</v>
      </c>
      <c r="F44" s="35" t="s">
        <v>283</v>
      </c>
      <c r="G44" s="35">
        <v>6</v>
      </c>
      <c r="H44" s="35">
        <v>2030</v>
      </c>
      <c r="I44" s="35">
        <v>10</v>
      </c>
      <c r="J44" s="35">
        <v>1613</v>
      </c>
      <c r="K44" s="35" t="s">
        <v>283</v>
      </c>
      <c r="L44" s="35" t="s">
        <v>283</v>
      </c>
      <c r="M44" s="35">
        <v>245</v>
      </c>
      <c r="N44" s="35">
        <v>675</v>
      </c>
      <c r="O44" s="35">
        <v>111</v>
      </c>
      <c r="P44" s="63" t="s">
        <v>283</v>
      </c>
    </row>
    <row r="45" spans="1:16" ht="12.75" customHeight="1">
      <c r="A45" s="56"/>
      <c r="B45" s="59" t="s">
        <v>64</v>
      </c>
      <c r="C45" s="32">
        <v>7</v>
      </c>
      <c r="D45" s="32">
        <v>1462</v>
      </c>
      <c r="E45" s="32" t="s">
        <v>283</v>
      </c>
      <c r="F45" s="32" t="s">
        <v>283</v>
      </c>
      <c r="G45" s="32">
        <v>3</v>
      </c>
      <c r="H45" s="32">
        <v>1006</v>
      </c>
      <c r="I45" s="32">
        <v>4</v>
      </c>
      <c r="J45" s="32">
        <v>456</v>
      </c>
      <c r="K45" s="32" t="s">
        <v>283</v>
      </c>
      <c r="L45" s="32" t="s">
        <v>283</v>
      </c>
      <c r="M45" s="32">
        <v>85</v>
      </c>
      <c r="N45" s="32">
        <v>267</v>
      </c>
      <c r="O45" s="32">
        <v>39</v>
      </c>
      <c r="P45" s="60" t="s">
        <v>283</v>
      </c>
    </row>
    <row r="46" spans="1:16" ht="12.75" customHeight="1">
      <c r="A46" s="56"/>
      <c r="B46" s="59" t="s">
        <v>57</v>
      </c>
      <c r="C46" s="32">
        <v>5</v>
      </c>
      <c r="D46" s="32">
        <v>1523</v>
      </c>
      <c r="E46" s="32" t="s">
        <v>283</v>
      </c>
      <c r="F46" s="32" t="s">
        <v>283</v>
      </c>
      <c r="G46" s="32">
        <v>2</v>
      </c>
      <c r="H46" s="32">
        <v>934</v>
      </c>
      <c r="I46" s="32">
        <v>3</v>
      </c>
      <c r="J46" s="32">
        <v>589</v>
      </c>
      <c r="K46" s="32" t="s">
        <v>283</v>
      </c>
      <c r="L46" s="32" t="s">
        <v>283</v>
      </c>
      <c r="M46" s="32">
        <v>94</v>
      </c>
      <c r="N46" s="32">
        <v>314</v>
      </c>
      <c r="O46" s="32">
        <v>42</v>
      </c>
      <c r="P46" s="60" t="s">
        <v>283</v>
      </c>
    </row>
    <row r="47" spans="1:16" ht="12.75" customHeight="1">
      <c r="A47" s="56"/>
      <c r="B47" s="59" t="s">
        <v>58</v>
      </c>
      <c r="C47" s="32" t="s">
        <v>283</v>
      </c>
      <c r="D47" s="32" t="s">
        <v>283</v>
      </c>
      <c r="E47" s="32" t="s">
        <v>283</v>
      </c>
      <c r="F47" s="32" t="s">
        <v>283</v>
      </c>
      <c r="G47" s="32" t="s">
        <v>283</v>
      </c>
      <c r="H47" s="32" t="s">
        <v>283</v>
      </c>
      <c r="I47" s="32" t="s">
        <v>283</v>
      </c>
      <c r="J47" s="32" t="s">
        <v>283</v>
      </c>
      <c r="K47" s="32" t="s">
        <v>283</v>
      </c>
      <c r="L47" s="32" t="s">
        <v>283</v>
      </c>
      <c r="M47" s="32">
        <v>5</v>
      </c>
      <c r="N47" s="32" t="s">
        <v>283</v>
      </c>
      <c r="O47" s="32">
        <v>2</v>
      </c>
      <c r="P47" s="60" t="s">
        <v>283</v>
      </c>
    </row>
    <row r="48" spans="1:16" ht="12.75" customHeight="1">
      <c r="A48" s="56"/>
      <c r="B48" s="59" t="s">
        <v>59</v>
      </c>
      <c r="C48" s="32">
        <v>1</v>
      </c>
      <c r="D48" s="32">
        <v>324</v>
      </c>
      <c r="E48" s="32" t="s">
        <v>283</v>
      </c>
      <c r="F48" s="32" t="s">
        <v>283</v>
      </c>
      <c r="G48" s="32" t="s">
        <v>283</v>
      </c>
      <c r="H48" s="32" t="s">
        <v>283</v>
      </c>
      <c r="I48" s="32">
        <v>1</v>
      </c>
      <c r="J48" s="32">
        <v>324</v>
      </c>
      <c r="K48" s="32" t="s">
        <v>283</v>
      </c>
      <c r="L48" s="32" t="s">
        <v>283</v>
      </c>
      <c r="M48" s="32">
        <v>6</v>
      </c>
      <c r="N48" s="32">
        <v>11</v>
      </c>
      <c r="O48" s="32">
        <v>6</v>
      </c>
      <c r="P48" s="60" t="s">
        <v>283</v>
      </c>
    </row>
    <row r="49" spans="1:16" ht="12.75" customHeight="1">
      <c r="A49" s="56"/>
      <c r="B49" s="59" t="s">
        <v>65</v>
      </c>
      <c r="C49" s="32" t="s">
        <v>283</v>
      </c>
      <c r="D49" s="32" t="s">
        <v>283</v>
      </c>
      <c r="E49" s="32" t="s">
        <v>283</v>
      </c>
      <c r="F49" s="32" t="s">
        <v>283</v>
      </c>
      <c r="G49" s="32" t="s">
        <v>283</v>
      </c>
      <c r="H49" s="32" t="s">
        <v>283</v>
      </c>
      <c r="I49" s="32" t="s">
        <v>283</v>
      </c>
      <c r="J49" s="32" t="s">
        <v>283</v>
      </c>
      <c r="K49" s="32" t="s">
        <v>283</v>
      </c>
      <c r="L49" s="32" t="s">
        <v>283</v>
      </c>
      <c r="M49" s="32">
        <v>4</v>
      </c>
      <c r="N49" s="32">
        <v>1</v>
      </c>
      <c r="O49" s="32">
        <v>1</v>
      </c>
      <c r="P49" s="60" t="s">
        <v>283</v>
      </c>
    </row>
    <row r="50" spans="1:16" ht="12.75" customHeight="1">
      <c r="A50" s="56"/>
      <c r="B50" s="59" t="s">
        <v>66</v>
      </c>
      <c r="C50" s="32" t="s">
        <v>283</v>
      </c>
      <c r="D50" s="32" t="s">
        <v>283</v>
      </c>
      <c r="E50" s="32" t="s">
        <v>283</v>
      </c>
      <c r="F50" s="32" t="s">
        <v>283</v>
      </c>
      <c r="G50" s="32" t="s">
        <v>283</v>
      </c>
      <c r="H50" s="32" t="s">
        <v>283</v>
      </c>
      <c r="I50" s="32" t="s">
        <v>283</v>
      </c>
      <c r="J50" s="32" t="s">
        <v>283</v>
      </c>
      <c r="K50" s="32" t="s">
        <v>283</v>
      </c>
      <c r="L50" s="32" t="s">
        <v>283</v>
      </c>
      <c r="M50" s="32">
        <v>4</v>
      </c>
      <c r="N50" s="32" t="s">
        <v>283</v>
      </c>
      <c r="O50" s="32">
        <v>2</v>
      </c>
      <c r="P50" s="60" t="s">
        <v>283</v>
      </c>
    </row>
    <row r="51" spans="1:16" ht="12.75" customHeight="1">
      <c r="A51" s="56"/>
      <c r="B51" s="59" t="s">
        <v>67</v>
      </c>
      <c r="C51" s="32">
        <v>1</v>
      </c>
      <c r="D51" s="32">
        <v>156</v>
      </c>
      <c r="E51" s="32" t="s">
        <v>283</v>
      </c>
      <c r="F51" s="32" t="s">
        <v>283</v>
      </c>
      <c r="G51" s="32" t="s">
        <v>283</v>
      </c>
      <c r="H51" s="32" t="s">
        <v>283</v>
      </c>
      <c r="I51" s="32">
        <v>1</v>
      </c>
      <c r="J51" s="32">
        <v>156</v>
      </c>
      <c r="K51" s="32" t="s">
        <v>283</v>
      </c>
      <c r="L51" s="32" t="s">
        <v>283</v>
      </c>
      <c r="M51" s="32">
        <v>7</v>
      </c>
      <c r="N51" s="32">
        <v>19</v>
      </c>
      <c r="O51" s="32">
        <v>3</v>
      </c>
      <c r="P51" s="60" t="s">
        <v>283</v>
      </c>
    </row>
    <row r="52" spans="1:16" ht="12.75" customHeight="1">
      <c r="A52" s="56"/>
      <c r="B52" s="59" t="s">
        <v>68</v>
      </c>
      <c r="C52" s="32" t="s">
        <v>283</v>
      </c>
      <c r="D52" s="32" t="s">
        <v>283</v>
      </c>
      <c r="E52" s="32" t="s">
        <v>283</v>
      </c>
      <c r="F52" s="32" t="s">
        <v>283</v>
      </c>
      <c r="G52" s="32" t="s">
        <v>283</v>
      </c>
      <c r="H52" s="32" t="s">
        <v>283</v>
      </c>
      <c r="I52" s="32" t="s">
        <v>283</v>
      </c>
      <c r="J52" s="32" t="s">
        <v>283</v>
      </c>
      <c r="K52" s="32" t="s">
        <v>283</v>
      </c>
      <c r="L52" s="32" t="s">
        <v>283</v>
      </c>
      <c r="M52" s="32">
        <v>4</v>
      </c>
      <c r="N52" s="32" t="s">
        <v>283</v>
      </c>
      <c r="O52" s="32">
        <v>1</v>
      </c>
      <c r="P52" s="60" t="s">
        <v>283</v>
      </c>
    </row>
    <row r="53" spans="1:16" ht="12.75" customHeight="1">
      <c r="A53" s="56"/>
      <c r="B53" s="59" t="s">
        <v>69</v>
      </c>
      <c r="C53" s="32" t="s">
        <v>283</v>
      </c>
      <c r="D53" s="32" t="s">
        <v>283</v>
      </c>
      <c r="E53" s="32" t="s">
        <v>283</v>
      </c>
      <c r="F53" s="32" t="s">
        <v>283</v>
      </c>
      <c r="G53" s="32" t="s">
        <v>283</v>
      </c>
      <c r="H53" s="32" t="s">
        <v>283</v>
      </c>
      <c r="I53" s="32" t="s">
        <v>283</v>
      </c>
      <c r="J53" s="32" t="s">
        <v>283</v>
      </c>
      <c r="K53" s="32" t="s">
        <v>283</v>
      </c>
      <c r="L53" s="32" t="s">
        <v>283</v>
      </c>
      <c r="M53" s="32">
        <v>5</v>
      </c>
      <c r="N53" s="32" t="s">
        <v>283</v>
      </c>
      <c r="O53" s="32">
        <v>1</v>
      </c>
      <c r="P53" s="60" t="s">
        <v>283</v>
      </c>
    </row>
    <row r="54" spans="1:16" ht="12.75" customHeight="1">
      <c r="A54" s="56"/>
      <c r="B54" s="59" t="s">
        <v>70</v>
      </c>
      <c r="C54" s="32" t="s">
        <v>283</v>
      </c>
      <c r="D54" s="32" t="s">
        <v>283</v>
      </c>
      <c r="E54" s="32" t="s">
        <v>283</v>
      </c>
      <c r="F54" s="32" t="s">
        <v>283</v>
      </c>
      <c r="G54" s="32" t="s">
        <v>283</v>
      </c>
      <c r="H54" s="32" t="s">
        <v>283</v>
      </c>
      <c r="I54" s="32" t="s">
        <v>283</v>
      </c>
      <c r="J54" s="32" t="s">
        <v>283</v>
      </c>
      <c r="K54" s="32" t="s">
        <v>283</v>
      </c>
      <c r="L54" s="32" t="s">
        <v>283</v>
      </c>
      <c r="M54" s="32">
        <v>10</v>
      </c>
      <c r="N54" s="32">
        <v>19</v>
      </c>
      <c r="O54" s="32">
        <v>2</v>
      </c>
      <c r="P54" s="60" t="s">
        <v>283</v>
      </c>
    </row>
    <row r="55" spans="1:16" ht="12.75" customHeight="1">
      <c r="A55" s="56"/>
      <c r="B55" s="59" t="s">
        <v>60</v>
      </c>
      <c r="C55" s="32">
        <v>1</v>
      </c>
      <c r="D55" s="32">
        <v>88</v>
      </c>
      <c r="E55" s="32" t="s">
        <v>283</v>
      </c>
      <c r="F55" s="32" t="s">
        <v>283</v>
      </c>
      <c r="G55" s="32" t="s">
        <v>283</v>
      </c>
      <c r="H55" s="32" t="s">
        <v>283</v>
      </c>
      <c r="I55" s="32">
        <v>1</v>
      </c>
      <c r="J55" s="32">
        <v>88</v>
      </c>
      <c r="K55" s="32" t="s">
        <v>283</v>
      </c>
      <c r="L55" s="32" t="s">
        <v>283</v>
      </c>
      <c r="M55" s="32">
        <v>9</v>
      </c>
      <c r="N55" s="32">
        <v>44</v>
      </c>
      <c r="O55" s="32">
        <v>6</v>
      </c>
      <c r="P55" s="60" t="s">
        <v>283</v>
      </c>
    </row>
    <row r="56" spans="1:16" ht="12.75" customHeight="1">
      <c r="A56" s="56"/>
      <c r="B56" s="59" t="s">
        <v>61</v>
      </c>
      <c r="C56" s="32">
        <v>1</v>
      </c>
      <c r="D56" s="32">
        <v>90</v>
      </c>
      <c r="E56" s="32" t="s">
        <v>283</v>
      </c>
      <c r="F56" s="32" t="s">
        <v>283</v>
      </c>
      <c r="G56" s="32">
        <v>1</v>
      </c>
      <c r="H56" s="32">
        <v>90</v>
      </c>
      <c r="I56" s="32" t="s">
        <v>283</v>
      </c>
      <c r="J56" s="32" t="s">
        <v>283</v>
      </c>
      <c r="K56" s="32" t="s">
        <v>283</v>
      </c>
      <c r="L56" s="32" t="s">
        <v>283</v>
      </c>
      <c r="M56" s="32">
        <v>3</v>
      </c>
      <c r="N56" s="32" t="s">
        <v>283</v>
      </c>
      <c r="O56" s="32">
        <v>1</v>
      </c>
      <c r="P56" s="60" t="s">
        <v>283</v>
      </c>
    </row>
    <row r="57" spans="1:16" ht="12.75" customHeight="1">
      <c r="A57" s="56"/>
      <c r="B57" s="59" t="s">
        <v>62</v>
      </c>
      <c r="C57" s="32" t="s">
        <v>283</v>
      </c>
      <c r="D57" s="32" t="s">
        <v>283</v>
      </c>
      <c r="E57" s="32" t="s">
        <v>283</v>
      </c>
      <c r="F57" s="32" t="s">
        <v>283</v>
      </c>
      <c r="G57" s="32" t="s">
        <v>283</v>
      </c>
      <c r="H57" s="32" t="s">
        <v>283</v>
      </c>
      <c r="I57" s="32" t="s">
        <v>283</v>
      </c>
      <c r="J57" s="32" t="s">
        <v>283</v>
      </c>
      <c r="K57" s="32" t="s">
        <v>283</v>
      </c>
      <c r="L57" s="32" t="s">
        <v>283</v>
      </c>
      <c r="M57" s="32">
        <v>4</v>
      </c>
      <c r="N57" s="32" t="s">
        <v>283</v>
      </c>
      <c r="O57" s="32">
        <v>2</v>
      </c>
      <c r="P57" s="60" t="s">
        <v>283</v>
      </c>
    </row>
    <row r="58" spans="1:16" ht="12.75" customHeight="1">
      <c r="A58" s="56"/>
      <c r="B58" s="65" t="s">
        <v>63</v>
      </c>
      <c r="C58" s="32" t="s">
        <v>283</v>
      </c>
      <c r="D58" s="32" t="s">
        <v>283</v>
      </c>
      <c r="E58" s="32" t="s">
        <v>283</v>
      </c>
      <c r="F58" s="32" t="s">
        <v>283</v>
      </c>
      <c r="G58" s="32" t="s">
        <v>283</v>
      </c>
      <c r="H58" s="32" t="s">
        <v>283</v>
      </c>
      <c r="I58" s="32" t="s">
        <v>283</v>
      </c>
      <c r="J58" s="32" t="s">
        <v>283</v>
      </c>
      <c r="K58" s="32" t="s">
        <v>283</v>
      </c>
      <c r="L58" s="32" t="s">
        <v>283</v>
      </c>
      <c r="M58" s="32">
        <v>5</v>
      </c>
      <c r="N58" s="32" t="s">
        <v>283</v>
      </c>
      <c r="O58" s="32">
        <v>3</v>
      </c>
      <c r="P58" s="60" t="s">
        <v>283</v>
      </c>
    </row>
    <row r="59" spans="1:16" ht="9.75" customHeight="1">
      <c r="A59" s="56"/>
      <c r="B59" s="66"/>
      <c r="C59" s="67"/>
      <c r="D59" s="67"/>
      <c r="E59" s="67"/>
      <c r="F59" s="67"/>
      <c r="G59" s="67"/>
      <c r="H59" s="67"/>
      <c r="I59" s="68"/>
      <c r="J59" s="68"/>
      <c r="K59" s="68"/>
      <c r="L59" s="68"/>
      <c r="M59" s="67"/>
      <c r="N59" s="67"/>
      <c r="O59" s="67"/>
      <c r="P59" s="69"/>
    </row>
    <row r="60" ht="12.75" customHeight="1">
      <c r="B60" s="41" t="s">
        <v>288</v>
      </c>
    </row>
  </sheetData>
  <mergeCells count="8">
    <mergeCell ref="B3:B4"/>
    <mergeCell ref="C3:D3"/>
    <mergeCell ref="E3:F3"/>
    <mergeCell ref="G3:H3"/>
    <mergeCell ref="I3:J3"/>
    <mergeCell ref="K3:L3"/>
    <mergeCell ref="M3:N3"/>
    <mergeCell ref="O3:P3"/>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61"/>
  <sheetViews>
    <sheetView workbookViewId="0" topLeftCell="A1">
      <selection activeCell="A1" sqref="A1"/>
    </sheetView>
  </sheetViews>
  <sheetFormatPr defaultColWidth="9.00390625" defaultRowHeight="13.5"/>
  <cols>
    <col min="1" max="1" width="18.00390625" style="417" customWidth="1"/>
    <col min="2" max="2" width="13.125" style="417" customWidth="1"/>
    <col min="3" max="3" width="9.75390625" style="417" bestFit="1" customWidth="1"/>
    <col min="4" max="4" width="10.375" style="417" bestFit="1" customWidth="1"/>
    <col min="5" max="5" width="7.25390625" style="417" bestFit="1" customWidth="1"/>
    <col min="6" max="6" width="11.875" style="417" bestFit="1" customWidth="1"/>
    <col min="7" max="7" width="12.00390625" style="417" bestFit="1" customWidth="1"/>
    <col min="8" max="8" width="14.875" style="417" customWidth="1"/>
    <col min="9" max="10" width="7.375" style="417" bestFit="1" customWidth="1"/>
    <col min="11" max="11" width="8.125" style="417" bestFit="1" customWidth="1"/>
    <col min="12" max="16384" width="9.00390625" style="417" customWidth="1"/>
  </cols>
  <sheetData>
    <row r="1" spans="1:2" s="397" customFormat="1" ht="12">
      <c r="A1" s="397" t="s">
        <v>742</v>
      </c>
      <c r="B1" s="24"/>
    </row>
    <row r="2" spans="7:13" s="237" customFormat="1" ht="12.75" thickBot="1">
      <c r="G2" s="398"/>
      <c r="I2" s="398"/>
      <c r="M2" s="398"/>
    </row>
    <row r="3" spans="1:11" s="405" customFormat="1" ht="12">
      <c r="A3" s="399" t="s">
        <v>79</v>
      </c>
      <c r="B3" s="400" t="s">
        <v>289</v>
      </c>
      <c r="C3" s="401" t="s">
        <v>31</v>
      </c>
      <c r="D3" s="621" t="s">
        <v>80</v>
      </c>
      <c r="E3" s="621"/>
      <c r="F3" s="402" t="s">
        <v>290</v>
      </c>
      <c r="G3" s="402" t="s">
        <v>291</v>
      </c>
      <c r="H3" s="621" t="s">
        <v>81</v>
      </c>
      <c r="I3" s="621"/>
      <c r="J3" s="403" t="s">
        <v>82</v>
      </c>
      <c r="K3" s="404" t="s">
        <v>83</v>
      </c>
    </row>
    <row r="4" spans="1:11" s="405" customFormat="1" ht="12">
      <c r="A4" s="406"/>
      <c r="B4" s="407"/>
      <c r="C4" s="408"/>
      <c r="D4" s="409" t="s">
        <v>292</v>
      </c>
      <c r="E4" s="409" t="s">
        <v>293</v>
      </c>
      <c r="F4" s="410" t="s">
        <v>294</v>
      </c>
      <c r="G4" s="410" t="s">
        <v>294</v>
      </c>
      <c r="H4" s="409" t="s">
        <v>292</v>
      </c>
      <c r="I4" s="409" t="s">
        <v>293</v>
      </c>
      <c r="J4" s="410" t="s">
        <v>295</v>
      </c>
      <c r="K4" s="411"/>
    </row>
    <row r="5" spans="1:11" s="405" customFormat="1" ht="12.75" thickBot="1">
      <c r="A5" s="412" t="s">
        <v>296</v>
      </c>
      <c r="B5" s="413" t="s">
        <v>297</v>
      </c>
      <c r="C5" s="414" t="s">
        <v>296</v>
      </c>
      <c r="D5" s="415" t="s">
        <v>298</v>
      </c>
      <c r="E5" s="415" t="s">
        <v>299</v>
      </c>
      <c r="F5" s="415" t="s">
        <v>300</v>
      </c>
      <c r="G5" s="415" t="s">
        <v>300</v>
      </c>
      <c r="H5" s="415" t="s">
        <v>298</v>
      </c>
      <c r="I5" s="415" t="s">
        <v>299</v>
      </c>
      <c r="J5" s="415" t="s">
        <v>301</v>
      </c>
      <c r="K5" s="416" t="s">
        <v>31</v>
      </c>
    </row>
    <row r="6" spans="1:11" ht="12">
      <c r="A6" s="434" t="s">
        <v>302</v>
      </c>
      <c r="B6" s="435" t="s">
        <v>5</v>
      </c>
      <c r="C6" s="436">
        <v>14949</v>
      </c>
      <c r="D6" s="437">
        <v>4541135</v>
      </c>
      <c r="E6" s="438">
        <v>12441.465753424658</v>
      </c>
      <c r="F6" s="437">
        <v>144314</v>
      </c>
      <c r="G6" s="437">
        <v>144198</v>
      </c>
      <c r="H6" s="437">
        <v>6371238</v>
      </c>
      <c r="I6" s="438">
        <v>17455.446575342467</v>
      </c>
      <c r="J6" s="439">
        <v>84</v>
      </c>
      <c r="K6" s="440">
        <v>14874</v>
      </c>
    </row>
    <row r="7" spans="1:11" ht="12">
      <c r="A7" s="252"/>
      <c r="B7" s="418" t="s">
        <v>303</v>
      </c>
      <c r="C7" s="419">
        <v>3386</v>
      </c>
      <c r="D7" s="420">
        <v>1189378</v>
      </c>
      <c r="E7" s="421">
        <v>3258.5698630136985</v>
      </c>
      <c r="F7" s="420">
        <v>4291</v>
      </c>
      <c r="G7" s="420">
        <v>4288</v>
      </c>
      <c r="H7" s="424"/>
      <c r="I7" s="425"/>
      <c r="J7" s="422">
        <v>96.2</v>
      </c>
      <c r="K7" s="423">
        <v>3386</v>
      </c>
    </row>
    <row r="8" spans="1:11" ht="12">
      <c r="A8" s="252"/>
      <c r="B8" s="418" t="s">
        <v>304</v>
      </c>
      <c r="C8" s="419">
        <v>22</v>
      </c>
      <c r="D8" s="420">
        <v>4</v>
      </c>
      <c r="E8" s="421">
        <v>0.010958904109589041</v>
      </c>
      <c r="F8" s="420">
        <v>4</v>
      </c>
      <c r="G8" s="420">
        <v>3</v>
      </c>
      <c r="H8" s="424"/>
      <c r="I8" s="425"/>
      <c r="J8" s="422">
        <v>0.1</v>
      </c>
      <c r="K8" s="423">
        <v>22</v>
      </c>
    </row>
    <row r="9" spans="1:11" ht="12">
      <c r="A9" s="252"/>
      <c r="B9" s="418" t="s">
        <v>84</v>
      </c>
      <c r="C9" s="419">
        <v>102</v>
      </c>
      <c r="D9" s="420">
        <v>16479</v>
      </c>
      <c r="E9" s="421">
        <v>45.14794520547945</v>
      </c>
      <c r="F9" s="420">
        <v>152</v>
      </c>
      <c r="G9" s="420">
        <v>152</v>
      </c>
      <c r="H9" s="424"/>
      <c r="I9" s="425"/>
      <c r="J9" s="422">
        <v>31.4</v>
      </c>
      <c r="K9" s="423">
        <v>152</v>
      </c>
    </row>
    <row r="10" spans="1:11" ht="12">
      <c r="A10" s="252"/>
      <c r="B10" s="418" t="s">
        <v>305</v>
      </c>
      <c r="C10" s="419">
        <v>108</v>
      </c>
      <c r="D10" s="420">
        <v>10027</v>
      </c>
      <c r="E10" s="421">
        <v>27.471232876712328</v>
      </c>
      <c r="F10" s="420">
        <v>48</v>
      </c>
      <c r="G10" s="420">
        <v>39</v>
      </c>
      <c r="H10" s="424"/>
      <c r="I10" s="425"/>
      <c r="J10" s="422">
        <v>100.9</v>
      </c>
      <c r="K10" s="423">
        <v>0</v>
      </c>
    </row>
    <row r="11" spans="1:11" ht="12">
      <c r="A11" s="252"/>
      <c r="B11" s="418" t="s">
        <v>22</v>
      </c>
      <c r="C11" s="419">
        <v>1142</v>
      </c>
      <c r="D11" s="420">
        <v>168289</v>
      </c>
      <c r="E11" s="421">
        <v>461.06575342465754</v>
      </c>
      <c r="F11" s="420">
        <v>3626</v>
      </c>
      <c r="G11" s="420">
        <v>3766</v>
      </c>
      <c r="H11" s="424"/>
      <c r="I11" s="425"/>
      <c r="J11" s="422">
        <v>71.2</v>
      </c>
      <c r="K11" s="423">
        <v>872</v>
      </c>
    </row>
    <row r="12" spans="1:11" ht="12">
      <c r="A12" s="252"/>
      <c r="B12" s="418" t="s">
        <v>3</v>
      </c>
      <c r="C12" s="419">
        <v>10189</v>
      </c>
      <c r="D12" s="420">
        <v>3156958</v>
      </c>
      <c r="E12" s="421">
        <v>8649.2</v>
      </c>
      <c r="F12" s="420">
        <v>136193</v>
      </c>
      <c r="G12" s="420">
        <v>135950</v>
      </c>
      <c r="H12" s="424"/>
      <c r="I12" s="425"/>
      <c r="J12" s="422">
        <v>81.6</v>
      </c>
      <c r="K12" s="423">
        <v>10442</v>
      </c>
    </row>
    <row r="13" spans="1:11" ht="24">
      <c r="A13" s="252"/>
      <c r="B13" s="432" t="s">
        <v>306</v>
      </c>
      <c r="C13" s="419">
        <v>1415</v>
      </c>
      <c r="D13" s="420">
        <v>350457</v>
      </c>
      <c r="E13" s="421">
        <v>960.1561643835616</v>
      </c>
      <c r="F13" s="420">
        <v>1943</v>
      </c>
      <c r="G13" s="420">
        <v>2862</v>
      </c>
      <c r="H13" s="424"/>
      <c r="I13" s="425"/>
      <c r="J13" s="422">
        <v>85</v>
      </c>
      <c r="K13" s="423">
        <v>1207</v>
      </c>
    </row>
    <row r="14" spans="1:11" ht="12">
      <c r="A14" s="441" t="s">
        <v>307</v>
      </c>
      <c r="B14" s="442" t="s">
        <v>5</v>
      </c>
      <c r="C14" s="443">
        <v>3184</v>
      </c>
      <c r="D14" s="444">
        <v>1125313</v>
      </c>
      <c r="E14" s="444">
        <v>3083.0493150684933</v>
      </c>
      <c r="F14" s="444">
        <v>3629</v>
      </c>
      <c r="G14" s="444">
        <v>3584</v>
      </c>
      <c r="H14" s="444">
        <v>395464</v>
      </c>
      <c r="I14" s="445">
        <v>1083.4630136986302</v>
      </c>
      <c r="J14" s="446">
        <v>96.8</v>
      </c>
      <c r="K14" s="447">
        <v>3184</v>
      </c>
    </row>
    <row r="15" spans="1:11" ht="12">
      <c r="A15" s="252" t="s">
        <v>308</v>
      </c>
      <c r="B15" s="418" t="s">
        <v>303</v>
      </c>
      <c r="C15" s="419">
        <v>350</v>
      </c>
      <c r="D15" s="420">
        <v>122233</v>
      </c>
      <c r="E15" s="420">
        <v>334.88493150684934</v>
      </c>
      <c r="F15" s="420">
        <v>484</v>
      </c>
      <c r="G15" s="420">
        <v>467</v>
      </c>
      <c r="H15" s="420">
        <v>34708</v>
      </c>
      <c r="I15" s="421">
        <v>95.09041095890412</v>
      </c>
      <c r="J15" s="422">
        <v>95.7</v>
      </c>
      <c r="K15" s="423">
        <v>350</v>
      </c>
    </row>
    <row r="16" spans="1:11" ht="12">
      <c r="A16" s="252" t="s">
        <v>309</v>
      </c>
      <c r="B16" s="418" t="s">
        <v>303</v>
      </c>
      <c r="C16" s="419">
        <v>2719</v>
      </c>
      <c r="D16" s="420">
        <v>965371</v>
      </c>
      <c r="E16" s="420">
        <v>2644.8520547945204</v>
      </c>
      <c r="F16" s="420">
        <v>2897</v>
      </c>
      <c r="G16" s="420">
        <v>2868</v>
      </c>
      <c r="H16" s="420">
        <v>345443</v>
      </c>
      <c r="I16" s="421">
        <v>946.4191780821918</v>
      </c>
      <c r="J16" s="422">
        <v>97.3</v>
      </c>
      <c r="K16" s="423">
        <v>2719</v>
      </c>
    </row>
    <row r="17" spans="1:11" ht="12">
      <c r="A17" s="252" t="s">
        <v>310</v>
      </c>
      <c r="B17" s="418" t="s">
        <v>303</v>
      </c>
      <c r="C17" s="419">
        <v>115</v>
      </c>
      <c r="D17" s="420">
        <v>37709</v>
      </c>
      <c r="E17" s="420">
        <v>103.31232876712329</v>
      </c>
      <c r="F17" s="420">
        <v>248</v>
      </c>
      <c r="G17" s="420">
        <v>249</v>
      </c>
      <c r="H17" s="420">
        <v>15313</v>
      </c>
      <c r="I17" s="421">
        <v>41.95342465753425</v>
      </c>
      <c r="J17" s="422">
        <v>89.8</v>
      </c>
      <c r="K17" s="423">
        <v>115</v>
      </c>
    </row>
    <row r="18" spans="1:11" ht="12">
      <c r="A18" s="441" t="s">
        <v>311</v>
      </c>
      <c r="B18" s="442" t="s">
        <v>5</v>
      </c>
      <c r="C18" s="443">
        <v>11765</v>
      </c>
      <c r="D18" s="444">
        <v>3415822</v>
      </c>
      <c r="E18" s="444">
        <v>9358.416438356164</v>
      </c>
      <c r="F18" s="444">
        <v>140685</v>
      </c>
      <c r="G18" s="444">
        <v>140614</v>
      </c>
      <c r="H18" s="444">
        <v>5975774</v>
      </c>
      <c r="I18" s="445">
        <v>16371.983561643836</v>
      </c>
      <c r="J18" s="446">
        <v>79.9</v>
      </c>
      <c r="K18" s="447">
        <v>11690</v>
      </c>
    </row>
    <row r="19" spans="1:11" ht="12">
      <c r="A19" s="405"/>
      <c r="B19" s="418" t="s">
        <v>5</v>
      </c>
      <c r="C19" s="419">
        <v>800</v>
      </c>
      <c r="D19" s="420">
        <v>208017</v>
      </c>
      <c r="E19" s="420">
        <v>569.9095890410958</v>
      </c>
      <c r="F19" s="420">
        <v>1197</v>
      </c>
      <c r="G19" s="420">
        <v>1172</v>
      </c>
      <c r="H19" s="420">
        <v>38447</v>
      </c>
      <c r="I19" s="421">
        <v>105.41643835616438</v>
      </c>
      <c r="J19" s="422">
        <v>68.6</v>
      </c>
      <c r="K19" s="423">
        <v>850</v>
      </c>
    </row>
    <row r="20" spans="1:11" ht="12">
      <c r="A20" s="252" t="s">
        <v>913</v>
      </c>
      <c r="B20" s="418" t="s">
        <v>84</v>
      </c>
      <c r="C20" s="419">
        <v>102</v>
      </c>
      <c r="D20" s="420">
        <v>16479</v>
      </c>
      <c r="E20" s="420">
        <v>45.14794520547945</v>
      </c>
      <c r="F20" s="420">
        <v>152</v>
      </c>
      <c r="G20" s="420">
        <v>152</v>
      </c>
      <c r="H20" s="424"/>
      <c r="I20" s="425"/>
      <c r="J20" s="422">
        <v>44.3</v>
      </c>
      <c r="K20" s="423">
        <v>152</v>
      </c>
    </row>
    <row r="21" spans="1:11" ht="12">
      <c r="A21" s="252" t="s">
        <v>914</v>
      </c>
      <c r="B21" s="418" t="s">
        <v>22</v>
      </c>
      <c r="C21" s="419">
        <v>578</v>
      </c>
      <c r="D21" s="420">
        <v>76788</v>
      </c>
      <c r="E21" s="420">
        <v>210.37808219178083</v>
      </c>
      <c r="F21" s="420">
        <v>312</v>
      </c>
      <c r="G21" s="420">
        <v>310</v>
      </c>
      <c r="H21" s="424"/>
      <c r="I21" s="425"/>
      <c r="J21" s="422">
        <v>66.4</v>
      </c>
      <c r="K21" s="423">
        <v>308</v>
      </c>
    </row>
    <row r="22" spans="1:11" ht="12">
      <c r="A22" s="252"/>
      <c r="B22" s="418" t="s">
        <v>3</v>
      </c>
      <c r="C22" s="419">
        <v>120</v>
      </c>
      <c r="D22" s="420">
        <v>114750</v>
      </c>
      <c r="E22" s="420">
        <v>314.3835616438356</v>
      </c>
      <c r="F22" s="420">
        <v>733</v>
      </c>
      <c r="G22" s="420">
        <v>710</v>
      </c>
      <c r="H22" s="424"/>
      <c r="I22" s="425"/>
      <c r="J22" s="422">
        <v>84.9</v>
      </c>
      <c r="K22" s="423">
        <v>390</v>
      </c>
    </row>
    <row r="23" spans="1:11" ht="24">
      <c r="A23" s="252"/>
      <c r="B23" s="432" t="s">
        <v>306</v>
      </c>
      <c r="C23" s="426">
        <v>120</v>
      </c>
      <c r="D23" s="420">
        <v>23288</v>
      </c>
      <c r="E23" s="420">
        <v>63.8027397260274</v>
      </c>
      <c r="F23" s="420">
        <v>323</v>
      </c>
      <c r="G23" s="420">
        <v>269</v>
      </c>
      <c r="H23" s="424"/>
      <c r="I23" s="425"/>
      <c r="J23" s="422">
        <v>63.4</v>
      </c>
      <c r="K23" s="423">
        <v>120</v>
      </c>
    </row>
    <row r="24" spans="1:11" ht="12">
      <c r="A24" s="405"/>
      <c r="B24" s="418" t="s">
        <v>5</v>
      </c>
      <c r="C24" s="419">
        <v>604</v>
      </c>
      <c r="D24" s="420">
        <v>191656</v>
      </c>
      <c r="E24" s="420">
        <v>525.0849315068493</v>
      </c>
      <c r="F24" s="420">
        <v>6601</v>
      </c>
      <c r="G24" s="420">
        <v>6646</v>
      </c>
      <c r="H24" s="420">
        <v>249656</v>
      </c>
      <c r="I24" s="421">
        <v>683.9890410958905</v>
      </c>
      <c r="J24" s="422">
        <v>86.9</v>
      </c>
      <c r="K24" s="423">
        <v>604</v>
      </c>
    </row>
    <row r="25" spans="1:11" ht="12">
      <c r="A25" s="252" t="s">
        <v>312</v>
      </c>
      <c r="B25" s="418" t="s">
        <v>303</v>
      </c>
      <c r="C25" s="419">
        <v>40</v>
      </c>
      <c r="D25" s="420">
        <v>12559</v>
      </c>
      <c r="E25" s="420">
        <v>34.40821917808219</v>
      </c>
      <c r="F25" s="420">
        <v>146</v>
      </c>
      <c r="G25" s="420">
        <v>159</v>
      </c>
      <c r="H25" s="424"/>
      <c r="I25" s="425"/>
      <c r="J25" s="422">
        <v>86</v>
      </c>
      <c r="K25" s="423">
        <v>40</v>
      </c>
    </row>
    <row r="26" spans="1:11" ht="12">
      <c r="A26" s="252"/>
      <c r="B26" s="418" t="s">
        <v>22</v>
      </c>
      <c r="C26" s="419">
        <v>564</v>
      </c>
      <c r="D26" s="420">
        <v>91501</v>
      </c>
      <c r="E26" s="420">
        <v>250.6876712328767</v>
      </c>
      <c r="F26" s="420">
        <v>3314</v>
      </c>
      <c r="G26" s="420">
        <v>3456</v>
      </c>
      <c r="H26" s="424"/>
      <c r="I26" s="425"/>
      <c r="J26" s="422">
        <v>75.8</v>
      </c>
      <c r="K26" s="423">
        <v>564</v>
      </c>
    </row>
    <row r="27" spans="1:11" ht="12">
      <c r="A27" s="252"/>
      <c r="B27" s="418" t="s">
        <v>3</v>
      </c>
      <c r="C27" s="419">
        <v>0</v>
      </c>
      <c r="D27" s="420">
        <v>87596</v>
      </c>
      <c r="E27" s="420">
        <v>239.9890410958904</v>
      </c>
      <c r="F27" s="420">
        <v>3141</v>
      </c>
      <c r="G27" s="420">
        <v>3031</v>
      </c>
      <c r="H27" s="424"/>
      <c r="I27" s="425"/>
      <c r="J27" s="422">
        <v>102.9</v>
      </c>
      <c r="K27" s="423">
        <v>0</v>
      </c>
    </row>
    <row r="28" spans="1:11" ht="12">
      <c r="A28" s="405"/>
      <c r="B28" s="418" t="s">
        <v>5</v>
      </c>
      <c r="C28" s="419">
        <v>2682</v>
      </c>
      <c r="D28" s="420">
        <v>806624</v>
      </c>
      <c r="E28" s="420">
        <v>2209.928767123288</v>
      </c>
      <c r="F28" s="420">
        <v>37633</v>
      </c>
      <c r="G28" s="420">
        <v>37625</v>
      </c>
      <c r="H28" s="420">
        <v>1570880</v>
      </c>
      <c r="I28" s="421">
        <v>4303.780821917808</v>
      </c>
      <c r="J28" s="422">
        <v>84</v>
      </c>
      <c r="K28" s="423">
        <v>2682</v>
      </c>
    </row>
    <row r="29" spans="1:11" ht="12">
      <c r="A29" s="405"/>
      <c r="B29" s="418" t="s">
        <v>303</v>
      </c>
      <c r="C29" s="419">
        <v>80</v>
      </c>
      <c r="D29" s="420">
        <v>24784</v>
      </c>
      <c r="E29" s="420">
        <v>67.9013698630137</v>
      </c>
      <c r="F29" s="420">
        <v>314</v>
      </c>
      <c r="G29" s="420">
        <v>338</v>
      </c>
      <c r="H29" s="424"/>
      <c r="I29" s="425"/>
      <c r="J29" s="422">
        <v>84.9</v>
      </c>
      <c r="K29" s="423">
        <v>80</v>
      </c>
    </row>
    <row r="30" spans="1:11" ht="12">
      <c r="A30" s="252" t="s">
        <v>313</v>
      </c>
      <c r="B30" s="418" t="s">
        <v>304</v>
      </c>
      <c r="C30" s="419">
        <v>16</v>
      </c>
      <c r="D30" s="420">
        <v>4</v>
      </c>
      <c r="E30" s="420">
        <v>0.010958904109589041</v>
      </c>
      <c r="F30" s="420">
        <v>4</v>
      </c>
      <c r="G30" s="420">
        <v>3</v>
      </c>
      <c r="H30" s="424"/>
      <c r="I30" s="425"/>
      <c r="J30" s="422">
        <v>0.3</v>
      </c>
      <c r="K30" s="423">
        <v>16</v>
      </c>
    </row>
    <row r="31" spans="1:11" ht="12">
      <c r="A31" s="252"/>
      <c r="B31" s="418" t="s">
        <v>3</v>
      </c>
      <c r="C31" s="419">
        <v>2586</v>
      </c>
      <c r="D31" s="420">
        <v>781836</v>
      </c>
      <c r="E31" s="420">
        <v>2142.0164383561646</v>
      </c>
      <c r="F31" s="420">
        <v>37315</v>
      </c>
      <c r="G31" s="420">
        <v>37284</v>
      </c>
      <c r="H31" s="424"/>
      <c r="I31" s="425"/>
      <c r="J31" s="422">
        <v>84.5</v>
      </c>
      <c r="K31" s="423">
        <v>2586</v>
      </c>
    </row>
    <row r="32" spans="1:11" ht="12">
      <c r="A32" s="405"/>
      <c r="B32" s="418" t="s">
        <v>5</v>
      </c>
      <c r="C32" s="419">
        <v>3253</v>
      </c>
      <c r="D32" s="420">
        <v>953853</v>
      </c>
      <c r="E32" s="420">
        <v>2613.2958904109587</v>
      </c>
      <c r="F32" s="420">
        <v>48145</v>
      </c>
      <c r="G32" s="420">
        <v>48220</v>
      </c>
      <c r="H32" s="420">
        <v>2192113</v>
      </c>
      <c r="I32" s="421">
        <v>6005.789041095891</v>
      </c>
      <c r="J32" s="422">
        <v>80.3</v>
      </c>
      <c r="K32" s="423">
        <v>3253</v>
      </c>
    </row>
    <row r="33" spans="1:11" ht="12">
      <c r="A33" s="252"/>
      <c r="B33" s="418" t="s">
        <v>303</v>
      </c>
      <c r="C33" s="419">
        <v>82</v>
      </c>
      <c r="D33" s="420">
        <v>26722</v>
      </c>
      <c r="E33" s="420">
        <v>73.21095890410959</v>
      </c>
      <c r="F33" s="420">
        <v>202</v>
      </c>
      <c r="G33" s="420">
        <v>207</v>
      </c>
      <c r="H33" s="424"/>
      <c r="I33" s="425"/>
      <c r="J33" s="422">
        <v>89.3</v>
      </c>
      <c r="K33" s="423">
        <v>82</v>
      </c>
    </row>
    <row r="34" spans="1:11" ht="12">
      <c r="A34" s="252" t="s">
        <v>314</v>
      </c>
      <c r="B34" s="418" t="s">
        <v>304</v>
      </c>
      <c r="C34" s="419">
        <v>6</v>
      </c>
      <c r="D34" s="420">
        <v>0</v>
      </c>
      <c r="E34" s="420">
        <v>0</v>
      </c>
      <c r="F34" s="420">
        <v>0</v>
      </c>
      <c r="G34" s="420">
        <v>0</v>
      </c>
      <c r="H34" s="424"/>
      <c r="I34" s="425"/>
      <c r="J34" s="422">
        <v>0</v>
      </c>
      <c r="K34" s="423">
        <v>6</v>
      </c>
    </row>
    <row r="35" spans="1:11" ht="12">
      <c r="A35" s="252"/>
      <c r="B35" s="418" t="s">
        <v>3</v>
      </c>
      <c r="C35" s="419">
        <v>3165</v>
      </c>
      <c r="D35" s="420">
        <v>927131</v>
      </c>
      <c r="E35" s="420">
        <v>2540.0849315068494</v>
      </c>
      <c r="F35" s="420">
        <v>47943</v>
      </c>
      <c r="G35" s="420">
        <v>48013</v>
      </c>
      <c r="H35" s="424"/>
      <c r="I35" s="425"/>
      <c r="J35" s="422">
        <v>80.3</v>
      </c>
      <c r="K35" s="423">
        <v>3165</v>
      </c>
    </row>
    <row r="36" spans="1:11" ht="24">
      <c r="A36" s="252"/>
      <c r="B36" s="432" t="s">
        <v>306</v>
      </c>
      <c r="C36" s="419">
        <v>16</v>
      </c>
      <c r="D36" s="420">
        <v>5410</v>
      </c>
      <c r="E36" s="420">
        <v>14.821917808219178</v>
      </c>
      <c r="F36" s="420">
        <v>6</v>
      </c>
      <c r="G36" s="420">
        <v>37</v>
      </c>
      <c r="H36" s="424"/>
      <c r="I36" s="425"/>
      <c r="J36" s="422">
        <v>93.1</v>
      </c>
      <c r="K36" s="423">
        <v>16</v>
      </c>
    </row>
    <row r="37" spans="1:11" ht="12">
      <c r="A37" s="252" t="s">
        <v>315</v>
      </c>
      <c r="B37" s="418" t="s">
        <v>3</v>
      </c>
      <c r="C37" s="419">
        <v>473</v>
      </c>
      <c r="D37" s="420">
        <v>144344</v>
      </c>
      <c r="E37" s="420">
        <v>395.46301369863016</v>
      </c>
      <c r="F37" s="420">
        <v>8220</v>
      </c>
      <c r="G37" s="420">
        <v>8225</v>
      </c>
      <c r="H37" s="420">
        <v>264728</v>
      </c>
      <c r="I37" s="421">
        <v>725.2821917808219</v>
      </c>
      <c r="J37" s="422">
        <v>83.6</v>
      </c>
      <c r="K37" s="423">
        <v>473</v>
      </c>
    </row>
    <row r="38" spans="1:11" ht="12">
      <c r="A38" s="252" t="s">
        <v>316</v>
      </c>
      <c r="B38" s="418" t="s">
        <v>3</v>
      </c>
      <c r="C38" s="419">
        <v>252</v>
      </c>
      <c r="D38" s="420">
        <v>69614</v>
      </c>
      <c r="E38" s="420">
        <v>190.72328767123287</v>
      </c>
      <c r="F38" s="420">
        <v>7994</v>
      </c>
      <c r="G38" s="420">
        <v>7965</v>
      </c>
      <c r="H38" s="420">
        <v>144542</v>
      </c>
      <c r="I38" s="421">
        <v>396.0054794520548</v>
      </c>
      <c r="J38" s="422">
        <v>75.7</v>
      </c>
      <c r="K38" s="423">
        <v>252</v>
      </c>
    </row>
    <row r="39" spans="1:11" ht="12">
      <c r="A39" s="624" t="s">
        <v>317</v>
      </c>
      <c r="B39" s="418" t="s">
        <v>3</v>
      </c>
      <c r="C39" s="419">
        <v>340</v>
      </c>
      <c r="D39" s="420">
        <v>103816</v>
      </c>
      <c r="E39" s="420">
        <v>284.42739726027395</v>
      </c>
      <c r="F39" s="420">
        <v>4479</v>
      </c>
      <c r="G39" s="420">
        <v>4530</v>
      </c>
      <c r="H39" s="420">
        <v>271392</v>
      </c>
      <c r="I39" s="421">
        <v>743.5397260273973</v>
      </c>
      <c r="J39" s="422">
        <v>79.7</v>
      </c>
      <c r="K39" s="423">
        <v>340</v>
      </c>
    </row>
    <row r="40" spans="1:11" ht="24">
      <c r="A40" s="624"/>
      <c r="B40" s="432" t="s">
        <v>306</v>
      </c>
      <c r="C40" s="419">
        <v>120</v>
      </c>
      <c r="D40" s="420">
        <v>37360</v>
      </c>
      <c r="E40" s="420">
        <v>102.35616438356165</v>
      </c>
      <c r="F40" s="420">
        <v>339</v>
      </c>
      <c r="G40" s="420">
        <v>347</v>
      </c>
      <c r="H40" s="424"/>
      <c r="I40" s="425"/>
      <c r="J40" s="422">
        <v>85.3</v>
      </c>
      <c r="K40" s="423">
        <v>120</v>
      </c>
    </row>
    <row r="41" spans="1:11" ht="12">
      <c r="A41" s="252"/>
      <c r="B41" s="432" t="s">
        <v>915</v>
      </c>
      <c r="C41" s="419">
        <v>2888</v>
      </c>
      <c r="D41" s="420">
        <v>785793</v>
      </c>
      <c r="E41" s="420">
        <v>2153</v>
      </c>
      <c r="F41" s="420">
        <v>22550</v>
      </c>
      <c r="G41" s="420">
        <v>22322</v>
      </c>
      <c r="H41" s="424">
        <v>1038637</v>
      </c>
      <c r="I41" s="425">
        <v>2846</v>
      </c>
      <c r="J41" s="422">
        <v>78</v>
      </c>
      <c r="K41" s="423">
        <v>2763</v>
      </c>
    </row>
    <row r="42" spans="1:11" ht="12">
      <c r="A42" s="625" t="s">
        <v>318</v>
      </c>
      <c r="B42" s="418" t="s">
        <v>305</v>
      </c>
      <c r="C42" s="419">
        <v>108</v>
      </c>
      <c r="D42" s="420">
        <v>10027</v>
      </c>
      <c r="E42" s="420">
        <v>27.471232876712328</v>
      </c>
      <c r="F42" s="420">
        <v>48</v>
      </c>
      <c r="G42" s="420">
        <v>39</v>
      </c>
      <c r="H42" s="424"/>
      <c r="I42" s="421"/>
      <c r="J42" s="422">
        <v>100.9</v>
      </c>
      <c r="K42" s="423">
        <v>0</v>
      </c>
    </row>
    <row r="43" spans="1:11" ht="12">
      <c r="A43" s="625"/>
      <c r="B43" s="418" t="s">
        <v>3</v>
      </c>
      <c r="C43" s="419">
        <v>2780</v>
      </c>
      <c r="D43" s="420">
        <v>775766</v>
      </c>
      <c r="E43" s="420">
        <v>2125.386301369863</v>
      </c>
      <c r="F43" s="420">
        <v>22502</v>
      </c>
      <c r="G43" s="420">
        <v>22283</v>
      </c>
      <c r="H43" s="420"/>
      <c r="I43" s="421"/>
      <c r="J43" s="422">
        <v>77.8</v>
      </c>
      <c r="K43" s="423">
        <v>2763</v>
      </c>
    </row>
    <row r="44" spans="1:11" ht="24">
      <c r="A44" s="625"/>
      <c r="B44" s="432" t="s">
        <v>306</v>
      </c>
      <c r="C44" s="419">
        <v>1003</v>
      </c>
      <c r="D44" s="420">
        <v>251053</v>
      </c>
      <c r="E44" s="420">
        <v>687.8164383561644</v>
      </c>
      <c r="F44" s="420">
        <v>899</v>
      </c>
      <c r="G44" s="420">
        <v>1988</v>
      </c>
      <c r="H44" s="424"/>
      <c r="I44" s="425"/>
      <c r="J44" s="422">
        <v>85.8</v>
      </c>
      <c r="K44" s="423">
        <v>795</v>
      </c>
    </row>
    <row r="45" spans="1:11" ht="12">
      <c r="A45" s="252" t="s">
        <v>319</v>
      </c>
      <c r="B45" s="418" t="s">
        <v>3</v>
      </c>
      <c r="C45" s="419">
        <v>400</v>
      </c>
      <c r="D45" s="420">
        <v>135897</v>
      </c>
      <c r="E45" s="420">
        <v>372.3205479452055</v>
      </c>
      <c r="F45" s="420">
        <v>3590</v>
      </c>
      <c r="G45" s="420">
        <v>3591</v>
      </c>
      <c r="H45" s="420">
        <v>181230</v>
      </c>
      <c r="I45" s="421">
        <v>496.52054794520546</v>
      </c>
      <c r="J45" s="422">
        <v>96.3</v>
      </c>
      <c r="K45" s="423">
        <v>400</v>
      </c>
    </row>
    <row r="46" spans="1:11" ht="12.75" thickBot="1">
      <c r="A46" s="427" t="s">
        <v>310</v>
      </c>
      <c r="B46" s="448" t="s">
        <v>3</v>
      </c>
      <c r="C46" s="428">
        <v>73</v>
      </c>
      <c r="D46" s="429">
        <v>16208</v>
      </c>
      <c r="E46" s="429">
        <v>44.40547945205479</v>
      </c>
      <c r="F46" s="429">
        <v>276</v>
      </c>
      <c r="G46" s="429">
        <v>318</v>
      </c>
      <c r="H46" s="429">
        <v>24149</v>
      </c>
      <c r="I46" s="449">
        <v>66.16164383561645</v>
      </c>
      <c r="J46" s="430">
        <v>49.3</v>
      </c>
      <c r="K46" s="431">
        <v>73</v>
      </c>
    </row>
    <row r="47" spans="1:11" ht="12">
      <c r="A47" s="550" t="s">
        <v>922</v>
      </c>
      <c r="B47" s="433"/>
      <c r="C47" s="433"/>
      <c r="D47" s="433"/>
      <c r="E47" s="433"/>
      <c r="F47" s="433"/>
      <c r="G47" s="433"/>
      <c r="H47" s="433"/>
      <c r="I47" s="433"/>
      <c r="J47" s="433"/>
      <c r="K47" s="433"/>
    </row>
    <row r="48" spans="1:11" ht="12">
      <c r="A48" s="550" t="s">
        <v>923</v>
      </c>
      <c r="B48" s="433"/>
      <c r="C48" s="433"/>
      <c r="D48" s="433"/>
      <c r="E48" s="433"/>
      <c r="F48" s="433"/>
      <c r="G48" s="433"/>
      <c r="H48" s="433"/>
      <c r="I48" s="433"/>
      <c r="J48" s="433"/>
      <c r="K48" s="433"/>
    </row>
    <row r="49" spans="1:11" ht="12">
      <c r="A49" s="551" t="s">
        <v>924</v>
      </c>
      <c r="B49" s="433"/>
      <c r="C49" s="433"/>
      <c r="D49" s="433"/>
      <c r="E49" s="433"/>
      <c r="F49" s="433"/>
      <c r="G49" s="433"/>
      <c r="H49" s="433"/>
      <c r="I49" s="433"/>
      <c r="J49" s="433"/>
      <c r="K49" s="433"/>
    </row>
    <row r="50" spans="1:11" s="405" customFormat="1" ht="12">
      <c r="A50" s="622" t="s">
        <v>917</v>
      </c>
      <c r="B50" s="553" t="s">
        <v>919</v>
      </c>
      <c r="C50" s="553"/>
      <c r="D50" s="553"/>
      <c r="E50" s="622" t="s">
        <v>320</v>
      </c>
      <c r="F50" s="623" t="s">
        <v>916</v>
      </c>
      <c r="G50" s="623"/>
      <c r="H50" s="553" t="s">
        <v>920</v>
      </c>
      <c r="I50" s="535"/>
      <c r="J50" s="535"/>
      <c r="K50" s="535"/>
    </row>
    <row r="51" spans="1:11" s="405" customFormat="1" ht="12">
      <c r="A51" s="622"/>
      <c r="B51" s="552" t="s">
        <v>918</v>
      </c>
      <c r="C51" s="552"/>
      <c r="D51" s="552"/>
      <c r="E51" s="622"/>
      <c r="F51" s="623"/>
      <c r="G51" s="623"/>
      <c r="H51" s="552" t="s">
        <v>926</v>
      </c>
      <c r="I51" s="535"/>
      <c r="J51" s="535"/>
      <c r="K51" s="535"/>
    </row>
    <row r="52" spans="1:11" s="405" customFormat="1" ht="12">
      <c r="A52" s="552"/>
      <c r="B52" s="552"/>
      <c r="C52" s="552"/>
      <c r="D52" s="552"/>
      <c r="E52" s="552"/>
      <c r="F52" s="552"/>
      <c r="G52" s="552"/>
      <c r="H52" s="552"/>
      <c r="I52" s="535"/>
      <c r="J52" s="535"/>
      <c r="K52" s="535"/>
    </row>
    <row r="53" spans="1:11" s="405" customFormat="1" ht="12">
      <c r="A53" s="622" t="s">
        <v>925</v>
      </c>
      <c r="B53" s="554" t="s">
        <v>921</v>
      </c>
      <c r="C53" s="550"/>
      <c r="D53" s="552"/>
      <c r="E53" s="552"/>
      <c r="F53" s="552"/>
      <c r="G53" s="552"/>
      <c r="H53" s="552"/>
      <c r="I53" s="535"/>
      <c r="J53" s="535"/>
      <c r="K53" s="535"/>
    </row>
    <row r="54" spans="1:11" s="405" customFormat="1" ht="12">
      <c r="A54" s="622"/>
      <c r="B54" s="555" t="s">
        <v>927</v>
      </c>
      <c r="C54" s="550"/>
      <c r="D54" s="552"/>
      <c r="E54" s="552"/>
      <c r="F54" s="552"/>
      <c r="G54" s="552"/>
      <c r="H54" s="552"/>
      <c r="I54" s="535"/>
      <c r="J54" s="535"/>
      <c r="K54" s="535"/>
    </row>
    <row r="55" spans="1:11" s="405" customFormat="1" ht="12">
      <c r="A55" s="552" t="s">
        <v>321</v>
      </c>
      <c r="B55" s="535"/>
      <c r="C55" s="535"/>
      <c r="D55" s="535"/>
      <c r="E55" s="535"/>
      <c r="F55" s="535"/>
      <c r="G55" s="535"/>
      <c r="H55" s="535"/>
      <c r="I55" s="535"/>
      <c r="J55" s="535"/>
      <c r="K55" s="535"/>
    </row>
    <row r="56" spans="1:11" ht="12">
      <c r="A56" s="433"/>
      <c r="B56" s="433"/>
      <c r="C56" s="433"/>
      <c r="D56" s="433"/>
      <c r="E56" s="433"/>
      <c r="F56" s="433"/>
      <c r="G56" s="433"/>
      <c r="H56" s="433"/>
      <c r="I56" s="433"/>
      <c r="J56" s="433"/>
      <c r="K56" s="433"/>
    </row>
    <row r="57" spans="1:11" ht="12">
      <c r="A57" s="433"/>
      <c r="B57" s="433"/>
      <c r="C57" s="433"/>
      <c r="D57" s="433"/>
      <c r="E57" s="433"/>
      <c r="F57" s="433"/>
      <c r="G57" s="433"/>
      <c r="H57" s="433"/>
      <c r="I57" s="433"/>
      <c r="J57" s="433"/>
      <c r="K57" s="433"/>
    </row>
    <row r="58" spans="1:11" ht="12">
      <c r="A58" s="433"/>
      <c r="B58" s="433"/>
      <c r="C58" s="433"/>
      <c r="D58" s="433"/>
      <c r="E58" s="433"/>
      <c r="F58" s="433"/>
      <c r="G58" s="433"/>
      <c r="H58" s="433"/>
      <c r="I58" s="433"/>
      <c r="J58" s="433"/>
      <c r="K58" s="433"/>
    </row>
    <row r="59" spans="1:11" ht="12">
      <c r="A59" s="433"/>
      <c r="B59" s="433"/>
      <c r="C59" s="433"/>
      <c r="D59" s="433"/>
      <c r="E59" s="433"/>
      <c r="F59" s="433"/>
      <c r="G59" s="433"/>
      <c r="H59" s="433"/>
      <c r="I59" s="433"/>
      <c r="J59" s="433"/>
      <c r="K59" s="433"/>
    </row>
    <row r="60" spans="1:10" ht="12">
      <c r="A60" s="433"/>
      <c r="B60" s="433"/>
      <c r="C60" s="433"/>
      <c r="D60" s="433"/>
      <c r="E60" s="433"/>
      <c r="F60" s="433"/>
      <c r="G60" s="433"/>
      <c r="H60" s="433"/>
      <c r="I60" s="433"/>
      <c r="J60" s="433"/>
    </row>
    <row r="61" ht="12">
      <c r="A61" s="433"/>
    </row>
  </sheetData>
  <mergeCells count="8">
    <mergeCell ref="A39:A40"/>
    <mergeCell ref="A42:A44"/>
    <mergeCell ref="A50:A51"/>
    <mergeCell ref="A53:A54"/>
    <mergeCell ref="D3:E3"/>
    <mergeCell ref="H3:I3"/>
    <mergeCell ref="E50:E51"/>
    <mergeCell ref="F50:G51"/>
  </mergeCells>
  <printOptions/>
  <pageMargins left="0.5118110236220472" right="0.3937007874015748" top="0.5511811023622047" bottom="0.4724409448818898" header="0.5118110236220472" footer="0.5118110236220472"/>
  <pageSetup fitToHeight="1" fitToWidth="1" horizontalDpi="600" verticalDpi="600" orientation="portrait" paperSize="9" scale="74" r:id="rId2"/>
  <drawing r:id="rId1"/>
</worksheet>
</file>

<file path=xl/worksheets/sheet12.xml><?xml version="1.0" encoding="utf-8"?>
<worksheet xmlns="http://schemas.openxmlformats.org/spreadsheetml/2006/main" xmlns:r="http://schemas.openxmlformats.org/officeDocument/2006/relationships">
  <dimension ref="A2:P46"/>
  <sheetViews>
    <sheetView workbookViewId="0" topLeftCell="A1">
      <selection activeCell="A1" sqref="A1"/>
    </sheetView>
  </sheetViews>
  <sheetFormatPr defaultColWidth="9.00390625" defaultRowHeight="13.5"/>
  <cols>
    <col min="1" max="1" width="1.75390625" style="73" customWidth="1"/>
    <col min="2" max="2" width="9.625" style="73" customWidth="1"/>
    <col min="3" max="3" width="6.625" style="73" customWidth="1"/>
    <col min="4" max="4" width="5.25390625" style="73" customWidth="1"/>
    <col min="5" max="6" width="6.125" style="73" customWidth="1"/>
    <col min="7" max="7" width="9.125" style="73" customWidth="1"/>
    <col min="8" max="9" width="6.125" style="73" customWidth="1"/>
    <col min="10" max="10" width="5.625" style="73" customWidth="1"/>
    <col min="11" max="11" width="7.125" style="73" customWidth="1"/>
    <col min="12" max="13" width="6.125" style="73" customWidth="1"/>
    <col min="14" max="14" width="5.125" style="73" customWidth="1"/>
    <col min="15" max="15" width="6.125" style="73" customWidth="1"/>
    <col min="16" max="16" width="5.625" style="73" customWidth="1"/>
    <col min="17" max="16384" width="9.00390625" style="73" customWidth="1"/>
  </cols>
  <sheetData>
    <row r="2" ht="14.25">
      <c r="B2" s="74" t="s">
        <v>322</v>
      </c>
    </row>
    <row r="3" spans="2:16" ht="12">
      <c r="B3" s="75"/>
      <c r="C3" s="75"/>
      <c r="D3" s="75"/>
      <c r="E3" s="75"/>
      <c r="F3" s="75"/>
      <c r="G3" s="75"/>
      <c r="H3" s="75"/>
      <c r="I3" s="75"/>
      <c r="J3" s="75"/>
      <c r="K3" s="75"/>
      <c r="L3" s="75"/>
      <c r="M3" s="75"/>
      <c r="N3" s="75"/>
      <c r="O3" s="75"/>
      <c r="P3" s="75"/>
    </row>
    <row r="4" spans="1:16" ht="36" customHeight="1">
      <c r="A4" s="76"/>
      <c r="B4" s="77" t="s">
        <v>323</v>
      </c>
      <c r="C4" s="78" t="s">
        <v>324</v>
      </c>
      <c r="D4" s="79" t="s">
        <v>325</v>
      </c>
      <c r="E4" s="78" t="s">
        <v>326</v>
      </c>
      <c r="F4" s="79" t="s">
        <v>85</v>
      </c>
      <c r="G4" s="80" t="s">
        <v>327</v>
      </c>
      <c r="H4" s="78" t="s">
        <v>328</v>
      </c>
      <c r="I4" s="78" t="s">
        <v>329</v>
      </c>
      <c r="J4" s="79" t="s">
        <v>86</v>
      </c>
      <c r="K4" s="80" t="s">
        <v>330</v>
      </c>
      <c r="L4" s="79" t="s">
        <v>87</v>
      </c>
      <c r="M4" s="79" t="s">
        <v>88</v>
      </c>
      <c r="N4" s="79" t="s">
        <v>89</v>
      </c>
      <c r="O4" s="78" t="s">
        <v>331</v>
      </c>
      <c r="P4" s="81" t="s">
        <v>90</v>
      </c>
    </row>
    <row r="5" spans="1:16" ht="12">
      <c r="A5" s="76"/>
      <c r="B5" s="76"/>
      <c r="C5" s="82"/>
      <c r="D5" s="82"/>
      <c r="E5" s="82"/>
      <c r="F5" s="82"/>
      <c r="G5" s="82"/>
      <c r="H5" s="82"/>
      <c r="I5" s="82"/>
      <c r="J5" s="82"/>
      <c r="K5" s="82"/>
      <c r="L5" s="82"/>
      <c r="M5" s="82"/>
      <c r="N5" s="82"/>
      <c r="O5" s="82"/>
      <c r="P5" s="83"/>
    </row>
    <row r="6" spans="1:16" ht="12">
      <c r="A6" s="76"/>
      <c r="B6" s="84" t="s">
        <v>332</v>
      </c>
      <c r="C6" s="85">
        <v>11842</v>
      </c>
      <c r="D6" s="86">
        <v>22</v>
      </c>
      <c r="E6" s="86">
        <v>3663</v>
      </c>
      <c r="F6" s="86">
        <v>137</v>
      </c>
      <c r="G6" s="86">
        <v>1773</v>
      </c>
      <c r="H6" s="86">
        <v>54</v>
      </c>
      <c r="I6" s="86">
        <v>1965</v>
      </c>
      <c r="J6" s="86">
        <v>989</v>
      </c>
      <c r="K6" s="86">
        <v>23</v>
      </c>
      <c r="L6" s="86">
        <v>123</v>
      </c>
      <c r="M6" s="86">
        <v>212</v>
      </c>
      <c r="N6" s="86">
        <v>414</v>
      </c>
      <c r="O6" s="86">
        <v>452</v>
      </c>
      <c r="P6" s="87">
        <v>323</v>
      </c>
    </row>
    <row r="7" spans="1:16" ht="12">
      <c r="A7" s="76"/>
      <c r="B7" s="88"/>
      <c r="C7" s="82"/>
      <c r="D7" s="82"/>
      <c r="E7" s="82"/>
      <c r="F7" s="82"/>
      <c r="G7" s="82"/>
      <c r="H7" s="82"/>
      <c r="I7" s="82"/>
      <c r="J7" s="82"/>
      <c r="K7" s="82"/>
      <c r="L7" s="82"/>
      <c r="M7" s="82"/>
      <c r="N7" s="82"/>
      <c r="O7" s="82"/>
      <c r="P7" s="83"/>
    </row>
    <row r="8" spans="1:16" s="90" customFormat="1" ht="12">
      <c r="A8" s="89"/>
      <c r="B8" s="84" t="s">
        <v>333</v>
      </c>
      <c r="C8" s="85">
        <v>12063</v>
      </c>
      <c r="D8" s="86">
        <v>17</v>
      </c>
      <c r="E8" s="86">
        <v>3760</v>
      </c>
      <c r="F8" s="86">
        <v>116</v>
      </c>
      <c r="G8" s="86">
        <v>1790</v>
      </c>
      <c r="H8" s="86">
        <v>65</v>
      </c>
      <c r="I8" s="86">
        <v>2011</v>
      </c>
      <c r="J8" s="86">
        <v>989</v>
      </c>
      <c r="K8" s="86">
        <v>34</v>
      </c>
      <c r="L8" s="86">
        <v>140</v>
      </c>
      <c r="M8" s="86">
        <v>200</v>
      </c>
      <c r="N8" s="86">
        <v>414</v>
      </c>
      <c r="O8" s="86">
        <v>497</v>
      </c>
      <c r="P8" s="87">
        <v>317</v>
      </c>
    </row>
    <row r="9" spans="1:16" ht="12">
      <c r="A9" s="76"/>
      <c r="B9" s="88"/>
      <c r="C9" s="91"/>
      <c r="D9" s="92"/>
      <c r="E9" s="92"/>
      <c r="F9" s="92"/>
      <c r="G9" s="92"/>
      <c r="H9" s="92"/>
      <c r="I9" s="92"/>
      <c r="J9" s="92"/>
      <c r="K9" s="92"/>
      <c r="L9" s="92"/>
      <c r="M9" s="92"/>
      <c r="N9" s="92"/>
      <c r="O9" s="92"/>
      <c r="P9" s="93"/>
    </row>
    <row r="10" spans="1:16" ht="12">
      <c r="A10" s="76"/>
      <c r="B10" s="94" t="s">
        <v>91</v>
      </c>
      <c r="C10" s="91">
        <v>1195</v>
      </c>
      <c r="D10" s="92">
        <v>3</v>
      </c>
      <c r="E10" s="92">
        <v>327</v>
      </c>
      <c r="F10" s="92">
        <v>13</v>
      </c>
      <c r="G10" s="92">
        <v>207</v>
      </c>
      <c r="H10" s="92">
        <v>11</v>
      </c>
      <c r="I10" s="92">
        <v>235</v>
      </c>
      <c r="J10" s="92">
        <v>99</v>
      </c>
      <c r="K10" s="92">
        <v>3</v>
      </c>
      <c r="L10" s="92">
        <v>8</v>
      </c>
      <c r="M10" s="92">
        <v>18</v>
      </c>
      <c r="N10" s="92">
        <v>39</v>
      </c>
      <c r="O10" s="92">
        <v>41</v>
      </c>
      <c r="P10" s="93">
        <v>31</v>
      </c>
    </row>
    <row r="11" spans="1:16" ht="12">
      <c r="A11" s="76"/>
      <c r="B11" s="94" t="s">
        <v>334</v>
      </c>
      <c r="C11" s="91">
        <v>986</v>
      </c>
      <c r="D11" s="92">
        <v>2</v>
      </c>
      <c r="E11" s="92">
        <v>280</v>
      </c>
      <c r="F11" s="92">
        <v>7</v>
      </c>
      <c r="G11" s="92">
        <v>156</v>
      </c>
      <c r="H11" s="92">
        <v>4</v>
      </c>
      <c r="I11" s="92">
        <v>163</v>
      </c>
      <c r="J11" s="92">
        <v>92</v>
      </c>
      <c r="K11" s="92">
        <v>3</v>
      </c>
      <c r="L11" s="92">
        <v>17</v>
      </c>
      <c r="M11" s="92">
        <v>14</v>
      </c>
      <c r="N11" s="92">
        <v>33</v>
      </c>
      <c r="O11" s="92">
        <v>37</v>
      </c>
      <c r="P11" s="93">
        <v>23</v>
      </c>
    </row>
    <row r="12" spans="1:16" ht="12">
      <c r="A12" s="76"/>
      <c r="B12" s="94" t="s">
        <v>335</v>
      </c>
      <c r="C12" s="91">
        <v>1076</v>
      </c>
      <c r="D12" s="92">
        <v>1</v>
      </c>
      <c r="E12" s="92">
        <v>350</v>
      </c>
      <c r="F12" s="92">
        <v>10</v>
      </c>
      <c r="G12" s="92">
        <v>168</v>
      </c>
      <c r="H12" s="92">
        <v>2</v>
      </c>
      <c r="I12" s="92">
        <v>176</v>
      </c>
      <c r="J12" s="92">
        <v>93</v>
      </c>
      <c r="K12" s="92">
        <v>8</v>
      </c>
      <c r="L12" s="92">
        <v>21</v>
      </c>
      <c r="M12" s="92">
        <v>18</v>
      </c>
      <c r="N12" s="92">
        <v>31</v>
      </c>
      <c r="O12" s="92">
        <v>38</v>
      </c>
      <c r="P12" s="93">
        <v>26</v>
      </c>
    </row>
    <row r="13" spans="1:16" ht="12">
      <c r="A13" s="76"/>
      <c r="B13" s="94" t="s">
        <v>336</v>
      </c>
      <c r="C13" s="91">
        <v>1022</v>
      </c>
      <c r="D13" s="92">
        <v>1</v>
      </c>
      <c r="E13" s="92">
        <v>300</v>
      </c>
      <c r="F13" s="92">
        <v>10</v>
      </c>
      <c r="G13" s="92">
        <v>138</v>
      </c>
      <c r="H13" s="92">
        <v>7</v>
      </c>
      <c r="I13" s="92">
        <v>177</v>
      </c>
      <c r="J13" s="92">
        <v>92</v>
      </c>
      <c r="K13" s="92">
        <v>2</v>
      </c>
      <c r="L13" s="92">
        <v>9</v>
      </c>
      <c r="M13" s="92">
        <v>17</v>
      </c>
      <c r="N13" s="92">
        <v>27</v>
      </c>
      <c r="O13" s="92">
        <v>50</v>
      </c>
      <c r="P13" s="93">
        <v>28</v>
      </c>
    </row>
    <row r="14" spans="1:16" ht="12">
      <c r="A14" s="76"/>
      <c r="B14" s="95" t="s">
        <v>337</v>
      </c>
      <c r="C14" s="91">
        <v>1064</v>
      </c>
      <c r="D14" s="92">
        <v>2</v>
      </c>
      <c r="E14" s="92">
        <v>324</v>
      </c>
      <c r="F14" s="92">
        <v>8</v>
      </c>
      <c r="G14" s="92">
        <v>169</v>
      </c>
      <c r="H14" s="92">
        <v>6</v>
      </c>
      <c r="I14" s="92">
        <v>161</v>
      </c>
      <c r="J14" s="92">
        <v>101</v>
      </c>
      <c r="K14" s="92">
        <v>5</v>
      </c>
      <c r="L14" s="92">
        <v>13</v>
      </c>
      <c r="M14" s="92">
        <v>20</v>
      </c>
      <c r="N14" s="92">
        <v>34</v>
      </c>
      <c r="O14" s="92">
        <v>40</v>
      </c>
      <c r="P14" s="93">
        <v>19</v>
      </c>
    </row>
    <row r="15" spans="1:16" ht="12">
      <c r="A15" s="76"/>
      <c r="B15" s="95" t="s">
        <v>338</v>
      </c>
      <c r="C15" s="91">
        <v>895</v>
      </c>
      <c r="D15" s="92">
        <v>1</v>
      </c>
      <c r="E15" s="92">
        <v>307</v>
      </c>
      <c r="F15" s="92">
        <v>13</v>
      </c>
      <c r="G15" s="92">
        <v>124</v>
      </c>
      <c r="H15" s="92">
        <v>4</v>
      </c>
      <c r="I15" s="92">
        <v>143</v>
      </c>
      <c r="J15" s="92">
        <v>65</v>
      </c>
      <c r="K15" s="92">
        <v>1</v>
      </c>
      <c r="L15" s="92">
        <v>8</v>
      </c>
      <c r="M15" s="92">
        <v>28</v>
      </c>
      <c r="N15" s="92">
        <v>25</v>
      </c>
      <c r="O15" s="92">
        <v>33</v>
      </c>
      <c r="P15" s="93">
        <v>30</v>
      </c>
    </row>
    <row r="16" spans="1:16" ht="12">
      <c r="A16" s="76"/>
      <c r="B16" s="95" t="s">
        <v>339</v>
      </c>
      <c r="C16" s="91">
        <v>925</v>
      </c>
      <c r="D16" s="92" t="s">
        <v>283</v>
      </c>
      <c r="E16" s="92">
        <v>320</v>
      </c>
      <c r="F16" s="92">
        <v>7</v>
      </c>
      <c r="G16" s="92">
        <v>109</v>
      </c>
      <c r="H16" s="92">
        <v>4</v>
      </c>
      <c r="I16" s="92">
        <v>156</v>
      </c>
      <c r="J16" s="92">
        <v>82</v>
      </c>
      <c r="K16" s="92">
        <v>1</v>
      </c>
      <c r="L16" s="92">
        <v>15</v>
      </c>
      <c r="M16" s="92">
        <v>13</v>
      </c>
      <c r="N16" s="92">
        <v>29</v>
      </c>
      <c r="O16" s="92">
        <v>37</v>
      </c>
      <c r="P16" s="93">
        <v>27</v>
      </c>
    </row>
    <row r="17" spans="1:16" ht="12">
      <c r="A17" s="76"/>
      <c r="B17" s="95" t="s">
        <v>340</v>
      </c>
      <c r="C17" s="91">
        <v>877</v>
      </c>
      <c r="D17" s="92">
        <v>2</v>
      </c>
      <c r="E17" s="92">
        <v>305</v>
      </c>
      <c r="F17" s="92">
        <v>10</v>
      </c>
      <c r="G17" s="92">
        <v>110</v>
      </c>
      <c r="H17" s="92">
        <v>8</v>
      </c>
      <c r="I17" s="92">
        <v>133</v>
      </c>
      <c r="J17" s="92">
        <v>72</v>
      </c>
      <c r="K17" s="92">
        <v>1</v>
      </c>
      <c r="L17" s="92">
        <v>10</v>
      </c>
      <c r="M17" s="92">
        <v>13</v>
      </c>
      <c r="N17" s="92">
        <v>35</v>
      </c>
      <c r="O17" s="92">
        <v>38</v>
      </c>
      <c r="P17" s="93">
        <v>25</v>
      </c>
    </row>
    <row r="18" spans="1:16" ht="12">
      <c r="A18" s="76"/>
      <c r="B18" s="95" t="s">
        <v>341</v>
      </c>
      <c r="C18" s="91">
        <v>885</v>
      </c>
      <c r="D18" s="92" t="s">
        <v>283</v>
      </c>
      <c r="E18" s="92">
        <v>314</v>
      </c>
      <c r="F18" s="92">
        <v>8</v>
      </c>
      <c r="G18" s="92">
        <v>99</v>
      </c>
      <c r="H18" s="92">
        <v>6</v>
      </c>
      <c r="I18" s="92">
        <v>144</v>
      </c>
      <c r="J18" s="92">
        <v>59</v>
      </c>
      <c r="K18" s="92">
        <v>2</v>
      </c>
      <c r="L18" s="92">
        <v>8</v>
      </c>
      <c r="M18" s="92">
        <v>12</v>
      </c>
      <c r="N18" s="92">
        <v>34</v>
      </c>
      <c r="O18" s="92">
        <v>39</v>
      </c>
      <c r="P18" s="93">
        <v>35</v>
      </c>
    </row>
    <row r="19" spans="1:16" ht="12">
      <c r="A19" s="76"/>
      <c r="B19" s="95" t="s">
        <v>342</v>
      </c>
      <c r="C19" s="91">
        <v>1003</v>
      </c>
      <c r="D19" s="92">
        <v>2</v>
      </c>
      <c r="E19" s="92">
        <v>317</v>
      </c>
      <c r="F19" s="92">
        <v>11</v>
      </c>
      <c r="G19" s="92">
        <v>151</v>
      </c>
      <c r="H19" s="92">
        <v>3</v>
      </c>
      <c r="I19" s="92">
        <v>183</v>
      </c>
      <c r="J19" s="92">
        <v>72</v>
      </c>
      <c r="K19" s="92">
        <v>2</v>
      </c>
      <c r="L19" s="92">
        <v>11</v>
      </c>
      <c r="M19" s="92">
        <v>12</v>
      </c>
      <c r="N19" s="92">
        <v>39</v>
      </c>
      <c r="O19" s="92">
        <v>39</v>
      </c>
      <c r="P19" s="93">
        <v>28</v>
      </c>
    </row>
    <row r="20" spans="1:16" ht="12">
      <c r="A20" s="76"/>
      <c r="B20" s="95" t="s">
        <v>343</v>
      </c>
      <c r="C20" s="91">
        <v>987</v>
      </c>
      <c r="D20" s="92">
        <v>2</v>
      </c>
      <c r="E20" s="92">
        <v>292</v>
      </c>
      <c r="F20" s="92">
        <v>11</v>
      </c>
      <c r="G20" s="92">
        <v>168</v>
      </c>
      <c r="H20" s="92">
        <v>4</v>
      </c>
      <c r="I20" s="92">
        <v>163</v>
      </c>
      <c r="J20" s="92">
        <v>58</v>
      </c>
      <c r="K20" s="92">
        <v>4</v>
      </c>
      <c r="L20" s="92">
        <v>12</v>
      </c>
      <c r="M20" s="92">
        <v>21</v>
      </c>
      <c r="N20" s="92">
        <v>39</v>
      </c>
      <c r="O20" s="92">
        <v>46</v>
      </c>
      <c r="P20" s="93">
        <v>27</v>
      </c>
    </row>
    <row r="21" spans="1:16" ht="12">
      <c r="A21" s="76"/>
      <c r="B21" s="95" t="s">
        <v>344</v>
      </c>
      <c r="C21" s="91">
        <v>1148</v>
      </c>
      <c r="D21" s="92">
        <v>1</v>
      </c>
      <c r="E21" s="92">
        <v>324</v>
      </c>
      <c r="F21" s="92">
        <v>8</v>
      </c>
      <c r="G21" s="92">
        <v>191</v>
      </c>
      <c r="H21" s="92">
        <v>6</v>
      </c>
      <c r="I21" s="92">
        <v>177</v>
      </c>
      <c r="J21" s="92">
        <v>104</v>
      </c>
      <c r="K21" s="92">
        <v>2</v>
      </c>
      <c r="L21" s="92">
        <v>8</v>
      </c>
      <c r="M21" s="92">
        <v>14</v>
      </c>
      <c r="N21" s="92">
        <v>49</v>
      </c>
      <c r="O21" s="92">
        <v>59</v>
      </c>
      <c r="P21" s="93">
        <v>18</v>
      </c>
    </row>
    <row r="22" spans="1:16" ht="12">
      <c r="A22" s="76"/>
      <c r="B22" s="94"/>
      <c r="C22" s="91"/>
      <c r="D22" s="92"/>
      <c r="E22" s="92"/>
      <c r="F22" s="92"/>
      <c r="G22" s="92"/>
      <c r="H22" s="92"/>
      <c r="I22" s="92"/>
      <c r="J22" s="92"/>
      <c r="K22" s="92"/>
      <c r="L22" s="92"/>
      <c r="M22" s="92"/>
      <c r="N22" s="92"/>
      <c r="O22" s="92"/>
      <c r="P22" s="93"/>
    </row>
    <row r="23" spans="1:16" ht="12">
      <c r="A23" s="76"/>
      <c r="B23" s="96" t="s">
        <v>345</v>
      </c>
      <c r="C23" s="91">
        <v>47</v>
      </c>
      <c r="D23" s="92" t="s">
        <v>283</v>
      </c>
      <c r="E23" s="92">
        <v>3</v>
      </c>
      <c r="F23" s="92" t="s">
        <v>283</v>
      </c>
      <c r="G23" s="92">
        <v>1</v>
      </c>
      <c r="H23" s="92" t="s">
        <v>283</v>
      </c>
      <c r="I23" s="92" t="s">
        <v>283</v>
      </c>
      <c r="J23" s="92">
        <v>1</v>
      </c>
      <c r="K23" s="92" t="s">
        <v>283</v>
      </c>
      <c r="L23" s="92" t="s">
        <v>283</v>
      </c>
      <c r="M23" s="92">
        <v>1</v>
      </c>
      <c r="N23" s="92" t="s">
        <v>283</v>
      </c>
      <c r="O23" s="92">
        <v>6</v>
      </c>
      <c r="P23" s="93" t="s">
        <v>283</v>
      </c>
    </row>
    <row r="24" spans="1:16" ht="12">
      <c r="A24" s="76"/>
      <c r="B24" s="96" t="s">
        <v>346</v>
      </c>
      <c r="C24" s="91">
        <v>8</v>
      </c>
      <c r="D24" s="92" t="s">
        <v>283</v>
      </c>
      <c r="E24" s="92">
        <v>1</v>
      </c>
      <c r="F24" s="92" t="s">
        <v>283</v>
      </c>
      <c r="G24" s="92">
        <v>1</v>
      </c>
      <c r="H24" s="92" t="s">
        <v>283</v>
      </c>
      <c r="I24" s="92" t="s">
        <v>283</v>
      </c>
      <c r="J24" s="92" t="s">
        <v>283</v>
      </c>
      <c r="K24" s="92" t="s">
        <v>283</v>
      </c>
      <c r="L24" s="92" t="s">
        <v>283</v>
      </c>
      <c r="M24" s="92" t="s">
        <v>283</v>
      </c>
      <c r="N24" s="92" t="s">
        <v>283</v>
      </c>
      <c r="O24" s="92">
        <v>1</v>
      </c>
      <c r="P24" s="93" t="s">
        <v>283</v>
      </c>
    </row>
    <row r="25" spans="1:16" ht="12">
      <c r="A25" s="76"/>
      <c r="B25" s="96" t="s">
        <v>347</v>
      </c>
      <c r="C25" s="91">
        <v>7</v>
      </c>
      <c r="D25" s="92" t="s">
        <v>283</v>
      </c>
      <c r="E25" s="92" t="s">
        <v>283</v>
      </c>
      <c r="F25" s="92" t="s">
        <v>283</v>
      </c>
      <c r="G25" s="92">
        <v>1</v>
      </c>
      <c r="H25" s="92" t="s">
        <v>283</v>
      </c>
      <c r="I25" s="92" t="s">
        <v>283</v>
      </c>
      <c r="J25" s="92">
        <v>2</v>
      </c>
      <c r="K25" s="92" t="s">
        <v>283</v>
      </c>
      <c r="L25" s="92" t="s">
        <v>283</v>
      </c>
      <c r="M25" s="92" t="s">
        <v>283</v>
      </c>
      <c r="N25" s="92" t="s">
        <v>283</v>
      </c>
      <c r="O25" s="92">
        <v>1</v>
      </c>
      <c r="P25" s="93">
        <v>2</v>
      </c>
    </row>
    <row r="26" spans="1:16" ht="12">
      <c r="A26" s="76"/>
      <c r="B26" s="96" t="s">
        <v>348</v>
      </c>
      <c r="C26" s="91">
        <v>30</v>
      </c>
      <c r="D26" s="92" t="s">
        <v>283</v>
      </c>
      <c r="E26" s="92">
        <v>2</v>
      </c>
      <c r="F26" s="92" t="s">
        <v>283</v>
      </c>
      <c r="G26" s="92">
        <v>5</v>
      </c>
      <c r="H26" s="92" t="s">
        <v>283</v>
      </c>
      <c r="I26" s="92">
        <v>1</v>
      </c>
      <c r="J26" s="92">
        <v>1</v>
      </c>
      <c r="K26" s="92" t="s">
        <v>283</v>
      </c>
      <c r="L26" s="92" t="s">
        <v>283</v>
      </c>
      <c r="M26" s="92" t="s">
        <v>283</v>
      </c>
      <c r="N26" s="92" t="s">
        <v>283</v>
      </c>
      <c r="O26" s="92">
        <v>10</v>
      </c>
      <c r="P26" s="93">
        <v>4</v>
      </c>
    </row>
    <row r="27" spans="1:16" ht="12">
      <c r="A27" s="76"/>
      <c r="B27" s="96" t="s">
        <v>349</v>
      </c>
      <c r="C27" s="91">
        <v>48</v>
      </c>
      <c r="D27" s="92" t="s">
        <v>283</v>
      </c>
      <c r="E27" s="92">
        <v>5</v>
      </c>
      <c r="F27" s="92" t="s">
        <v>283</v>
      </c>
      <c r="G27" s="92">
        <v>2</v>
      </c>
      <c r="H27" s="92" t="s">
        <v>283</v>
      </c>
      <c r="I27" s="92">
        <v>1</v>
      </c>
      <c r="J27" s="92">
        <v>1</v>
      </c>
      <c r="K27" s="92" t="s">
        <v>283</v>
      </c>
      <c r="L27" s="92">
        <v>1</v>
      </c>
      <c r="M27" s="92" t="s">
        <v>283</v>
      </c>
      <c r="N27" s="92" t="s">
        <v>283</v>
      </c>
      <c r="O27" s="92">
        <v>14</v>
      </c>
      <c r="P27" s="93">
        <v>18</v>
      </c>
    </row>
    <row r="28" spans="1:16" ht="12">
      <c r="A28" s="76"/>
      <c r="B28" s="96" t="s">
        <v>350</v>
      </c>
      <c r="C28" s="91">
        <v>27</v>
      </c>
      <c r="D28" s="92" t="s">
        <v>283</v>
      </c>
      <c r="E28" s="92">
        <v>3</v>
      </c>
      <c r="F28" s="92" t="s">
        <v>283</v>
      </c>
      <c r="G28" s="92">
        <v>4</v>
      </c>
      <c r="H28" s="92" t="s">
        <v>283</v>
      </c>
      <c r="I28" s="92" t="s">
        <v>283</v>
      </c>
      <c r="J28" s="92" t="s">
        <v>283</v>
      </c>
      <c r="K28" s="92" t="s">
        <v>283</v>
      </c>
      <c r="L28" s="92" t="s">
        <v>283</v>
      </c>
      <c r="M28" s="92" t="s">
        <v>283</v>
      </c>
      <c r="N28" s="92" t="s">
        <v>283</v>
      </c>
      <c r="O28" s="92">
        <v>3</v>
      </c>
      <c r="P28" s="93">
        <v>10</v>
      </c>
    </row>
    <row r="29" spans="1:16" ht="12">
      <c r="A29" s="76"/>
      <c r="B29" s="96" t="s">
        <v>351</v>
      </c>
      <c r="C29" s="91">
        <v>44</v>
      </c>
      <c r="D29" s="92" t="s">
        <v>283</v>
      </c>
      <c r="E29" s="92">
        <v>6</v>
      </c>
      <c r="F29" s="92">
        <v>2</v>
      </c>
      <c r="G29" s="92" t="s">
        <v>283</v>
      </c>
      <c r="H29" s="92" t="s">
        <v>283</v>
      </c>
      <c r="I29" s="92">
        <v>1</v>
      </c>
      <c r="J29" s="92" t="s">
        <v>283</v>
      </c>
      <c r="K29" s="92" t="s">
        <v>283</v>
      </c>
      <c r="L29" s="92" t="s">
        <v>283</v>
      </c>
      <c r="M29" s="92" t="s">
        <v>283</v>
      </c>
      <c r="N29" s="92" t="s">
        <v>283</v>
      </c>
      <c r="O29" s="92">
        <v>6</v>
      </c>
      <c r="P29" s="93">
        <v>23</v>
      </c>
    </row>
    <row r="30" spans="1:16" ht="12">
      <c r="A30" s="76"/>
      <c r="B30" s="96" t="s">
        <v>352</v>
      </c>
      <c r="C30" s="91">
        <v>70</v>
      </c>
      <c r="D30" s="92" t="s">
        <v>283</v>
      </c>
      <c r="E30" s="92">
        <v>14</v>
      </c>
      <c r="F30" s="92">
        <v>2</v>
      </c>
      <c r="G30" s="92">
        <v>11</v>
      </c>
      <c r="H30" s="92" t="s">
        <v>283</v>
      </c>
      <c r="I30" s="92">
        <v>7</v>
      </c>
      <c r="J30" s="92">
        <v>2</v>
      </c>
      <c r="K30" s="92" t="s">
        <v>283</v>
      </c>
      <c r="L30" s="92">
        <v>1</v>
      </c>
      <c r="M30" s="92" t="s">
        <v>283</v>
      </c>
      <c r="N30" s="92" t="s">
        <v>283</v>
      </c>
      <c r="O30" s="92">
        <v>9</v>
      </c>
      <c r="P30" s="93">
        <v>18</v>
      </c>
    </row>
    <row r="31" spans="1:16" ht="12">
      <c r="A31" s="76"/>
      <c r="B31" s="96" t="s">
        <v>353</v>
      </c>
      <c r="C31" s="91">
        <v>90</v>
      </c>
      <c r="D31" s="92" t="s">
        <v>283</v>
      </c>
      <c r="E31" s="92">
        <v>28</v>
      </c>
      <c r="F31" s="92">
        <v>2</v>
      </c>
      <c r="G31" s="92">
        <v>8</v>
      </c>
      <c r="H31" s="92" t="s">
        <v>283</v>
      </c>
      <c r="I31" s="92">
        <v>9</v>
      </c>
      <c r="J31" s="92">
        <v>2</v>
      </c>
      <c r="K31" s="92" t="s">
        <v>283</v>
      </c>
      <c r="L31" s="92">
        <v>4</v>
      </c>
      <c r="M31" s="92" t="s">
        <v>283</v>
      </c>
      <c r="N31" s="92" t="s">
        <v>283</v>
      </c>
      <c r="O31" s="92">
        <v>2</v>
      </c>
      <c r="P31" s="93">
        <v>24</v>
      </c>
    </row>
    <row r="32" spans="1:16" ht="12">
      <c r="A32" s="76"/>
      <c r="B32" s="96" t="s">
        <v>354</v>
      </c>
      <c r="C32" s="91">
        <v>185</v>
      </c>
      <c r="D32" s="92" t="s">
        <v>283</v>
      </c>
      <c r="E32" s="92">
        <v>69</v>
      </c>
      <c r="F32" s="92">
        <v>1</v>
      </c>
      <c r="G32" s="92">
        <v>25</v>
      </c>
      <c r="H32" s="92" t="s">
        <v>283</v>
      </c>
      <c r="I32" s="92">
        <v>21</v>
      </c>
      <c r="J32" s="92">
        <v>2</v>
      </c>
      <c r="K32" s="92" t="s">
        <v>283</v>
      </c>
      <c r="L32" s="92">
        <v>10</v>
      </c>
      <c r="M32" s="92">
        <v>1</v>
      </c>
      <c r="N32" s="92" t="s">
        <v>283</v>
      </c>
      <c r="O32" s="92">
        <v>14</v>
      </c>
      <c r="P32" s="93">
        <v>26</v>
      </c>
    </row>
    <row r="33" spans="1:16" ht="12">
      <c r="A33" s="76"/>
      <c r="B33" s="96" t="s">
        <v>355</v>
      </c>
      <c r="C33" s="91">
        <v>325</v>
      </c>
      <c r="D33" s="92">
        <v>1</v>
      </c>
      <c r="E33" s="92">
        <v>130</v>
      </c>
      <c r="F33" s="92">
        <v>8</v>
      </c>
      <c r="G33" s="92">
        <v>44</v>
      </c>
      <c r="H33" s="92" t="s">
        <v>283</v>
      </c>
      <c r="I33" s="92">
        <v>27</v>
      </c>
      <c r="J33" s="92">
        <v>5</v>
      </c>
      <c r="K33" s="92">
        <v>1</v>
      </c>
      <c r="L33" s="92">
        <v>9</v>
      </c>
      <c r="M33" s="92">
        <v>5</v>
      </c>
      <c r="N33" s="92" t="s">
        <v>283</v>
      </c>
      <c r="O33" s="92">
        <v>30</v>
      </c>
      <c r="P33" s="93">
        <v>34</v>
      </c>
    </row>
    <row r="34" spans="1:16" ht="12">
      <c r="A34" s="76"/>
      <c r="B34" s="96" t="s">
        <v>356</v>
      </c>
      <c r="C34" s="91">
        <v>344</v>
      </c>
      <c r="D34" s="92" t="s">
        <v>283</v>
      </c>
      <c r="E34" s="92">
        <v>166</v>
      </c>
      <c r="F34" s="92">
        <v>6</v>
      </c>
      <c r="G34" s="92">
        <v>38</v>
      </c>
      <c r="H34" s="92">
        <v>1</v>
      </c>
      <c r="I34" s="92">
        <v>23</v>
      </c>
      <c r="J34" s="92">
        <v>8</v>
      </c>
      <c r="K34" s="92">
        <v>3</v>
      </c>
      <c r="L34" s="92">
        <v>10</v>
      </c>
      <c r="M34" s="92">
        <v>5</v>
      </c>
      <c r="N34" s="92" t="s">
        <v>283</v>
      </c>
      <c r="O34" s="92">
        <v>27</v>
      </c>
      <c r="P34" s="93">
        <v>22</v>
      </c>
    </row>
    <row r="35" spans="1:16" ht="12">
      <c r="A35" s="76"/>
      <c r="B35" s="96" t="s">
        <v>357</v>
      </c>
      <c r="C35" s="91">
        <v>563</v>
      </c>
      <c r="D35" s="92" t="s">
        <v>283</v>
      </c>
      <c r="E35" s="92">
        <v>278</v>
      </c>
      <c r="F35" s="92">
        <v>4</v>
      </c>
      <c r="G35" s="92">
        <v>78</v>
      </c>
      <c r="H35" s="92">
        <v>3</v>
      </c>
      <c r="I35" s="92">
        <v>42</v>
      </c>
      <c r="J35" s="92">
        <v>20</v>
      </c>
      <c r="K35" s="92">
        <v>2</v>
      </c>
      <c r="L35" s="92">
        <v>17</v>
      </c>
      <c r="M35" s="92">
        <v>7</v>
      </c>
      <c r="N35" s="92" t="s">
        <v>283</v>
      </c>
      <c r="O35" s="92">
        <v>27</v>
      </c>
      <c r="P35" s="93">
        <v>30</v>
      </c>
    </row>
    <row r="36" spans="1:16" ht="12">
      <c r="A36" s="76"/>
      <c r="B36" s="96" t="s">
        <v>358</v>
      </c>
      <c r="C36" s="91">
        <v>892</v>
      </c>
      <c r="D36" s="92">
        <v>1</v>
      </c>
      <c r="E36" s="92">
        <v>447</v>
      </c>
      <c r="F36" s="92">
        <v>11</v>
      </c>
      <c r="G36" s="92">
        <v>94</v>
      </c>
      <c r="H36" s="92">
        <v>2</v>
      </c>
      <c r="I36" s="92">
        <v>114</v>
      </c>
      <c r="J36" s="92">
        <v>42</v>
      </c>
      <c r="K36" s="92">
        <v>2</v>
      </c>
      <c r="L36" s="92">
        <v>14</v>
      </c>
      <c r="M36" s="92">
        <v>5</v>
      </c>
      <c r="N36" s="92" t="s">
        <v>283</v>
      </c>
      <c r="O36" s="92">
        <v>32</v>
      </c>
      <c r="P36" s="93">
        <v>21</v>
      </c>
    </row>
    <row r="37" spans="1:16" ht="12">
      <c r="A37" s="76"/>
      <c r="B37" s="96" t="s">
        <v>359</v>
      </c>
      <c r="C37" s="91">
        <v>1429</v>
      </c>
      <c r="D37" s="92">
        <v>1</v>
      </c>
      <c r="E37" s="92">
        <v>662</v>
      </c>
      <c r="F37" s="92">
        <v>11</v>
      </c>
      <c r="G37" s="92">
        <v>182</v>
      </c>
      <c r="H37" s="92">
        <v>3</v>
      </c>
      <c r="I37" s="92">
        <v>189</v>
      </c>
      <c r="J37" s="92">
        <v>73</v>
      </c>
      <c r="K37" s="92">
        <v>4</v>
      </c>
      <c r="L37" s="92">
        <v>17</v>
      </c>
      <c r="M37" s="92">
        <v>16</v>
      </c>
      <c r="N37" s="92" t="s">
        <v>283</v>
      </c>
      <c r="O37" s="92">
        <v>63</v>
      </c>
      <c r="P37" s="93">
        <v>23</v>
      </c>
    </row>
    <row r="38" spans="1:16" ht="12">
      <c r="A38" s="76"/>
      <c r="B38" s="96" t="s">
        <v>360</v>
      </c>
      <c r="C38" s="91">
        <v>1879</v>
      </c>
      <c r="D38" s="92">
        <v>3</v>
      </c>
      <c r="E38" s="92">
        <v>707</v>
      </c>
      <c r="F38" s="92">
        <v>15</v>
      </c>
      <c r="G38" s="92">
        <v>290</v>
      </c>
      <c r="H38" s="92">
        <v>6</v>
      </c>
      <c r="I38" s="92">
        <v>290</v>
      </c>
      <c r="J38" s="92">
        <v>136</v>
      </c>
      <c r="K38" s="92">
        <v>6</v>
      </c>
      <c r="L38" s="92">
        <v>19</v>
      </c>
      <c r="M38" s="92">
        <v>28</v>
      </c>
      <c r="N38" s="92">
        <v>11</v>
      </c>
      <c r="O38" s="92">
        <v>68</v>
      </c>
      <c r="P38" s="93">
        <v>26</v>
      </c>
    </row>
    <row r="39" spans="1:16" ht="12">
      <c r="A39" s="76"/>
      <c r="B39" s="96" t="s">
        <v>361</v>
      </c>
      <c r="C39" s="91">
        <v>2077</v>
      </c>
      <c r="D39" s="92">
        <v>9</v>
      </c>
      <c r="E39" s="92">
        <v>557</v>
      </c>
      <c r="F39" s="92">
        <v>21</v>
      </c>
      <c r="G39" s="92">
        <v>336</v>
      </c>
      <c r="H39" s="92">
        <v>8</v>
      </c>
      <c r="I39" s="92">
        <v>434</v>
      </c>
      <c r="J39" s="92">
        <v>189</v>
      </c>
      <c r="K39" s="92">
        <v>5</v>
      </c>
      <c r="L39" s="92">
        <v>19</v>
      </c>
      <c r="M39" s="92">
        <v>46</v>
      </c>
      <c r="N39" s="92">
        <v>45</v>
      </c>
      <c r="O39" s="92">
        <v>71</v>
      </c>
      <c r="P39" s="93">
        <v>20</v>
      </c>
    </row>
    <row r="40" spans="1:16" ht="12">
      <c r="A40" s="76"/>
      <c r="B40" s="96" t="s">
        <v>362</v>
      </c>
      <c r="C40" s="91">
        <v>2223</v>
      </c>
      <c r="D40" s="92">
        <v>2</v>
      </c>
      <c r="E40" s="92">
        <v>462</v>
      </c>
      <c r="F40" s="92">
        <v>25</v>
      </c>
      <c r="G40" s="92">
        <v>375</v>
      </c>
      <c r="H40" s="92">
        <v>15</v>
      </c>
      <c r="I40" s="92">
        <v>477</v>
      </c>
      <c r="J40" s="92">
        <v>273</v>
      </c>
      <c r="K40" s="92">
        <v>4</v>
      </c>
      <c r="L40" s="92">
        <v>12</v>
      </c>
      <c r="M40" s="92">
        <v>41</v>
      </c>
      <c r="N40" s="92">
        <v>103</v>
      </c>
      <c r="O40" s="92">
        <v>70</v>
      </c>
      <c r="P40" s="93">
        <v>10</v>
      </c>
    </row>
    <row r="41" spans="1:16" ht="12">
      <c r="A41" s="76"/>
      <c r="B41" s="96" t="s">
        <v>363</v>
      </c>
      <c r="C41" s="91">
        <v>1312</v>
      </c>
      <c r="D41" s="92" t="s">
        <v>283</v>
      </c>
      <c r="E41" s="92">
        <v>183</v>
      </c>
      <c r="F41" s="92">
        <v>5</v>
      </c>
      <c r="G41" s="92">
        <v>230</v>
      </c>
      <c r="H41" s="92">
        <v>20</v>
      </c>
      <c r="I41" s="92">
        <v>292</v>
      </c>
      <c r="J41" s="92">
        <v>166</v>
      </c>
      <c r="K41" s="92">
        <v>6</v>
      </c>
      <c r="L41" s="92">
        <v>5</v>
      </c>
      <c r="M41" s="92">
        <v>32</v>
      </c>
      <c r="N41" s="92">
        <v>152</v>
      </c>
      <c r="O41" s="92">
        <v>31</v>
      </c>
      <c r="P41" s="93">
        <v>5</v>
      </c>
    </row>
    <row r="42" spans="1:16" ht="12">
      <c r="A42" s="76"/>
      <c r="B42" s="96" t="s">
        <v>364</v>
      </c>
      <c r="C42" s="91">
        <v>463</v>
      </c>
      <c r="D42" s="92" t="s">
        <v>283</v>
      </c>
      <c r="E42" s="92">
        <v>37</v>
      </c>
      <c r="F42" s="92">
        <v>3</v>
      </c>
      <c r="G42" s="92">
        <v>65</v>
      </c>
      <c r="H42" s="92">
        <v>7</v>
      </c>
      <c r="I42" s="92">
        <v>83</v>
      </c>
      <c r="J42" s="92">
        <v>66</v>
      </c>
      <c r="K42" s="92">
        <v>1</v>
      </c>
      <c r="L42" s="92">
        <v>2</v>
      </c>
      <c r="M42" s="92">
        <v>13</v>
      </c>
      <c r="N42" s="92">
        <v>103</v>
      </c>
      <c r="O42" s="92">
        <v>12</v>
      </c>
      <c r="P42" s="93">
        <v>1</v>
      </c>
    </row>
    <row r="43" spans="1:16" ht="12">
      <c r="A43" s="76"/>
      <c r="B43" s="97" t="s">
        <v>4</v>
      </c>
      <c r="C43" s="98" t="s">
        <v>283</v>
      </c>
      <c r="D43" s="99" t="s">
        <v>283</v>
      </c>
      <c r="E43" s="99" t="s">
        <v>283</v>
      </c>
      <c r="F43" s="99" t="s">
        <v>283</v>
      </c>
      <c r="G43" s="99" t="s">
        <v>283</v>
      </c>
      <c r="H43" s="99" t="s">
        <v>283</v>
      </c>
      <c r="I43" s="99" t="s">
        <v>283</v>
      </c>
      <c r="J43" s="99" t="s">
        <v>283</v>
      </c>
      <c r="K43" s="99" t="s">
        <v>283</v>
      </c>
      <c r="L43" s="99" t="s">
        <v>283</v>
      </c>
      <c r="M43" s="99" t="s">
        <v>283</v>
      </c>
      <c r="N43" s="99" t="s">
        <v>283</v>
      </c>
      <c r="O43" s="99" t="s">
        <v>283</v>
      </c>
      <c r="P43" s="100" t="s">
        <v>283</v>
      </c>
    </row>
    <row r="44" ht="7.5" customHeight="1"/>
    <row r="45" ht="12">
      <c r="B45" s="73" t="s">
        <v>365</v>
      </c>
    </row>
    <row r="46" ht="12">
      <c r="B46" s="73" t="s">
        <v>366</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Q73"/>
  <sheetViews>
    <sheetView workbookViewId="0" topLeftCell="A1">
      <selection activeCell="A1" sqref="A1"/>
    </sheetView>
  </sheetViews>
  <sheetFormatPr defaultColWidth="13.375" defaultRowHeight="13.5"/>
  <cols>
    <col min="1" max="1" width="6.50390625" style="101" customWidth="1"/>
    <col min="2" max="3" width="3.50390625" style="101" customWidth="1"/>
    <col min="4" max="4" width="24.25390625" style="101" customWidth="1"/>
    <col min="5" max="5" width="5.75390625" style="107" customWidth="1"/>
    <col min="6" max="7" width="6.00390625" style="107" customWidth="1"/>
    <col min="8" max="8" width="6.375" style="107" customWidth="1"/>
    <col min="9" max="9" width="5.75390625" style="107" customWidth="1"/>
    <col min="10" max="13" width="6.00390625" style="107" customWidth="1"/>
    <col min="14" max="14" width="5.875" style="107" customWidth="1"/>
    <col min="15" max="16" width="6.00390625" style="107" customWidth="1"/>
    <col min="17" max="17" width="5.875" style="107" customWidth="1"/>
    <col min="18" max="16384" width="13.375" style="101" customWidth="1"/>
  </cols>
  <sheetData>
    <row r="1" spans="2:17" ht="18.75">
      <c r="B1" s="102" t="s">
        <v>743</v>
      </c>
      <c r="C1" s="103"/>
      <c r="D1" s="103"/>
      <c r="E1" s="104"/>
      <c r="F1" s="105"/>
      <c r="G1" s="105"/>
      <c r="H1" s="105"/>
      <c r="I1" s="104"/>
      <c r="J1" s="104"/>
      <c r="K1" s="104"/>
      <c r="L1" s="104"/>
      <c r="M1" s="104"/>
      <c r="N1" s="105"/>
      <c r="O1" s="105"/>
      <c r="P1" s="105"/>
      <c r="Q1" s="105"/>
    </row>
    <row r="2" spans="2:17" ht="20.25" customHeight="1" thickBot="1">
      <c r="B2" s="106"/>
      <c r="C2" s="106"/>
      <c r="D2" s="106"/>
      <c r="E2" s="105"/>
      <c r="F2" s="105"/>
      <c r="I2" s="105"/>
      <c r="J2" s="105"/>
      <c r="K2" s="105"/>
      <c r="L2" s="108"/>
      <c r="M2" s="108"/>
      <c r="N2" s="108"/>
      <c r="O2" s="105"/>
      <c r="P2" s="109"/>
      <c r="Q2" s="105"/>
    </row>
    <row r="3" spans="2:17" ht="18.75" customHeight="1">
      <c r="B3" s="629" t="s">
        <v>367</v>
      </c>
      <c r="C3" s="630"/>
      <c r="D3" s="631"/>
      <c r="E3" s="110" t="s">
        <v>5</v>
      </c>
      <c r="F3" s="111" t="s">
        <v>744</v>
      </c>
      <c r="G3" s="111" t="s">
        <v>745</v>
      </c>
      <c r="H3" s="112" t="s">
        <v>746</v>
      </c>
      <c r="I3" s="111" t="s">
        <v>368</v>
      </c>
      <c r="J3" s="111" t="s">
        <v>369</v>
      </c>
      <c r="K3" s="111" t="s">
        <v>370</v>
      </c>
      <c r="L3" s="111" t="s">
        <v>371</v>
      </c>
      <c r="M3" s="111" t="s">
        <v>372</v>
      </c>
      <c r="N3" s="111" t="s">
        <v>373</v>
      </c>
      <c r="O3" s="111" t="s">
        <v>747</v>
      </c>
      <c r="P3" s="111" t="s">
        <v>748</v>
      </c>
      <c r="Q3" s="113" t="s">
        <v>344</v>
      </c>
    </row>
    <row r="4" spans="2:17" s="114" customFormat="1" ht="18" customHeight="1">
      <c r="B4" s="626" t="s">
        <v>374</v>
      </c>
      <c r="C4" s="627"/>
      <c r="D4" s="628"/>
      <c r="E4" s="125">
        <f aca="true" t="shared" si="0" ref="E4:E16">SUM(F4:Q4)</f>
        <v>0</v>
      </c>
      <c r="F4" s="450">
        <f aca="true" t="shared" si="1" ref="F4:Q4">SUM(F5:F9)</f>
        <v>0</v>
      </c>
      <c r="G4" s="450">
        <f t="shared" si="1"/>
        <v>0</v>
      </c>
      <c r="H4" s="450">
        <f t="shared" si="1"/>
        <v>0</v>
      </c>
      <c r="I4" s="450">
        <f t="shared" si="1"/>
        <v>0</v>
      </c>
      <c r="J4" s="450">
        <f t="shared" si="1"/>
        <v>0</v>
      </c>
      <c r="K4" s="450">
        <f t="shared" si="1"/>
        <v>0</v>
      </c>
      <c r="L4" s="450">
        <f t="shared" si="1"/>
        <v>0</v>
      </c>
      <c r="M4" s="450">
        <f t="shared" si="1"/>
        <v>0</v>
      </c>
      <c r="N4" s="450">
        <f t="shared" si="1"/>
        <v>0</v>
      </c>
      <c r="O4" s="450">
        <f t="shared" si="1"/>
        <v>0</v>
      </c>
      <c r="P4" s="450">
        <f t="shared" si="1"/>
        <v>0</v>
      </c>
      <c r="Q4" s="451">
        <f t="shared" si="1"/>
        <v>0</v>
      </c>
    </row>
    <row r="5" spans="2:17" ht="16.5" customHeight="1">
      <c r="B5" s="118"/>
      <c r="C5" s="119" t="s">
        <v>375</v>
      </c>
      <c r="D5" s="120"/>
      <c r="E5" s="127">
        <f t="shared" si="0"/>
        <v>0</v>
      </c>
      <c r="F5" s="121">
        <v>0</v>
      </c>
      <c r="G5" s="121">
        <v>0</v>
      </c>
      <c r="H5" s="122">
        <v>0</v>
      </c>
      <c r="I5" s="121">
        <v>0</v>
      </c>
      <c r="J5" s="121">
        <v>0</v>
      </c>
      <c r="K5" s="121">
        <v>0</v>
      </c>
      <c r="L5" s="121">
        <v>0</v>
      </c>
      <c r="M5" s="121">
        <v>0</v>
      </c>
      <c r="N5" s="121">
        <v>0</v>
      </c>
      <c r="O5" s="121">
        <v>0</v>
      </c>
      <c r="P5" s="121">
        <v>0</v>
      </c>
      <c r="Q5" s="123">
        <v>0</v>
      </c>
    </row>
    <row r="6" spans="2:17" ht="16.5" customHeight="1">
      <c r="B6" s="118"/>
      <c r="C6" s="119" t="s">
        <v>376</v>
      </c>
      <c r="D6" s="120"/>
      <c r="E6" s="127">
        <f t="shared" si="0"/>
        <v>0</v>
      </c>
      <c r="F6" s="121">
        <v>0</v>
      </c>
      <c r="G6" s="121">
        <v>0</v>
      </c>
      <c r="H6" s="122">
        <v>0</v>
      </c>
      <c r="I6" s="121">
        <v>0</v>
      </c>
      <c r="J6" s="121">
        <v>0</v>
      </c>
      <c r="K6" s="121">
        <v>0</v>
      </c>
      <c r="L6" s="121">
        <v>0</v>
      </c>
      <c r="M6" s="121">
        <v>0</v>
      </c>
      <c r="N6" s="121">
        <v>0</v>
      </c>
      <c r="O6" s="121">
        <v>0</v>
      </c>
      <c r="P6" s="121">
        <v>0</v>
      </c>
      <c r="Q6" s="123">
        <v>0</v>
      </c>
    </row>
    <row r="7" spans="2:17" ht="16.5" customHeight="1">
      <c r="B7" s="118"/>
      <c r="C7" s="119" t="s">
        <v>749</v>
      </c>
      <c r="D7" s="120"/>
      <c r="E7" s="127">
        <f t="shared" si="0"/>
        <v>0</v>
      </c>
      <c r="F7" s="121">
        <v>0</v>
      </c>
      <c r="G7" s="121">
        <v>0</v>
      </c>
      <c r="H7" s="122">
        <v>0</v>
      </c>
      <c r="I7" s="121">
        <v>0</v>
      </c>
      <c r="J7" s="121">
        <v>0</v>
      </c>
      <c r="K7" s="121">
        <v>0</v>
      </c>
      <c r="L7" s="121">
        <v>0</v>
      </c>
      <c r="M7" s="121">
        <v>0</v>
      </c>
      <c r="N7" s="121">
        <v>0</v>
      </c>
      <c r="O7" s="121">
        <v>0</v>
      </c>
      <c r="P7" s="121">
        <v>0</v>
      </c>
      <c r="Q7" s="123">
        <v>0</v>
      </c>
    </row>
    <row r="8" spans="2:17" ht="16.5" customHeight="1">
      <c r="B8" s="118"/>
      <c r="C8" s="119" t="s">
        <v>377</v>
      </c>
      <c r="D8" s="120"/>
      <c r="E8" s="127">
        <f>SUM(F8:Q8)</f>
        <v>0</v>
      </c>
      <c r="F8" s="121">
        <v>0</v>
      </c>
      <c r="G8" s="121">
        <v>0</v>
      </c>
      <c r="H8" s="122">
        <v>0</v>
      </c>
      <c r="I8" s="121">
        <v>0</v>
      </c>
      <c r="J8" s="121">
        <v>0</v>
      </c>
      <c r="K8" s="121">
        <v>0</v>
      </c>
      <c r="L8" s="121">
        <v>0</v>
      </c>
      <c r="M8" s="121">
        <v>0</v>
      </c>
      <c r="N8" s="121">
        <v>0</v>
      </c>
      <c r="O8" s="121">
        <v>0</v>
      </c>
      <c r="P8" s="121">
        <v>0</v>
      </c>
      <c r="Q8" s="123">
        <v>0</v>
      </c>
    </row>
    <row r="9" spans="2:17" ht="16.5" customHeight="1">
      <c r="B9" s="118"/>
      <c r="C9" s="119" t="s">
        <v>378</v>
      </c>
      <c r="D9" s="120"/>
      <c r="E9" s="127">
        <f t="shared" si="0"/>
        <v>0</v>
      </c>
      <c r="F9" s="121">
        <v>0</v>
      </c>
      <c r="G9" s="121">
        <v>0</v>
      </c>
      <c r="H9" s="122">
        <v>0</v>
      </c>
      <c r="I9" s="121">
        <v>0</v>
      </c>
      <c r="J9" s="121">
        <v>0</v>
      </c>
      <c r="K9" s="121">
        <v>0</v>
      </c>
      <c r="L9" s="121">
        <v>0</v>
      </c>
      <c r="M9" s="121">
        <v>0</v>
      </c>
      <c r="N9" s="121">
        <v>0</v>
      </c>
      <c r="O9" s="121">
        <v>0</v>
      </c>
      <c r="P9" s="121">
        <v>0</v>
      </c>
      <c r="Q9" s="123">
        <v>0</v>
      </c>
    </row>
    <row r="10" spans="2:17" s="114" customFormat="1" ht="18" customHeight="1">
      <c r="B10" s="626" t="s">
        <v>379</v>
      </c>
      <c r="C10" s="627"/>
      <c r="D10" s="628"/>
      <c r="E10" s="125">
        <f t="shared" si="0"/>
        <v>4</v>
      </c>
      <c r="F10" s="452">
        <f aca="true" t="shared" si="2" ref="F10:Q10">SUM(F11:F16)</f>
        <v>0</v>
      </c>
      <c r="G10" s="452">
        <f t="shared" si="2"/>
        <v>0</v>
      </c>
      <c r="H10" s="453">
        <f t="shared" si="2"/>
        <v>1</v>
      </c>
      <c r="I10" s="452">
        <f t="shared" si="2"/>
        <v>0</v>
      </c>
      <c r="J10" s="452">
        <f t="shared" si="2"/>
        <v>0</v>
      </c>
      <c r="K10" s="452">
        <f t="shared" si="2"/>
        <v>0</v>
      </c>
      <c r="L10" s="452">
        <f t="shared" si="2"/>
        <v>0</v>
      </c>
      <c r="M10" s="452">
        <f t="shared" si="2"/>
        <v>1</v>
      </c>
      <c r="N10" s="452">
        <f t="shared" si="2"/>
        <v>0</v>
      </c>
      <c r="O10" s="452">
        <f t="shared" si="2"/>
        <v>1</v>
      </c>
      <c r="P10" s="452">
        <f t="shared" si="2"/>
        <v>0</v>
      </c>
      <c r="Q10" s="454">
        <f t="shared" si="2"/>
        <v>1</v>
      </c>
    </row>
    <row r="11" spans="2:17" ht="16.5" customHeight="1">
      <c r="B11" s="118"/>
      <c r="C11" s="119" t="s">
        <v>380</v>
      </c>
      <c r="D11" s="120"/>
      <c r="E11" s="125">
        <f t="shared" si="0"/>
        <v>0</v>
      </c>
      <c r="F11" s="121">
        <v>0</v>
      </c>
      <c r="G11" s="121">
        <v>0</v>
      </c>
      <c r="H11" s="122">
        <v>0</v>
      </c>
      <c r="I11" s="121">
        <v>0</v>
      </c>
      <c r="J11" s="121">
        <v>0</v>
      </c>
      <c r="K11" s="121">
        <v>0</v>
      </c>
      <c r="L11" s="121">
        <v>0</v>
      </c>
      <c r="M11" s="121">
        <v>0</v>
      </c>
      <c r="N11" s="121">
        <v>0</v>
      </c>
      <c r="O11" s="121">
        <v>0</v>
      </c>
      <c r="P11" s="121">
        <v>0</v>
      </c>
      <c r="Q11" s="123">
        <v>0</v>
      </c>
    </row>
    <row r="12" spans="2:17" ht="16.5" customHeight="1">
      <c r="B12" s="118"/>
      <c r="C12" s="119" t="s">
        <v>750</v>
      </c>
      <c r="D12" s="120"/>
      <c r="E12" s="125">
        <f t="shared" si="0"/>
        <v>0</v>
      </c>
      <c r="F12" s="121">
        <v>0</v>
      </c>
      <c r="G12" s="121">
        <v>0</v>
      </c>
      <c r="H12" s="122">
        <v>0</v>
      </c>
      <c r="I12" s="121">
        <v>0</v>
      </c>
      <c r="J12" s="121">
        <v>0</v>
      </c>
      <c r="K12" s="121">
        <v>0</v>
      </c>
      <c r="L12" s="121">
        <v>0</v>
      </c>
      <c r="M12" s="121">
        <v>0</v>
      </c>
      <c r="N12" s="121">
        <v>0</v>
      </c>
      <c r="O12" s="121">
        <v>0</v>
      </c>
      <c r="P12" s="121">
        <v>0</v>
      </c>
      <c r="Q12" s="123">
        <v>0</v>
      </c>
    </row>
    <row r="13" spans="2:17" ht="16.5" customHeight="1">
      <c r="B13" s="118"/>
      <c r="C13" s="119" t="s">
        <v>381</v>
      </c>
      <c r="D13" s="120"/>
      <c r="E13" s="125">
        <f t="shared" si="0"/>
        <v>3</v>
      </c>
      <c r="F13" s="121">
        <v>0</v>
      </c>
      <c r="G13" s="121">
        <v>0</v>
      </c>
      <c r="H13" s="122">
        <v>1</v>
      </c>
      <c r="I13" s="121">
        <v>0</v>
      </c>
      <c r="J13" s="121">
        <v>0</v>
      </c>
      <c r="K13" s="121">
        <v>0</v>
      </c>
      <c r="L13" s="121">
        <v>0</v>
      </c>
      <c r="M13" s="121">
        <v>0</v>
      </c>
      <c r="N13" s="121">
        <v>0</v>
      </c>
      <c r="O13" s="121">
        <v>1</v>
      </c>
      <c r="P13" s="121">
        <v>0</v>
      </c>
      <c r="Q13" s="123">
        <v>1</v>
      </c>
    </row>
    <row r="14" spans="2:17" ht="16.5" customHeight="1">
      <c r="B14" s="118"/>
      <c r="C14" s="119" t="s">
        <v>751</v>
      </c>
      <c r="D14" s="120"/>
      <c r="E14" s="125">
        <f t="shared" si="0"/>
        <v>0</v>
      </c>
      <c r="F14" s="121">
        <v>0</v>
      </c>
      <c r="G14" s="121">
        <v>0</v>
      </c>
      <c r="H14" s="122">
        <v>0</v>
      </c>
      <c r="I14" s="121">
        <v>0</v>
      </c>
      <c r="J14" s="121">
        <v>0</v>
      </c>
      <c r="K14" s="121">
        <v>0</v>
      </c>
      <c r="L14" s="121">
        <v>0</v>
      </c>
      <c r="M14" s="121">
        <v>0</v>
      </c>
      <c r="N14" s="121">
        <v>0</v>
      </c>
      <c r="O14" s="121">
        <v>0</v>
      </c>
      <c r="P14" s="121">
        <v>0</v>
      </c>
      <c r="Q14" s="123">
        <v>0</v>
      </c>
    </row>
    <row r="15" spans="2:17" ht="16.5" customHeight="1">
      <c r="B15" s="118"/>
      <c r="C15" s="119" t="s">
        <v>382</v>
      </c>
      <c r="D15" s="120"/>
      <c r="E15" s="125">
        <f t="shared" si="0"/>
        <v>1</v>
      </c>
      <c r="F15" s="121">
        <v>0</v>
      </c>
      <c r="G15" s="121">
        <v>0</v>
      </c>
      <c r="H15" s="122">
        <v>0</v>
      </c>
      <c r="I15" s="121">
        <v>0</v>
      </c>
      <c r="J15" s="121">
        <v>0</v>
      </c>
      <c r="K15" s="121">
        <v>0</v>
      </c>
      <c r="L15" s="121">
        <v>0</v>
      </c>
      <c r="M15" s="121">
        <v>1</v>
      </c>
      <c r="N15" s="121">
        <v>0</v>
      </c>
      <c r="O15" s="121">
        <v>0</v>
      </c>
      <c r="P15" s="121">
        <v>0</v>
      </c>
      <c r="Q15" s="123">
        <v>0</v>
      </c>
    </row>
    <row r="16" spans="2:17" ht="16.5" customHeight="1">
      <c r="B16" s="118"/>
      <c r="C16" s="119" t="s">
        <v>752</v>
      </c>
      <c r="D16" s="120"/>
      <c r="E16" s="125">
        <f t="shared" si="0"/>
        <v>0</v>
      </c>
      <c r="F16" s="121">
        <v>0</v>
      </c>
      <c r="G16" s="121">
        <v>0</v>
      </c>
      <c r="H16" s="122">
        <v>0</v>
      </c>
      <c r="I16" s="121">
        <v>0</v>
      </c>
      <c r="J16" s="121">
        <v>0</v>
      </c>
      <c r="K16" s="121">
        <v>0</v>
      </c>
      <c r="L16" s="121">
        <v>0</v>
      </c>
      <c r="M16" s="121">
        <v>0</v>
      </c>
      <c r="N16" s="121">
        <v>0</v>
      </c>
      <c r="O16" s="121">
        <v>0</v>
      </c>
      <c r="P16" s="121">
        <v>0</v>
      </c>
      <c r="Q16" s="123">
        <v>0</v>
      </c>
    </row>
    <row r="17" spans="2:17" s="114" customFormat="1" ht="18" customHeight="1">
      <c r="B17" s="626" t="s">
        <v>383</v>
      </c>
      <c r="C17" s="627"/>
      <c r="D17" s="628"/>
      <c r="E17" s="125">
        <f>SUM(F17:Q17)</f>
        <v>62</v>
      </c>
      <c r="F17" s="452">
        <f aca="true" t="shared" si="3" ref="F17:Q17">SUM(F18)</f>
        <v>0</v>
      </c>
      <c r="G17" s="452">
        <f t="shared" si="3"/>
        <v>0</v>
      </c>
      <c r="H17" s="453">
        <f t="shared" si="3"/>
        <v>3</v>
      </c>
      <c r="I17" s="452">
        <f t="shared" si="3"/>
        <v>0</v>
      </c>
      <c r="J17" s="452">
        <f t="shared" si="3"/>
        <v>0</v>
      </c>
      <c r="K17" s="452">
        <f t="shared" si="3"/>
        <v>7</v>
      </c>
      <c r="L17" s="452">
        <f t="shared" si="3"/>
        <v>9</v>
      </c>
      <c r="M17" s="452">
        <f t="shared" si="3"/>
        <v>24</v>
      </c>
      <c r="N17" s="452">
        <f t="shared" si="3"/>
        <v>7</v>
      </c>
      <c r="O17" s="452">
        <f t="shared" si="3"/>
        <v>7</v>
      </c>
      <c r="P17" s="452">
        <f t="shared" si="3"/>
        <v>2</v>
      </c>
      <c r="Q17" s="454">
        <f t="shared" si="3"/>
        <v>3</v>
      </c>
    </row>
    <row r="18" spans="2:17" ht="16.5" customHeight="1">
      <c r="B18" s="118"/>
      <c r="C18" s="119" t="s">
        <v>753</v>
      </c>
      <c r="D18" s="120"/>
      <c r="E18" s="127">
        <f>SUM(F18:Q18)</f>
        <v>62</v>
      </c>
      <c r="F18" s="121">
        <v>0</v>
      </c>
      <c r="G18" s="121">
        <v>0</v>
      </c>
      <c r="H18" s="122">
        <v>3</v>
      </c>
      <c r="I18" s="121">
        <v>0</v>
      </c>
      <c r="J18" s="121">
        <v>0</v>
      </c>
      <c r="K18" s="121">
        <v>7</v>
      </c>
      <c r="L18" s="121">
        <v>9</v>
      </c>
      <c r="M18" s="121">
        <v>24</v>
      </c>
      <c r="N18" s="121">
        <v>7</v>
      </c>
      <c r="O18" s="121">
        <v>7</v>
      </c>
      <c r="P18" s="121">
        <v>2</v>
      </c>
      <c r="Q18" s="123">
        <v>3</v>
      </c>
    </row>
    <row r="19" spans="2:17" s="114" customFormat="1" ht="18" customHeight="1">
      <c r="B19" s="626" t="s">
        <v>384</v>
      </c>
      <c r="C19" s="627"/>
      <c r="D19" s="628"/>
      <c r="E19" s="125">
        <f>SUM(F19:Q19)</f>
        <v>32</v>
      </c>
      <c r="F19" s="452">
        <f aca="true" t="shared" si="4" ref="F19:Q19">SUM(F20:F52)</f>
        <v>0</v>
      </c>
      <c r="G19" s="452">
        <f t="shared" si="4"/>
        <v>1</v>
      </c>
      <c r="H19" s="453">
        <f t="shared" si="4"/>
        <v>0</v>
      </c>
      <c r="I19" s="452">
        <f t="shared" si="4"/>
        <v>2</v>
      </c>
      <c r="J19" s="452">
        <f t="shared" si="4"/>
        <v>7</v>
      </c>
      <c r="K19" s="452">
        <f t="shared" si="4"/>
        <v>7</v>
      </c>
      <c r="L19" s="452">
        <f t="shared" si="4"/>
        <v>5</v>
      </c>
      <c r="M19" s="452">
        <f t="shared" si="4"/>
        <v>7</v>
      </c>
      <c r="N19" s="452">
        <f t="shared" si="4"/>
        <v>0</v>
      </c>
      <c r="O19" s="452">
        <f t="shared" si="4"/>
        <v>2</v>
      </c>
      <c r="P19" s="452">
        <f t="shared" si="4"/>
        <v>0</v>
      </c>
      <c r="Q19" s="454">
        <f t="shared" si="4"/>
        <v>1</v>
      </c>
    </row>
    <row r="20" spans="2:17" ht="16.5" customHeight="1">
      <c r="B20" s="118"/>
      <c r="C20" s="119" t="s">
        <v>385</v>
      </c>
      <c r="D20" s="120"/>
      <c r="E20" s="127">
        <f aca="true" t="shared" si="5" ref="E20:E51">SUM(I20:Q20)</f>
        <v>2</v>
      </c>
      <c r="F20" s="121">
        <v>0</v>
      </c>
      <c r="G20" s="121">
        <v>0</v>
      </c>
      <c r="H20" s="122">
        <v>0</v>
      </c>
      <c r="I20" s="121">
        <v>0</v>
      </c>
      <c r="J20" s="121">
        <v>2</v>
      </c>
      <c r="K20" s="121">
        <v>0</v>
      </c>
      <c r="L20" s="121">
        <v>0</v>
      </c>
      <c r="M20" s="121">
        <v>0</v>
      </c>
      <c r="N20" s="121">
        <v>0</v>
      </c>
      <c r="O20" s="121">
        <v>0</v>
      </c>
      <c r="P20" s="121">
        <v>0</v>
      </c>
      <c r="Q20" s="123">
        <v>0</v>
      </c>
    </row>
    <row r="21" spans="2:17" ht="16.5" customHeight="1">
      <c r="B21" s="118"/>
      <c r="C21" s="119" t="s">
        <v>386</v>
      </c>
      <c r="D21" s="120"/>
      <c r="E21" s="127">
        <f t="shared" si="5"/>
        <v>2</v>
      </c>
      <c r="F21" s="121">
        <v>0</v>
      </c>
      <c r="G21" s="121">
        <v>0</v>
      </c>
      <c r="H21" s="122">
        <v>0</v>
      </c>
      <c r="I21" s="121">
        <v>0</v>
      </c>
      <c r="J21" s="121">
        <v>1</v>
      </c>
      <c r="K21" s="121">
        <v>0</v>
      </c>
      <c r="L21" s="121">
        <v>0</v>
      </c>
      <c r="M21" s="121">
        <v>0</v>
      </c>
      <c r="N21" s="121">
        <v>0</v>
      </c>
      <c r="O21" s="121">
        <v>0</v>
      </c>
      <c r="P21" s="121">
        <v>0</v>
      </c>
      <c r="Q21" s="123">
        <v>1</v>
      </c>
    </row>
    <row r="22" spans="2:17" ht="16.5" customHeight="1">
      <c r="B22" s="118"/>
      <c r="C22" s="119" t="s">
        <v>754</v>
      </c>
      <c r="D22" s="120"/>
      <c r="E22" s="127">
        <f t="shared" si="5"/>
        <v>1</v>
      </c>
      <c r="F22" s="121">
        <v>0</v>
      </c>
      <c r="G22" s="121">
        <v>0</v>
      </c>
      <c r="H22" s="122">
        <v>0</v>
      </c>
      <c r="I22" s="121">
        <v>0</v>
      </c>
      <c r="J22" s="121">
        <v>0</v>
      </c>
      <c r="K22" s="121">
        <v>0</v>
      </c>
      <c r="L22" s="121">
        <v>1</v>
      </c>
      <c r="M22" s="121">
        <v>0</v>
      </c>
      <c r="N22" s="121">
        <v>0</v>
      </c>
      <c r="O22" s="121">
        <v>0</v>
      </c>
      <c r="P22" s="121">
        <v>0</v>
      </c>
      <c r="Q22" s="123">
        <v>0</v>
      </c>
    </row>
    <row r="23" spans="2:17" ht="16.5" customHeight="1">
      <c r="B23" s="118"/>
      <c r="C23" s="119" t="s">
        <v>387</v>
      </c>
      <c r="D23" s="120"/>
      <c r="E23" s="127">
        <f t="shared" si="5"/>
        <v>0</v>
      </c>
      <c r="F23" s="121">
        <v>0</v>
      </c>
      <c r="G23" s="121">
        <v>0</v>
      </c>
      <c r="H23" s="122">
        <v>0</v>
      </c>
      <c r="I23" s="121">
        <v>0</v>
      </c>
      <c r="J23" s="121">
        <v>0</v>
      </c>
      <c r="K23" s="121">
        <v>0</v>
      </c>
      <c r="L23" s="121">
        <v>0</v>
      </c>
      <c r="M23" s="121">
        <v>0</v>
      </c>
      <c r="N23" s="121">
        <v>0</v>
      </c>
      <c r="O23" s="121">
        <v>0</v>
      </c>
      <c r="P23" s="121">
        <v>0</v>
      </c>
      <c r="Q23" s="123">
        <v>0</v>
      </c>
    </row>
    <row r="24" spans="2:17" ht="16.5" customHeight="1">
      <c r="B24" s="118"/>
      <c r="C24" s="119" t="s">
        <v>388</v>
      </c>
      <c r="D24" s="120"/>
      <c r="E24" s="127">
        <f t="shared" si="5"/>
        <v>0</v>
      </c>
      <c r="F24" s="121">
        <v>0</v>
      </c>
      <c r="G24" s="121">
        <v>0</v>
      </c>
      <c r="H24" s="122">
        <v>0</v>
      </c>
      <c r="I24" s="121">
        <v>0</v>
      </c>
      <c r="J24" s="121">
        <v>0</v>
      </c>
      <c r="K24" s="121">
        <v>0</v>
      </c>
      <c r="L24" s="121">
        <v>0</v>
      </c>
      <c r="M24" s="121">
        <v>0</v>
      </c>
      <c r="N24" s="121">
        <v>0</v>
      </c>
      <c r="O24" s="121">
        <v>0</v>
      </c>
      <c r="P24" s="121">
        <v>0</v>
      </c>
      <c r="Q24" s="123">
        <v>0</v>
      </c>
    </row>
    <row r="25" spans="2:17" ht="16.5" customHeight="1">
      <c r="B25" s="118"/>
      <c r="C25" s="119" t="s">
        <v>389</v>
      </c>
      <c r="D25" s="120"/>
      <c r="E25" s="127">
        <f t="shared" si="5"/>
        <v>9</v>
      </c>
      <c r="F25" s="121">
        <v>0</v>
      </c>
      <c r="G25" s="121">
        <v>0</v>
      </c>
      <c r="H25" s="122">
        <v>0</v>
      </c>
      <c r="I25" s="121">
        <v>0</v>
      </c>
      <c r="J25" s="121">
        <v>0</v>
      </c>
      <c r="K25" s="121">
        <v>0</v>
      </c>
      <c r="L25" s="121">
        <v>0</v>
      </c>
      <c r="M25" s="121">
        <v>7</v>
      </c>
      <c r="N25" s="121">
        <v>0</v>
      </c>
      <c r="O25" s="121">
        <v>2</v>
      </c>
      <c r="P25" s="121">
        <v>0</v>
      </c>
      <c r="Q25" s="123">
        <v>0</v>
      </c>
    </row>
    <row r="26" spans="2:17" ht="16.5" customHeight="1">
      <c r="B26" s="118"/>
      <c r="C26" s="119" t="s">
        <v>390</v>
      </c>
      <c r="D26" s="120"/>
      <c r="E26" s="127">
        <f t="shared" si="5"/>
        <v>0</v>
      </c>
      <c r="F26" s="121">
        <v>0</v>
      </c>
      <c r="G26" s="121">
        <v>0</v>
      </c>
      <c r="H26" s="122">
        <v>0</v>
      </c>
      <c r="I26" s="121">
        <v>0</v>
      </c>
      <c r="J26" s="121">
        <v>0</v>
      </c>
      <c r="K26" s="121">
        <v>0</v>
      </c>
      <c r="L26" s="121">
        <v>0</v>
      </c>
      <c r="M26" s="121">
        <v>0</v>
      </c>
      <c r="N26" s="121">
        <v>0</v>
      </c>
      <c r="O26" s="121">
        <v>0</v>
      </c>
      <c r="P26" s="121">
        <v>0</v>
      </c>
      <c r="Q26" s="123">
        <v>0</v>
      </c>
    </row>
    <row r="27" spans="2:17" ht="16.5" customHeight="1">
      <c r="B27" s="118"/>
      <c r="C27" s="119" t="s">
        <v>391</v>
      </c>
      <c r="D27" s="120"/>
      <c r="E27" s="127">
        <f t="shared" si="5"/>
        <v>0</v>
      </c>
      <c r="F27" s="121">
        <v>0</v>
      </c>
      <c r="G27" s="121">
        <v>0</v>
      </c>
      <c r="H27" s="122">
        <v>0</v>
      </c>
      <c r="I27" s="121">
        <v>0</v>
      </c>
      <c r="J27" s="121">
        <v>0</v>
      </c>
      <c r="K27" s="121">
        <v>0</v>
      </c>
      <c r="L27" s="121">
        <v>0</v>
      </c>
      <c r="M27" s="121">
        <v>0</v>
      </c>
      <c r="N27" s="121">
        <v>0</v>
      </c>
      <c r="O27" s="121">
        <v>0</v>
      </c>
      <c r="P27" s="121">
        <v>0</v>
      </c>
      <c r="Q27" s="123">
        <v>0</v>
      </c>
    </row>
    <row r="28" spans="2:17" ht="16.5" customHeight="1">
      <c r="B28" s="118"/>
      <c r="C28" s="119" t="s">
        <v>392</v>
      </c>
      <c r="D28" s="120"/>
      <c r="E28" s="127">
        <f t="shared" si="5"/>
        <v>0</v>
      </c>
      <c r="F28" s="121">
        <v>0</v>
      </c>
      <c r="G28" s="121">
        <v>0</v>
      </c>
      <c r="H28" s="122">
        <v>0</v>
      </c>
      <c r="I28" s="121">
        <v>0</v>
      </c>
      <c r="J28" s="121">
        <v>0</v>
      </c>
      <c r="K28" s="121">
        <v>0</v>
      </c>
      <c r="L28" s="121">
        <v>0</v>
      </c>
      <c r="M28" s="121">
        <v>0</v>
      </c>
      <c r="N28" s="121">
        <v>0</v>
      </c>
      <c r="O28" s="121">
        <v>0</v>
      </c>
      <c r="P28" s="121">
        <v>0</v>
      </c>
      <c r="Q28" s="123">
        <v>0</v>
      </c>
    </row>
    <row r="29" spans="2:17" ht="16.5" customHeight="1">
      <c r="B29" s="118"/>
      <c r="C29" s="119" t="s">
        <v>393</v>
      </c>
      <c r="D29" s="120"/>
      <c r="E29" s="127">
        <f t="shared" si="5"/>
        <v>0</v>
      </c>
      <c r="F29" s="121">
        <v>0</v>
      </c>
      <c r="G29" s="121">
        <v>0</v>
      </c>
      <c r="H29" s="122">
        <v>0</v>
      </c>
      <c r="I29" s="121">
        <v>0</v>
      </c>
      <c r="J29" s="121">
        <v>0</v>
      </c>
      <c r="K29" s="121">
        <v>0</v>
      </c>
      <c r="L29" s="121">
        <v>0</v>
      </c>
      <c r="M29" s="121">
        <v>0</v>
      </c>
      <c r="N29" s="121">
        <v>0</v>
      </c>
      <c r="O29" s="121">
        <v>0</v>
      </c>
      <c r="P29" s="121">
        <v>0</v>
      </c>
      <c r="Q29" s="123">
        <v>0</v>
      </c>
    </row>
    <row r="30" spans="2:17" ht="16.5" customHeight="1">
      <c r="B30" s="118"/>
      <c r="C30" s="119" t="s">
        <v>394</v>
      </c>
      <c r="D30" s="120"/>
      <c r="E30" s="127">
        <f t="shared" si="5"/>
        <v>0</v>
      </c>
      <c r="F30" s="121">
        <v>0</v>
      </c>
      <c r="G30" s="121">
        <v>0</v>
      </c>
      <c r="H30" s="122">
        <v>0</v>
      </c>
      <c r="I30" s="121">
        <v>0</v>
      </c>
      <c r="J30" s="121">
        <v>0</v>
      </c>
      <c r="K30" s="121">
        <v>0</v>
      </c>
      <c r="L30" s="121">
        <v>0</v>
      </c>
      <c r="M30" s="121">
        <v>0</v>
      </c>
      <c r="N30" s="121">
        <v>0</v>
      </c>
      <c r="O30" s="121">
        <v>0</v>
      </c>
      <c r="P30" s="121">
        <v>0</v>
      </c>
      <c r="Q30" s="123">
        <v>0</v>
      </c>
    </row>
    <row r="31" spans="2:17" ht="16.5" customHeight="1">
      <c r="B31" s="118"/>
      <c r="C31" s="119" t="s">
        <v>395</v>
      </c>
      <c r="D31" s="120"/>
      <c r="E31" s="127">
        <f t="shared" si="5"/>
        <v>0</v>
      </c>
      <c r="F31" s="121">
        <v>0</v>
      </c>
      <c r="G31" s="121">
        <v>0</v>
      </c>
      <c r="H31" s="122">
        <v>0</v>
      </c>
      <c r="I31" s="121">
        <v>0</v>
      </c>
      <c r="J31" s="121">
        <v>0</v>
      </c>
      <c r="K31" s="121">
        <v>0</v>
      </c>
      <c r="L31" s="121">
        <v>0</v>
      </c>
      <c r="M31" s="121">
        <v>0</v>
      </c>
      <c r="N31" s="121">
        <v>0</v>
      </c>
      <c r="O31" s="121">
        <v>0</v>
      </c>
      <c r="P31" s="121">
        <v>0</v>
      </c>
      <c r="Q31" s="123">
        <v>0</v>
      </c>
    </row>
    <row r="32" spans="2:17" ht="16.5" customHeight="1">
      <c r="B32" s="118"/>
      <c r="C32" s="119" t="s">
        <v>396</v>
      </c>
      <c r="D32" s="120"/>
      <c r="E32" s="127">
        <f t="shared" si="5"/>
        <v>1</v>
      </c>
      <c r="F32" s="121">
        <v>0</v>
      </c>
      <c r="G32" s="121">
        <v>0</v>
      </c>
      <c r="H32" s="122">
        <v>0</v>
      </c>
      <c r="I32" s="121">
        <v>0</v>
      </c>
      <c r="J32" s="121">
        <v>0</v>
      </c>
      <c r="K32" s="121">
        <v>1</v>
      </c>
      <c r="L32" s="121">
        <v>0</v>
      </c>
      <c r="M32" s="121">
        <v>0</v>
      </c>
      <c r="N32" s="121">
        <v>0</v>
      </c>
      <c r="O32" s="121">
        <v>0</v>
      </c>
      <c r="P32" s="121">
        <v>0</v>
      </c>
      <c r="Q32" s="123">
        <v>0</v>
      </c>
    </row>
    <row r="33" spans="2:17" ht="16.5" customHeight="1">
      <c r="B33" s="118"/>
      <c r="C33" s="124" t="s">
        <v>397</v>
      </c>
      <c r="D33" s="120"/>
      <c r="E33" s="127">
        <f t="shared" si="5"/>
        <v>0</v>
      </c>
      <c r="F33" s="121">
        <v>0</v>
      </c>
      <c r="G33" s="121">
        <v>0</v>
      </c>
      <c r="H33" s="122">
        <v>0</v>
      </c>
      <c r="I33" s="121">
        <v>0</v>
      </c>
      <c r="J33" s="121">
        <v>0</v>
      </c>
      <c r="K33" s="121">
        <v>0</v>
      </c>
      <c r="L33" s="121">
        <v>0</v>
      </c>
      <c r="M33" s="121">
        <v>0</v>
      </c>
      <c r="N33" s="121">
        <v>0</v>
      </c>
      <c r="O33" s="121">
        <v>0</v>
      </c>
      <c r="P33" s="121">
        <v>0</v>
      </c>
      <c r="Q33" s="123">
        <v>0</v>
      </c>
    </row>
    <row r="34" spans="2:17" ht="16.5" customHeight="1">
      <c r="B34" s="118"/>
      <c r="C34" s="119" t="s">
        <v>398</v>
      </c>
      <c r="D34" s="120"/>
      <c r="E34" s="127">
        <f t="shared" si="5"/>
        <v>0</v>
      </c>
      <c r="F34" s="121">
        <v>0</v>
      </c>
      <c r="G34" s="121">
        <v>0</v>
      </c>
      <c r="H34" s="122">
        <v>0</v>
      </c>
      <c r="I34" s="121">
        <v>0</v>
      </c>
      <c r="J34" s="121">
        <v>0</v>
      </c>
      <c r="K34" s="121">
        <v>0</v>
      </c>
      <c r="L34" s="121">
        <v>0</v>
      </c>
      <c r="M34" s="121">
        <v>0</v>
      </c>
      <c r="N34" s="121">
        <v>0</v>
      </c>
      <c r="O34" s="121">
        <v>0</v>
      </c>
      <c r="P34" s="121">
        <v>0</v>
      </c>
      <c r="Q34" s="123">
        <v>0</v>
      </c>
    </row>
    <row r="35" spans="2:17" ht="16.5" customHeight="1">
      <c r="B35" s="118"/>
      <c r="C35" s="119" t="s">
        <v>399</v>
      </c>
      <c r="D35" s="120"/>
      <c r="E35" s="127">
        <f t="shared" si="5"/>
        <v>0</v>
      </c>
      <c r="F35" s="121">
        <v>0</v>
      </c>
      <c r="G35" s="121">
        <v>0</v>
      </c>
      <c r="H35" s="122">
        <v>0</v>
      </c>
      <c r="I35" s="121">
        <v>0</v>
      </c>
      <c r="J35" s="121">
        <v>0</v>
      </c>
      <c r="K35" s="121">
        <v>0</v>
      </c>
      <c r="L35" s="121">
        <v>0</v>
      </c>
      <c r="M35" s="121">
        <v>0</v>
      </c>
      <c r="N35" s="121">
        <v>0</v>
      </c>
      <c r="O35" s="121">
        <v>0</v>
      </c>
      <c r="P35" s="121">
        <v>0</v>
      </c>
      <c r="Q35" s="123">
        <v>0</v>
      </c>
    </row>
    <row r="36" spans="2:17" ht="16.5" customHeight="1">
      <c r="B36" s="118"/>
      <c r="C36" s="119" t="s">
        <v>400</v>
      </c>
      <c r="D36" s="120"/>
      <c r="E36" s="127">
        <f t="shared" si="5"/>
        <v>0</v>
      </c>
      <c r="F36" s="121">
        <v>0</v>
      </c>
      <c r="G36" s="121">
        <v>0</v>
      </c>
      <c r="H36" s="122">
        <v>0</v>
      </c>
      <c r="I36" s="121">
        <v>0</v>
      </c>
      <c r="J36" s="121">
        <v>0</v>
      </c>
      <c r="K36" s="121">
        <v>0</v>
      </c>
      <c r="L36" s="121">
        <v>0</v>
      </c>
      <c r="M36" s="121">
        <v>0</v>
      </c>
      <c r="N36" s="121">
        <v>0</v>
      </c>
      <c r="O36" s="121">
        <v>0</v>
      </c>
      <c r="P36" s="121">
        <v>0</v>
      </c>
      <c r="Q36" s="123">
        <v>0</v>
      </c>
    </row>
    <row r="37" spans="2:17" ht="16.5" customHeight="1">
      <c r="B37" s="118"/>
      <c r="C37" s="119" t="s">
        <v>401</v>
      </c>
      <c r="D37" s="120"/>
      <c r="E37" s="127">
        <f t="shared" si="5"/>
        <v>0</v>
      </c>
      <c r="F37" s="121">
        <v>0</v>
      </c>
      <c r="G37" s="121">
        <v>0</v>
      </c>
      <c r="H37" s="122">
        <v>0</v>
      </c>
      <c r="I37" s="121">
        <v>0</v>
      </c>
      <c r="J37" s="121">
        <v>0</v>
      </c>
      <c r="K37" s="121">
        <v>0</v>
      </c>
      <c r="L37" s="121">
        <v>0</v>
      </c>
      <c r="M37" s="121">
        <v>0</v>
      </c>
      <c r="N37" s="121">
        <v>0</v>
      </c>
      <c r="O37" s="121">
        <v>0</v>
      </c>
      <c r="P37" s="121">
        <v>0</v>
      </c>
      <c r="Q37" s="123">
        <v>0</v>
      </c>
    </row>
    <row r="38" spans="2:17" ht="16.5" customHeight="1">
      <c r="B38" s="118"/>
      <c r="C38" s="119" t="s">
        <v>402</v>
      </c>
      <c r="D38" s="120"/>
      <c r="E38" s="127">
        <f t="shared" si="5"/>
        <v>0</v>
      </c>
      <c r="F38" s="121">
        <v>0</v>
      </c>
      <c r="G38" s="121">
        <v>0</v>
      </c>
      <c r="H38" s="122">
        <v>0</v>
      </c>
      <c r="I38" s="121">
        <v>0</v>
      </c>
      <c r="J38" s="121">
        <v>0</v>
      </c>
      <c r="K38" s="121">
        <v>0</v>
      </c>
      <c r="L38" s="121">
        <v>0</v>
      </c>
      <c r="M38" s="121">
        <v>0</v>
      </c>
      <c r="N38" s="121">
        <v>0</v>
      </c>
      <c r="O38" s="121">
        <v>0</v>
      </c>
      <c r="P38" s="121">
        <v>0</v>
      </c>
      <c r="Q38" s="123">
        <v>0</v>
      </c>
    </row>
    <row r="39" spans="2:17" ht="16.5" customHeight="1">
      <c r="B39" s="118"/>
      <c r="C39" s="119" t="s">
        <v>403</v>
      </c>
      <c r="D39" s="120"/>
      <c r="E39" s="127">
        <f t="shared" si="5"/>
        <v>0</v>
      </c>
      <c r="F39" s="121">
        <v>0</v>
      </c>
      <c r="G39" s="121">
        <v>0</v>
      </c>
      <c r="H39" s="122">
        <v>0</v>
      </c>
      <c r="I39" s="121">
        <v>0</v>
      </c>
      <c r="J39" s="121">
        <v>0</v>
      </c>
      <c r="K39" s="121">
        <v>0</v>
      </c>
      <c r="L39" s="121">
        <v>0</v>
      </c>
      <c r="M39" s="121">
        <v>0</v>
      </c>
      <c r="N39" s="121">
        <v>0</v>
      </c>
      <c r="O39" s="121">
        <v>0</v>
      </c>
      <c r="P39" s="121">
        <v>0</v>
      </c>
      <c r="Q39" s="123">
        <v>0</v>
      </c>
    </row>
    <row r="40" spans="2:17" ht="16.5" customHeight="1">
      <c r="B40" s="118"/>
      <c r="C40" s="119" t="s">
        <v>404</v>
      </c>
      <c r="D40" s="120"/>
      <c r="E40" s="127">
        <f t="shared" si="5"/>
        <v>13</v>
      </c>
      <c r="F40" s="121">
        <v>0</v>
      </c>
      <c r="G40" s="121">
        <v>0</v>
      </c>
      <c r="H40" s="122">
        <v>0</v>
      </c>
      <c r="I40" s="121">
        <v>1</v>
      </c>
      <c r="J40" s="121">
        <v>3</v>
      </c>
      <c r="K40" s="121">
        <v>5</v>
      </c>
      <c r="L40" s="121">
        <v>4</v>
      </c>
      <c r="M40" s="121">
        <v>0</v>
      </c>
      <c r="N40" s="121">
        <v>0</v>
      </c>
      <c r="O40" s="121">
        <v>0</v>
      </c>
      <c r="P40" s="121">
        <v>0</v>
      </c>
      <c r="Q40" s="123">
        <v>0</v>
      </c>
    </row>
    <row r="41" spans="2:17" ht="16.5" customHeight="1">
      <c r="B41" s="118"/>
      <c r="C41" s="119" t="s">
        <v>405</v>
      </c>
      <c r="D41" s="120"/>
      <c r="E41" s="127">
        <f t="shared" si="5"/>
        <v>0</v>
      </c>
      <c r="F41" s="121">
        <v>0</v>
      </c>
      <c r="G41" s="121">
        <v>0</v>
      </c>
      <c r="H41" s="122">
        <v>0</v>
      </c>
      <c r="I41" s="121">
        <v>0</v>
      </c>
      <c r="J41" s="121">
        <v>0</v>
      </c>
      <c r="K41" s="121">
        <v>0</v>
      </c>
      <c r="L41" s="121">
        <v>0</v>
      </c>
      <c r="M41" s="121">
        <v>0</v>
      </c>
      <c r="N41" s="121">
        <v>0</v>
      </c>
      <c r="O41" s="121">
        <v>0</v>
      </c>
      <c r="P41" s="121">
        <v>0</v>
      </c>
      <c r="Q41" s="123">
        <v>0</v>
      </c>
    </row>
    <row r="42" spans="2:17" ht="16.5" customHeight="1">
      <c r="B42" s="118"/>
      <c r="C42" s="119" t="s">
        <v>406</v>
      </c>
      <c r="D42" s="120"/>
      <c r="E42" s="127">
        <f t="shared" si="5"/>
        <v>0</v>
      </c>
      <c r="F42" s="121">
        <v>0</v>
      </c>
      <c r="G42" s="121">
        <v>0</v>
      </c>
      <c r="H42" s="122">
        <v>0</v>
      </c>
      <c r="I42" s="121">
        <v>0</v>
      </c>
      <c r="J42" s="121">
        <v>0</v>
      </c>
      <c r="K42" s="121">
        <v>0</v>
      </c>
      <c r="L42" s="121">
        <v>0</v>
      </c>
      <c r="M42" s="121">
        <v>0</v>
      </c>
      <c r="N42" s="121">
        <v>0</v>
      </c>
      <c r="O42" s="121">
        <v>0</v>
      </c>
      <c r="P42" s="121">
        <v>0</v>
      </c>
      <c r="Q42" s="123">
        <v>0</v>
      </c>
    </row>
    <row r="43" spans="2:17" ht="16.5" customHeight="1">
      <c r="B43" s="118"/>
      <c r="C43" s="119" t="s">
        <v>407</v>
      </c>
      <c r="D43" s="120"/>
      <c r="E43" s="127">
        <f t="shared" si="5"/>
        <v>0</v>
      </c>
      <c r="F43" s="121">
        <v>0</v>
      </c>
      <c r="G43" s="121">
        <v>0</v>
      </c>
      <c r="H43" s="122">
        <v>0</v>
      </c>
      <c r="I43" s="121">
        <v>0</v>
      </c>
      <c r="J43" s="121">
        <v>0</v>
      </c>
      <c r="K43" s="121">
        <v>0</v>
      </c>
      <c r="L43" s="121">
        <v>0</v>
      </c>
      <c r="M43" s="121">
        <v>0</v>
      </c>
      <c r="N43" s="121">
        <v>0</v>
      </c>
      <c r="O43" s="121">
        <v>0</v>
      </c>
      <c r="P43" s="121">
        <v>0</v>
      </c>
      <c r="Q43" s="123">
        <v>0</v>
      </c>
    </row>
    <row r="44" spans="2:17" ht="16.5" customHeight="1">
      <c r="B44" s="118"/>
      <c r="C44" s="119" t="s">
        <v>408</v>
      </c>
      <c r="D44" s="120"/>
      <c r="E44" s="127">
        <f t="shared" si="5"/>
        <v>0</v>
      </c>
      <c r="F44" s="121">
        <v>0</v>
      </c>
      <c r="G44" s="121">
        <v>0</v>
      </c>
      <c r="H44" s="122">
        <v>0</v>
      </c>
      <c r="I44" s="121">
        <v>0</v>
      </c>
      <c r="J44" s="121">
        <v>0</v>
      </c>
      <c r="K44" s="121">
        <v>0</v>
      </c>
      <c r="L44" s="121">
        <v>0</v>
      </c>
      <c r="M44" s="121">
        <v>0</v>
      </c>
      <c r="N44" s="121">
        <v>0</v>
      </c>
      <c r="O44" s="121">
        <v>0</v>
      </c>
      <c r="P44" s="121">
        <v>0</v>
      </c>
      <c r="Q44" s="123">
        <v>0</v>
      </c>
    </row>
    <row r="45" spans="2:17" ht="16.5" customHeight="1">
      <c r="B45" s="118"/>
      <c r="C45" s="119" t="s">
        <v>409</v>
      </c>
      <c r="D45" s="120"/>
      <c r="E45" s="127">
        <f t="shared" si="5"/>
        <v>1</v>
      </c>
      <c r="F45" s="121">
        <v>0</v>
      </c>
      <c r="G45" s="121">
        <v>0</v>
      </c>
      <c r="H45" s="122">
        <v>0</v>
      </c>
      <c r="I45" s="121">
        <v>0</v>
      </c>
      <c r="J45" s="121">
        <v>0</v>
      </c>
      <c r="K45" s="121">
        <v>1</v>
      </c>
      <c r="L45" s="121">
        <v>0</v>
      </c>
      <c r="M45" s="121">
        <v>0</v>
      </c>
      <c r="N45" s="121">
        <v>0</v>
      </c>
      <c r="O45" s="121">
        <v>0</v>
      </c>
      <c r="P45" s="121">
        <v>0</v>
      </c>
      <c r="Q45" s="123">
        <v>0</v>
      </c>
    </row>
    <row r="46" spans="2:17" ht="16.5" customHeight="1">
      <c r="B46" s="118"/>
      <c r="C46" s="124" t="s">
        <v>410</v>
      </c>
      <c r="D46" s="120"/>
      <c r="E46" s="127">
        <f t="shared" si="5"/>
        <v>0</v>
      </c>
      <c r="F46" s="121">
        <v>0</v>
      </c>
      <c r="G46" s="121">
        <v>0</v>
      </c>
      <c r="H46" s="122">
        <v>0</v>
      </c>
      <c r="I46" s="121">
        <v>0</v>
      </c>
      <c r="J46" s="121">
        <v>0</v>
      </c>
      <c r="K46" s="121">
        <v>0</v>
      </c>
      <c r="L46" s="121">
        <v>0</v>
      </c>
      <c r="M46" s="121">
        <v>0</v>
      </c>
      <c r="N46" s="121">
        <v>0</v>
      </c>
      <c r="O46" s="121">
        <v>0</v>
      </c>
      <c r="P46" s="121">
        <v>0</v>
      </c>
      <c r="Q46" s="123">
        <v>0</v>
      </c>
    </row>
    <row r="47" spans="2:17" ht="16.5" customHeight="1">
      <c r="B47" s="118"/>
      <c r="C47" s="119" t="s">
        <v>411</v>
      </c>
      <c r="D47" s="120"/>
      <c r="E47" s="127">
        <f t="shared" si="5"/>
        <v>0</v>
      </c>
      <c r="F47" s="121">
        <v>0</v>
      </c>
      <c r="G47" s="121">
        <v>0</v>
      </c>
      <c r="H47" s="122">
        <v>0</v>
      </c>
      <c r="I47" s="121">
        <v>0</v>
      </c>
      <c r="J47" s="121">
        <v>0</v>
      </c>
      <c r="K47" s="121">
        <v>0</v>
      </c>
      <c r="L47" s="121">
        <v>0</v>
      </c>
      <c r="M47" s="121">
        <v>0</v>
      </c>
      <c r="N47" s="121">
        <v>0</v>
      </c>
      <c r="O47" s="121">
        <v>0</v>
      </c>
      <c r="P47" s="121">
        <v>0</v>
      </c>
      <c r="Q47" s="123">
        <v>0</v>
      </c>
    </row>
    <row r="48" spans="2:17" ht="16.5" customHeight="1">
      <c r="B48" s="118"/>
      <c r="C48" s="119" t="s">
        <v>412</v>
      </c>
      <c r="D48" s="120"/>
      <c r="E48" s="127">
        <f t="shared" si="5"/>
        <v>0</v>
      </c>
      <c r="F48" s="121">
        <v>0</v>
      </c>
      <c r="G48" s="121">
        <v>0</v>
      </c>
      <c r="H48" s="122">
        <v>0</v>
      </c>
      <c r="I48" s="121">
        <v>0</v>
      </c>
      <c r="J48" s="121">
        <v>0</v>
      </c>
      <c r="K48" s="121">
        <v>0</v>
      </c>
      <c r="L48" s="121">
        <v>0</v>
      </c>
      <c r="M48" s="121">
        <v>0</v>
      </c>
      <c r="N48" s="121">
        <v>0</v>
      </c>
      <c r="O48" s="121">
        <v>0</v>
      </c>
      <c r="P48" s="121">
        <v>0</v>
      </c>
      <c r="Q48" s="123">
        <v>0</v>
      </c>
    </row>
    <row r="49" spans="2:17" ht="16.5" customHeight="1">
      <c r="B49" s="118"/>
      <c r="C49" s="119" t="s">
        <v>413</v>
      </c>
      <c r="D49" s="120"/>
      <c r="E49" s="127">
        <f t="shared" si="5"/>
        <v>0</v>
      </c>
      <c r="F49" s="121">
        <v>0</v>
      </c>
      <c r="G49" s="121">
        <v>0</v>
      </c>
      <c r="H49" s="122">
        <v>0</v>
      </c>
      <c r="I49" s="121">
        <v>0</v>
      </c>
      <c r="J49" s="121">
        <v>0</v>
      </c>
      <c r="K49" s="121">
        <v>0</v>
      </c>
      <c r="L49" s="121">
        <v>0</v>
      </c>
      <c r="M49" s="121">
        <v>0</v>
      </c>
      <c r="N49" s="121">
        <v>0</v>
      </c>
      <c r="O49" s="121">
        <v>0</v>
      </c>
      <c r="P49" s="121">
        <v>0</v>
      </c>
      <c r="Q49" s="123">
        <v>0</v>
      </c>
    </row>
    <row r="50" spans="2:17" ht="16.5" customHeight="1">
      <c r="B50" s="118"/>
      <c r="C50" s="119" t="s">
        <v>414</v>
      </c>
      <c r="D50" s="120"/>
      <c r="E50" s="127">
        <f t="shared" si="5"/>
        <v>0</v>
      </c>
      <c r="F50" s="121">
        <v>0</v>
      </c>
      <c r="G50" s="121">
        <v>0</v>
      </c>
      <c r="H50" s="122">
        <v>0</v>
      </c>
      <c r="I50" s="121">
        <v>0</v>
      </c>
      <c r="J50" s="121">
        <v>0</v>
      </c>
      <c r="K50" s="121">
        <v>0</v>
      </c>
      <c r="L50" s="121">
        <v>0</v>
      </c>
      <c r="M50" s="121">
        <v>0</v>
      </c>
      <c r="N50" s="121">
        <v>0</v>
      </c>
      <c r="O50" s="121">
        <v>0</v>
      </c>
      <c r="P50" s="121">
        <v>0</v>
      </c>
      <c r="Q50" s="123">
        <v>0</v>
      </c>
    </row>
    <row r="51" spans="2:17" ht="16.5" customHeight="1">
      <c r="B51" s="118"/>
      <c r="C51" s="119" t="s">
        <v>415</v>
      </c>
      <c r="D51" s="120"/>
      <c r="E51" s="127">
        <f t="shared" si="5"/>
        <v>0</v>
      </c>
      <c r="F51" s="121">
        <v>0</v>
      </c>
      <c r="G51" s="121">
        <v>0</v>
      </c>
      <c r="H51" s="122">
        <v>0</v>
      </c>
      <c r="I51" s="121">
        <v>0</v>
      </c>
      <c r="J51" s="121">
        <v>0</v>
      </c>
      <c r="K51" s="121">
        <v>0</v>
      </c>
      <c r="L51" s="121">
        <v>0</v>
      </c>
      <c r="M51" s="121">
        <v>0</v>
      </c>
      <c r="N51" s="121">
        <v>0</v>
      </c>
      <c r="O51" s="121">
        <v>0</v>
      </c>
      <c r="P51" s="121">
        <v>0</v>
      </c>
      <c r="Q51" s="123">
        <v>0</v>
      </c>
    </row>
    <row r="52" spans="2:17" ht="16.5" customHeight="1">
      <c r="B52" s="118"/>
      <c r="C52" s="119" t="s">
        <v>416</v>
      </c>
      <c r="D52" s="120"/>
      <c r="E52" s="127">
        <f>SUM(F52:Q52)</f>
        <v>3</v>
      </c>
      <c r="F52" s="121">
        <v>0</v>
      </c>
      <c r="G52" s="121">
        <v>1</v>
      </c>
      <c r="H52" s="122">
        <v>0</v>
      </c>
      <c r="I52" s="121">
        <v>1</v>
      </c>
      <c r="J52" s="121">
        <v>1</v>
      </c>
      <c r="K52" s="121">
        <v>0</v>
      </c>
      <c r="L52" s="121">
        <v>0</v>
      </c>
      <c r="M52" s="121">
        <v>0</v>
      </c>
      <c r="N52" s="121">
        <v>0</v>
      </c>
      <c r="O52" s="121">
        <v>0</v>
      </c>
      <c r="P52" s="121">
        <v>0</v>
      </c>
      <c r="Q52" s="123">
        <v>0</v>
      </c>
    </row>
    <row r="53" spans="2:17" s="114" customFormat="1" ht="18" customHeight="1">
      <c r="B53" s="115" t="s">
        <v>755</v>
      </c>
      <c r="C53" s="116"/>
      <c r="D53" s="117"/>
      <c r="E53" s="125">
        <v>174</v>
      </c>
      <c r="F53" s="455" t="s">
        <v>756</v>
      </c>
      <c r="G53" s="455" t="s">
        <v>756</v>
      </c>
      <c r="H53" s="456" t="s">
        <v>756</v>
      </c>
      <c r="I53" s="455" t="s">
        <v>756</v>
      </c>
      <c r="J53" s="455" t="s">
        <v>756</v>
      </c>
      <c r="K53" s="455" t="s">
        <v>756</v>
      </c>
      <c r="L53" s="455" t="s">
        <v>756</v>
      </c>
      <c r="M53" s="455" t="s">
        <v>756</v>
      </c>
      <c r="N53" s="455" t="s">
        <v>756</v>
      </c>
      <c r="O53" s="455" t="s">
        <v>756</v>
      </c>
      <c r="P53" s="455" t="s">
        <v>756</v>
      </c>
      <c r="Q53" s="457" t="s">
        <v>756</v>
      </c>
    </row>
    <row r="54" spans="2:17" ht="17.25">
      <c r="B54" s="118"/>
      <c r="C54" s="119"/>
      <c r="D54" s="126"/>
      <c r="E54" s="127"/>
      <c r="F54" s="458"/>
      <c r="G54" s="458"/>
      <c r="H54" s="459"/>
      <c r="I54" s="458"/>
      <c r="J54" s="458"/>
      <c r="K54" s="458"/>
      <c r="L54" s="458"/>
      <c r="M54" s="458"/>
      <c r="N54" s="458"/>
      <c r="O54" s="458"/>
      <c r="P54" s="458"/>
      <c r="Q54" s="460"/>
    </row>
    <row r="55" spans="2:17" s="114" customFormat="1" ht="18" customHeight="1" thickBot="1">
      <c r="B55" s="128" t="s">
        <v>417</v>
      </c>
      <c r="C55" s="129"/>
      <c r="D55" s="130"/>
      <c r="E55" s="131">
        <f>SUM(F55:Q55)</f>
        <v>340</v>
      </c>
      <c r="F55" s="461">
        <v>30</v>
      </c>
      <c r="G55" s="462">
        <v>0</v>
      </c>
      <c r="H55" s="462">
        <v>0</v>
      </c>
      <c r="I55" s="462">
        <v>0</v>
      </c>
      <c r="J55" s="461">
        <v>215</v>
      </c>
      <c r="K55" s="462">
        <v>0</v>
      </c>
      <c r="L55" s="461">
        <v>72</v>
      </c>
      <c r="M55" s="461">
        <v>12</v>
      </c>
      <c r="N55" s="462">
        <v>0</v>
      </c>
      <c r="O55" s="462">
        <v>0</v>
      </c>
      <c r="P55" s="462">
        <v>0</v>
      </c>
      <c r="Q55" s="463">
        <v>11</v>
      </c>
    </row>
    <row r="56" spans="2:17" ht="18" customHeight="1">
      <c r="B56" s="132" t="s">
        <v>418</v>
      </c>
      <c r="C56" s="133"/>
      <c r="D56" s="133"/>
      <c r="E56" s="134"/>
      <c r="F56" s="134"/>
      <c r="G56" s="134"/>
      <c r="H56" s="134"/>
      <c r="I56" s="134"/>
      <c r="J56" s="134"/>
      <c r="K56" s="134"/>
      <c r="L56" s="134"/>
      <c r="M56" s="134"/>
      <c r="N56" s="134"/>
      <c r="O56" s="134"/>
      <c r="P56" s="134"/>
      <c r="Q56" s="134"/>
    </row>
    <row r="57" spans="2:17" ht="18" customHeight="1">
      <c r="B57" s="132" t="s">
        <v>419</v>
      </c>
      <c r="C57" s="133"/>
      <c r="D57" s="133"/>
      <c r="E57" s="134"/>
      <c r="F57" s="134"/>
      <c r="G57" s="134"/>
      <c r="H57" s="134"/>
      <c r="I57" s="134"/>
      <c r="J57" s="134"/>
      <c r="K57" s="134"/>
      <c r="L57" s="134"/>
      <c r="M57" s="134"/>
      <c r="N57" s="134"/>
      <c r="O57" s="134"/>
      <c r="P57" s="134"/>
      <c r="Q57" s="134"/>
    </row>
    <row r="58" spans="2:17" ht="17.25">
      <c r="B58" s="133"/>
      <c r="C58" s="133"/>
      <c r="D58" s="133"/>
      <c r="E58" s="134"/>
      <c r="F58" s="134"/>
      <c r="G58" s="134"/>
      <c r="H58" s="134"/>
      <c r="I58" s="134"/>
      <c r="J58" s="134"/>
      <c r="K58" s="134"/>
      <c r="L58" s="134"/>
      <c r="M58" s="134"/>
      <c r="N58" s="134"/>
      <c r="O58" s="134"/>
      <c r="P58" s="134"/>
      <c r="Q58" s="134"/>
    </row>
    <row r="59" spans="2:17" ht="17.25">
      <c r="B59" s="133"/>
      <c r="C59" s="133"/>
      <c r="D59" s="133"/>
      <c r="E59" s="134"/>
      <c r="F59" s="134"/>
      <c r="G59" s="134"/>
      <c r="H59" s="134"/>
      <c r="I59" s="134"/>
      <c r="J59" s="134"/>
      <c r="K59" s="134"/>
      <c r="L59" s="134"/>
      <c r="M59" s="134"/>
      <c r="N59" s="134"/>
      <c r="O59" s="134"/>
      <c r="P59" s="134"/>
      <c r="Q59" s="134"/>
    </row>
    <row r="60" spans="2:17" ht="17.25">
      <c r="B60" s="133"/>
      <c r="C60" s="133"/>
      <c r="D60" s="133"/>
      <c r="E60" s="134"/>
      <c r="F60" s="134"/>
      <c r="G60" s="134"/>
      <c r="H60" s="134"/>
      <c r="I60" s="134"/>
      <c r="J60" s="134"/>
      <c r="K60" s="134"/>
      <c r="L60" s="134"/>
      <c r="M60" s="134"/>
      <c r="N60" s="134"/>
      <c r="O60" s="134"/>
      <c r="P60" s="134"/>
      <c r="Q60" s="134"/>
    </row>
    <row r="61" spans="2:17" ht="17.25">
      <c r="B61" s="133"/>
      <c r="C61" s="133"/>
      <c r="D61" s="133"/>
      <c r="E61" s="134"/>
      <c r="F61" s="134"/>
      <c r="G61" s="134"/>
      <c r="H61" s="134"/>
      <c r="I61" s="134"/>
      <c r="J61" s="134"/>
      <c r="K61" s="134"/>
      <c r="L61" s="134"/>
      <c r="M61" s="134"/>
      <c r="N61" s="134"/>
      <c r="O61" s="134"/>
      <c r="P61" s="134"/>
      <c r="Q61" s="134"/>
    </row>
    <row r="62" spans="2:17" ht="17.25">
      <c r="B62" s="133"/>
      <c r="C62" s="133"/>
      <c r="D62" s="133"/>
      <c r="E62" s="134"/>
      <c r="F62" s="134"/>
      <c r="G62" s="134"/>
      <c r="H62" s="134"/>
      <c r="I62" s="134"/>
      <c r="J62" s="134"/>
      <c r="K62" s="134"/>
      <c r="L62" s="134"/>
      <c r="M62" s="134"/>
      <c r="N62" s="134"/>
      <c r="O62" s="134"/>
      <c r="P62" s="134"/>
      <c r="Q62" s="134"/>
    </row>
    <row r="63" spans="2:17" ht="17.25">
      <c r="B63" s="133"/>
      <c r="C63" s="133"/>
      <c r="D63" s="133"/>
      <c r="E63" s="134"/>
      <c r="F63" s="134"/>
      <c r="G63" s="134"/>
      <c r="H63" s="134"/>
      <c r="I63" s="134"/>
      <c r="J63" s="134"/>
      <c r="K63" s="134"/>
      <c r="L63" s="134"/>
      <c r="M63" s="134"/>
      <c r="N63" s="134"/>
      <c r="O63" s="134"/>
      <c r="P63" s="134"/>
      <c r="Q63" s="134"/>
    </row>
    <row r="64" spans="2:17" ht="17.25">
      <c r="B64" s="133"/>
      <c r="C64" s="133"/>
      <c r="D64" s="133"/>
      <c r="E64" s="134"/>
      <c r="F64" s="134"/>
      <c r="G64" s="134"/>
      <c r="H64" s="134"/>
      <c r="I64" s="134"/>
      <c r="J64" s="134"/>
      <c r="K64" s="134"/>
      <c r="L64" s="134"/>
      <c r="M64" s="134"/>
      <c r="N64" s="134"/>
      <c r="O64" s="134"/>
      <c r="P64" s="134"/>
      <c r="Q64" s="134"/>
    </row>
    <row r="65" spans="2:17" ht="17.25">
      <c r="B65" s="133"/>
      <c r="C65" s="133"/>
      <c r="D65" s="133"/>
      <c r="E65" s="134"/>
      <c r="F65" s="134"/>
      <c r="G65" s="134"/>
      <c r="H65" s="134"/>
      <c r="I65" s="134"/>
      <c r="J65" s="134"/>
      <c r="K65" s="134"/>
      <c r="L65" s="134"/>
      <c r="M65" s="134"/>
      <c r="N65" s="134"/>
      <c r="O65" s="134"/>
      <c r="P65" s="134"/>
      <c r="Q65" s="134"/>
    </row>
    <row r="66" spans="2:17" ht="17.25">
      <c r="B66" s="133"/>
      <c r="C66" s="133"/>
      <c r="D66" s="133"/>
      <c r="E66" s="134"/>
      <c r="F66" s="134"/>
      <c r="G66" s="134"/>
      <c r="H66" s="134"/>
      <c r="I66" s="134"/>
      <c r="J66" s="134"/>
      <c r="K66" s="134"/>
      <c r="L66" s="134"/>
      <c r="M66" s="134"/>
      <c r="N66" s="134"/>
      <c r="O66" s="134"/>
      <c r="P66" s="134"/>
      <c r="Q66" s="134"/>
    </row>
    <row r="67" spans="2:17" ht="17.25">
      <c r="B67" s="133"/>
      <c r="C67" s="133"/>
      <c r="D67" s="133"/>
      <c r="E67" s="134"/>
      <c r="F67" s="134"/>
      <c r="G67" s="134"/>
      <c r="H67" s="134"/>
      <c r="I67" s="134"/>
      <c r="J67" s="134"/>
      <c r="K67" s="134"/>
      <c r="L67" s="134"/>
      <c r="M67" s="134"/>
      <c r="N67" s="134"/>
      <c r="O67" s="134"/>
      <c r="P67" s="134"/>
      <c r="Q67" s="134"/>
    </row>
    <row r="68" spans="2:17" ht="17.25">
      <c r="B68" s="133"/>
      <c r="C68" s="133"/>
      <c r="D68" s="133"/>
      <c r="E68" s="134"/>
      <c r="F68" s="134"/>
      <c r="G68" s="134"/>
      <c r="H68" s="134"/>
      <c r="I68" s="134"/>
      <c r="J68" s="134"/>
      <c r="K68" s="134"/>
      <c r="L68" s="134"/>
      <c r="M68" s="134"/>
      <c r="N68" s="134"/>
      <c r="O68" s="134"/>
      <c r="P68" s="134"/>
      <c r="Q68" s="134"/>
    </row>
    <row r="69" spans="2:17" ht="17.25">
      <c r="B69" s="133"/>
      <c r="C69" s="133"/>
      <c r="D69" s="133"/>
      <c r="E69" s="134"/>
      <c r="F69" s="134"/>
      <c r="G69" s="134"/>
      <c r="H69" s="134"/>
      <c r="I69" s="134"/>
      <c r="J69" s="134"/>
      <c r="K69" s="134"/>
      <c r="L69" s="134"/>
      <c r="M69" s="134"/>
      <c r="N69" s="134"/>
      <c r="O69" s="134"/>
      <c r="P69" s="134"/>
      <c r="Q69" s="134"/>
    </row>
    <row r="70" spans="2:17" ht="17.25">
      <c r="B70" s="133"/>
      <c r="C70" s="133"/>
      <c r="D70" s="133"/>
      <c r="E70" s="134"/>
      <c r="F70" s="134"/>
      <c r="G70" s="134"/>
      <c r="H70" s="134"/>
      <c r="I70" s="134"/>
      <c r="J70" s="134"/>
      <c r="K70" s="134"/>
      <c r="L70" s="134"/>
      <c r="M70" s="134"/>
      <c r="N70" s="134"/>
      <c r="O70" s="134"/>
      <c r="P70" s="134"/>
      <c r="Q70" s="134"/>
    </row>
    <row r="71" spans="2:17" ht="17.25">
      <c r="B71" s="133"/>
      <c r="C71" s="133"/>
      <c r="D71" s="133"/>
      <c r="E71" s="134"/>
      <c r="F71" s="134"/>
      <c r="G71" s="134"/>
      <c r="H71" s="134"/>
      <c r="I71" s="134"/>
      <c r="J71" s="134"/>
      <c r="K71" s="134"/>
      <c r="L71" s="134"/>
      <c r="M71" s="134"/>
      <c r="N71" s="134"/>
      <c r="O71" s="134"/>
      <c r="P71" s="134"/>
      <c r="Q71" s="134"/>
    </row>
    <row r="72" spans="2:17" ht="17.25">
      <c r="B72" s="133"/>
      <c r="C72" s="133"/>
      <c r="D72" s="133"/>
      <c r="E72" s="134"/>
      <c r="F72" s="134"/>
      <c r="G72" s="134"/>
      <c r="H72" s="134"/>
      <c r="I72" s="134"/>
      <c r="J72" s="134"/>
      <c r="K72" s="134"/>
      <c r="L72" s="134"/>
      <c r="M72" s="134"/>
      <c r="N72" s="134"/>
      <c r="O72" s="134"/>
      <c r="P72" s="134"/>
      <c r="Q72" s="134"/>
    </row>
    <row r="73" spans="2:17" ht="17.25">
      <c r="B73" s="133"/>
      <c r="C73" s="133"/>
      <c r="D73" s="133"/>
      <c r="E73" s="134"/>
      <c r="F73" s="134"/>
      <c r="G73" s="134"/>
      <c r="H73" s="134"/>
      <c r="I73" s="134"/>
      <c r="J73" s="134"/>
      <c r="K73" s="134"/>
      <c r="L73" s="134"/>
      <c r="M73" s="134"/>
      <c r="N73" s="134"/>
      <c r="O73" s="134"/>
      <c r="P73" s="134"/>
      <c r="Q73" s="134"/>
    </row>
  </sheetData>
  <mergeCells count="5">
    <mergeCell ref="B10:D10"/>
    <mergeCell ref="B17:D17"/>
    <mergeCell ref="B19:D19"/>
    <mergeCell ref="B3:D3"/>
    <mergeCell ref="B4:D4"/>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13.375" defaultRowHeight="13.5"/>
  <cols>
    <col min="1" max="1" width="4.625" style="101" customWidth="1"/>
    <col min="2" max="2" width="3.375" style="101" customWidth="1"/>
    <col min="3" max="3" width="22.125" style="101" customWidth="1"/>
    <col min="4" max="8" width="14.75390625" style="101" customWidth="1"/>
    <col min="9" max="16384" width="13.375" style="101" customWidth="1"/>
  </cols>
  <sheetData>
    <row r="1" spans="1:8" ht="18.75">
      <c r="A1" s="135" t="s">
        <v>420</v>
      </c>
      <c r="B1" s="103"/>
      <c r="C1" s="103"/>
      <c r="E1" s="103"/>
      <c r="F1" s="103"/>
      <c r="G1" s="132"/>
      <c r="H1" s="132"/>
    </row>
    <row r="2" spans="1:8" ht="21" customHeight="1">
      <c r="A2" s="136"/>
      <c r="B2" s="136"/>
      <c r="C2" s="136"/>
      <c r="D2" s="136"/>
      <c r="E2" s="136"/>
      <c r="F2" s="136"/>
      <c r="G2" s="137"/>
      <c r="H2" s="138"/>
    </row>
    <row r="3" spans="1:9" s="5" customFormat="1" ht="21" customHeight="1">
      <c r="A3" s="639" t="s">
        <v>367</v>
      </c>
      <c r="B3" s="640"/>
      <c r="C3" s="641"/>
      <c r="D3" s="139" t="s">
        <v>5</v>
      </c>
      <c r="E3" s="139" t="s">
        <v>421</v>
      </c>
      <c r="F3" s="139" t="s">
        <v>422</v>
      </c>
      <c r="G3" s="139" t="s">
        <v>423</v>
      </c>
      <c r="H3" s="139" t="s">
        <v>424</v>
      </c>
      <c r="I3" s="140"/>
    </row>
    <row r="4" spans="1:9" s="142" customFormat="1" ht="25.5" customHeight="1">
      <c r="A4" s="632" t="s">
        <v>374</v>
      </c>
      <c r="B4" s="633"/>
      <c r="C4" s="634"/>
      <c r="D4" s="464">
        <f aca="true" t="shared" si="0" ref="D4:D31">SUM(E4:H4)</f>
        <v>0</v>
      </c>
      <c r="E4" s="464">
        <f>SUM(E5:E9)</f>
        <v>0</v>
      </c>
      <c r="F4" s="464">
        <f>SUM(F5:F9)</f>
        <v>0</v>
      </c>
      <c r="G4" s="464">
        <f>SUM(G5:G9)</f>
        <v>0</v>
      </c>
      <c r="H4" s="464">
        <f>SUM(H5:H9)</f>
        <v>0</v>
      </c>
      <c r="I4" s="141"/>
    </row>
    <row r="5" spans="1:9" ht="16.5" customHeight="1">
      <c r="A5" s="143"/>
      <c r="B5" s="119" t="s">
        <v>375</v>
      </c>
      <c r="C5" s="120"/>
      <c r="D5" s="465">
        <f t="shared" si="0"/>
        <v>0</v>
      </c>
      <c r="E5" s="144">
        <v>0</v>
      </c>
      <c r="F5" s="144">
        <v>0</v>
      </c>
      <c r="G5" s="144">
        <v>0</v>
      </c>
      <c r="H5" s="144">
        <v>0</v>
      </c>
      <c r="I5" s="145"/>
    </row>
    <row r="6" spans="1:9" ht="16.5" customHeight="1">
      <c r="A6" s="143"/>
      <c r="B6" s="119" t="s">
        <v>376</v>
      </c>
      <c r="C6" s="120"/>
      <c r="D6" s="465">
        <f t="shared" si="0"/>
        <v>0</v>
      </c>
      <c r="E6" s="144">
        <v>0</v>
      </c>
      <c r="F6" s="144">
        <v>0</v>
      </c>
      <c r="G6" s="144">
        <v>0</v>
      </c>
      <c r="H6" s="144">
        <v>0</v>
      </c>
      <c r="I6" s="145"/>
    </row>
    <row r="7" spans="1:9" ht="16.5" customHeight="1">
      <c r="A7" s="143"/>
      <c r="B7" s="119" t="s">
        <v>749</v>
      </c>
      <c r="C7" s="120"/>
      <c r="D7" s="465">
        <f t="shared" si="0"/>
        <v>0</v>
      </c>
      <c r="E7" s="144">
        <v>0</v>
      </c>
      <c r="F7" s="144">
        <v>0</v>
      </c>
      <c r="G7" s="144">
        <v>0</v>
      </c>
      <c r="H7" s="144">
        <v>0</v>
      </c>
      <c r="I7" s="145"/>
    </row>
    <row r="8" spans="1:9" ht="16.5" customHeight="1">
      <c r="A8" s="143"/>
      <c r="B8" s="119" t="s">
        <v>377</v>
      </c>
      <c r="C8" s="120"/>
      <c r="D8" s="465">
        <f>SUM(E8:H8)</f>
        <v>0</v>
      </c>
      <c r="E8" s="144">
        <v>0</v>
      </c>
      <c r="F8" s="144">
        <v>0</v>
      </c>
      <c r="G8" s="144">
        <v>0</v>
      </c>
      <c r="H8" s="144">
        <v>0</v>
      </c>
      <c r="I8" s="145"/>
    </row>
    <row r="9" spans="1:9" ht="16.5" customHeight="1">
      <c r="A9" s="143"/>
      <c r="B9" s="119" t="s">
        <v>378</v>
      </c>
      <c r="C9" s="120"/>
      <c r="D9" s="465">
        <f t="shared" si="0"/>
        <v>0</v>
      </c>
      <c r="E9" s="144">
        <v>0</v>
      </c>
      <c r="F9" s="144">
        <v>0</v>
      </c>
      <c r="G9" s="144">
        <v>0</v>
      </c>
      <c r="H9" s="144">
        <v>0</v>
      </c>
      <c r="I9" s="145"/>
    </row>
    <row r="10" spans="1:9" s="142" customFormat="1" ht="25.5" customHeight="1">
      <c r="A10" s="632" t="s">
        <v>379</v>
      </c>
      <c r="B10" s="633"/>
      <c r="C10" s="634"/>
      <c r="D10" s="464">
        <f t="shared" si="0"/>
        <v>4</v>
      </c>
      <c r="E10" s="464">
        <f>SUM(E11:E16)</f>
        <v>2</v>
      </c>
      <c r="F10" s="464">
        <f>SUM(F11:F16)</f>
        <v>0</v>
      </c>
      <c r="G10" s="464">
        <f>SUM(G11:G16)</f>
        <v>2</v>
      </c>
      <c r="H10" s="464">
        <f>SUM(H11:H16)</f>
        <v>0</v>
      </c>
      <c r="I10" s="141"/>
    </row>
    <row r="11" spans="1:9" ht="16.5" customHeight="1">
      <c r="A11" s="143"/>
      <c r="B11" s="119" t="s">
        <v>380</v>
      </c>
      <c r="C11" s="120"/>
      <c r="D11" s="465">
        <f t="shared" si="0"/>
        <v>0</v>
      </c>
      <c r="E11" s="144">
        <v>0</v>
      </c>
      <c r="F11" s="144">
        <v>0</v>
      </c>
      <c r="G11" s="144">
        <v>0</v>
      </c>
      <c r="H11" s="144">
        <v>0</v>
      </c>
      <c r="I11" s="145"/>
    </row>
    <row r="12" spans="1:9" ht="16.5" customHeight="1">
      <c r="A12" s="143"/>
      <c r="B12" s="119" t="s">
        <v>750</v>
      </c>
      <c r="C12" s="120"/>
      <c r="D12" s="465">
        <f t="shared" si="0"/>
        <v>0</v>
      </c>
      <c r="E12" s="144">
        <v>0</v>
      </c>
      <c r="F12" s="144">
        <v>0</v>
      </c>
      <c r="G12" s="144">
        <v>0</v>
      </c>
      <c r="H12" s="144">
        <v>0</v>
      </c>
      <c r="I12" s="145"/>
    </row>
    <row r="13" spans="1:9" ht="16.5" customHeight="1">
      <c r="A13" s="143"/>
      <c r="B13" s="119" t="s">
        <v>381</v>
      </c>
      <c r="C13" s="120"/>
      <c r="D13" s="465">
        <f t="shared" si="0"/>
        <v>3</v>
      </c>
      <c r="E13" s="144">
        <v>1</v>
      </c>
      <c r="F13" s="144">
        <v>0</v>
      </c>
      <c r="G13" s="144">
        <v>2</v>
      </c>
      <c r="H13" s="144">
        <v>0</v>
      </c>
      <c r="I13" s="145"/>
    </row>
    <row r="14" spans="1:9" ht="16.5" customHeight="1">
      <c r="A14" s="143"/>
      <c r="B14" s="119" t="s">
        <v>751</v>
      </c>
      <c r="C14" s="120"/>
      <c r="D14" s="465">
        <f t="shared" si="0"/>
        <v>0</v>
      </c>
      <c r="E14" s="144">
        <v>0</v>
      </c>
      <c r="F14" s="144">
        <v>0</v>
      </c>
      <c r="G14" s="144">
        <v>0</v>
      </c>
      <c r="H14" s="144">
        <v>0</v>
      </c>
      <c r="I14" s="145"/>
    </row>
    <row r="15" spans="1:9" ht="16.5" customHeight="1">
      <c r="A15" s="143"/>
      <c r="B15" s="119" t="s">
        <v>382</v>
      </c>
      <c r="C15" s="120"/>
      <c r="D15" s="465">
        <f t="shared" si="0"/>
        <v>1</v>
      </c>
      <c r="E15" s="144">
        <v>1</v>
      </c>
      <c r="F15" s="144">
        <v>0</v>
      </c>
      <c r="G15" s="144">
        <v>0</v>
      </c>
      <c r="H15" s="144">
        <v>0</v>
      </c>
      <c r="I15" s="145"/>
    </row>
    <row r="16" spans="1:9" ht="16.5" customHeight="1">
      <c r="A16" s="143"/>
      <c r="B16" s="119" t="s">
        <v>752</v>
      </c>
      <c r="C16" s="120"/>
      <c r="D16" s="465">
        <f t="shared" si="0"/>
        <v>0</v>
      </c>
      <c r="E16" s="144">
        <v>0</v>
      </c>
      <c r="F16" s="144">
        <v>0</v>
      </c>
      <c r="G16" s="144">
        <v>0</v>
      </c>
      <c r="H16" s="144">
        <v>0</v>
      </c>
      <c r="I16" s="145"/>
    </row>
    <row r="17" spans="1:9" s="142" customFormat="1" ht="25.5" customHeight="1">
      <c r="A17" s="632" t="s">
        <v>383</v>
      </c>
      <c r="B17" s="633"/>
      <c r="C17" s="634"/>
      <c r="D17" s="464">
        <f t="shared" si="0"/>
        <v>62</v>
      </c>
      <c r="E17" s="464">
        <f>SUM(E18)</f>
        <v>25</v>
      </c>
      <c r="F17" s="464">
        <f>SUM(F18)</f>
        <v>0</v>
      </c>
      <c r="G17" s="464">
        <f>SUM(G18)</f>
        <v>22</v>
      </c>
      <c r="H17" s="464">
        <f>SUM(H18)</f>
        <v>15</v>
      </c>
      <c r="I17" s="141"/>
    </row>
    <row r="18" spans="1:9" ht="16.5" customHeight="1">
      <c r="A18" s="143"/>
      <c r="B18" s="119" t="s">
        <v>753</v>
      </c>
      <c r="C18" s="120"/>
      <c r="D18" s="465">
        <f>SUM(E18:H18)</f>
        <v>62</v>
      </c>
      <c r="E18" s="144">
        <v>25</v>
      </c>
      <c r="F18" s="144">
        <v>0</v>
      </c>
      <c r="G18" s="144">
        <v>22</v>
      </c>
      <c r="H18" s="144">
        <v>15</v>
      </c>
      <c r="I18" s="145"/>
    </row>
    <row r="19" spans="1:9" s="142" customFormat="1" ht="25.5" customHeight="1">
      <c r="A19" s="632" t="s">
        <v>384</v>
      </c>
      <c r="B19" s="633"/>
      <c r="C19" s="634"/>
      <c r="D19" s="464">
        <f t="shared" si="0"/>
        <v>32</v>
      </c>
      <c r="E19" s="464">
        <f>SUM(E20:E28)</f>
        <v>9</v>
      </c>
      <c r="F19" s="464">
        <f>SUM(F20:F28)</f>
        <v>9</v>
      </c>
      <c r="G19" s="464">
        <f>SUM(G20:G28)</f>
        <v>8</v>
      </c>
      <c r="H19" s="464">
        <f>SUM(H20:H28)</f>
        <v>6</v>
      </c>
      <c r="I19" s="141"/>
    </row>
    <row r="20" spans="1:9" ht="16.5" customHeight="1">
      <c r="A20" s="143"/>
      <c r="B20" s="119" t="s">
        <v>385</v>
      </c>
      <c r="C20" s="120"/>
      <c r="D20" s="465">
        <f t="shared" si="0"/>
        <v>2</v>
      </c>
      <c r="E20" s="144">
        <v>0</v>
      </c>
      <c r="F20" s="144">
        <v>1</v>
      </c>
      <c r="G20" s="144">
        <v>0</v>
      </c>
      <c r="H20" s="144">
        <v>1</v>
      </c>
      <c r="I20" s="145"/>
    </row>
    <row r="21" spans="1:9" ht="16.5" customHeight="1">
      <c r="A21" s="143"/>
      <c r="B21" s="119" t="s">
        <v>386</v>
      </c>
      <c r="C21" s="120"/>
      <c r="D21" s="465">
        <f t="shared" si="0"/>
        <v>2</v>
      </c>
      <c r="E21" s="144">
        <v>1</v>
      </c>
      <c r="F21" s="144">
        <v>0</v>
      </c>
      <c r="G21" s="144">
        <v>0</v>
      </c>
      <c r="H21" s="144">
        <v>1</v>
      </c>
      <c r="I21" s="145"/>
    </row>
    <row r="22" spans="1:9" ht="16.5" customHeight="1">
      <c r="A22" s="143"/>
      <c r="B22" s="119" t="s">
        <v>754</v>
      </c>
      <c r="C22" s="120"/>
      <c r="D22" s="465">
        <f t="shared" si="0"/>
        <v>1</v>
      </c>
      <c r="E22" s="144">
        <v>1</v>
      </c>
      <c r="F22" s="144">
        <v>0</v>
      </c>
      <c r="G22" s="144">
        <v>0</v>
      </c>
      <c r="H22" s="144">
        <v>0</v>
      </c>
      <c r="I22" s="145"/>
    </row>
    <row r="23" spans="1:9" ht="16.5" customHeight="1">
      <c r="A23" s="143"/>
      <c r="B23" s="119" t="s">
        <v>389</v>
      </c>
      <c r="C23" s="120"/>
      <c r="D23" s="465">
        <f t="shared" si="0"/>
        <v>9</v>
      </c>
      <c r="E23" s="144">
        <v>2</v>
      </c>
      <c r="F23" s="144">
        <v>0</v>
      </c>
      <c r="G23" s="144">
        <v>6</v>
      </c>
      <c r="H23" s="144">
        <v>1</v>
      </c>
      <c r="I23" s="145"/>
    </row>
    <row r="24" spans="1:9" ht="16.5" customHeight="1">
      <c r="A24" s="143"/>
      <c r="B24" s="119" t="s">
        <v>395</v>
      </c>
      <c r="C24" s="120"/>
      <c r="D24" s="465">
        <f t="shared" si="0"/>
        <v>0</v>
      </c>
      <c r="E24" s="144">
        <v>0</v>
      </c>
      <c r="F24" s="144">
        <v>0</v>
      </c>
      <c r="G24" s="144">
        <v>0</v>
      </c>
      <c r="H24" s="144">
        <v>0</v>
      </c>
      <c r="I24" s="145"/>
    </row>
    <row r="25" spans="1:9" ht="16.5" customHeight="1">
      <c r="A25" s="143"/>
      <c r="B25" s="119" t="s">
        <v>396</v>
      </c>
      <c r="C25" s="120"/>
      <c r="D25" s="465">
        <f t="shared" si="0"/>
        <v>1</v>
      </c>
      <c r="E25" s="144">
        <v>1</v>
      </c>
      <c r="F25" s="144">
        <v>0</v>
      </c>
      <c r="G25" s="144">
        <v>0</v>
      </c>
      <c r="H25" s="144">
        <v>0</v>
      </c>
      <c r="I25" s="145"/>
    </row>
    <row r="26" spans="1:9" ht="16.5" customHeight="1">
      <c r="A26" s="143"/>
      <c r="B26" s="119" t="s">
        <v>404</v>
      </c>
      <c r="C26" s="120"/>
      <c r="D26" s="465">
        <f t="shared" si="0"/>
        <v>13</v>
      </c>
      <c r="E26" s="144">
        <v>2</v>
      </c>
      <c r="F26" s="144">
        <v>6</v>
      </c>
      <c r="G26" s="144">
        <v>2</v>
      </c>
      <c r="H26" s="144">
        <v>3</v>
      </c>
      <c r="I26" s="145"/>
    </row>
    <row r="27" spans="1:9" ht="16.5" customHeight="1">
      <c r="A27" s="143"/>
      <c r="B27" s="119" t="s">
        <v>409</v>
      </c>
      <c r="C27" s="120"/>
      <c r="D27" s="465">
        <f t="shared" si="0"/>
        <v>1</v>
      </c>
      <c r="E27" s="144">
        <v>1</v>
      </c>
      <c r="F27" s="144">
        <v>0</v>
      </c>
      <c r="G27" s="144">
        <v>0</v>
      </c>
      <c r="H27" s="144">
        <v>0</v>
      </c>
      <c r="I27" s="145"/>
    </row>
    <row r="28" spans="1:9" ht="16.5" customHeight="1">
      <c r="A28" s="143"/>
      <c r="B28" s="119" t="s">
        <v>416</v>
      </c>
      <c r="C28" s="120"/>
      <c r="D28" s="465">
        <f t="shared" si="0"/>
        <v>3</v>
      </c>
      <c r="E28" s="144">
        <v>1</v>
      </c>
      <c r="F28" s="144">
        <v>2</v>
      </c>
      <c r="G28" s="144">
        <v>0</v>
      </c>
      <c r="H28" s="144">
        <v>0</v>
      </c>
      <c r="I28" s="145"/>
    </row>
    <row r="29" spans="1:9" s="142" customFormat="1" ht="18" customHeight="1">
      <c r="A29" s="635" t="s">
        <v>755</v>
      </c>
      <c r="B29" s="633"/>
      <c r="C29" s="634"/>
      <c r="D29" s="464">
        <f>SUM(E29:H29)</f>
        <v>174</v>
      </c>
      <c r="E29" s="464">
        <v>83</v>
      </c>
      <c r="F29" s="464">
        <v>13</v>
      </c>
      <c r="G29" s="464">
        <v>38</v>
      </c>
      <c r="H29" s="464">
        <v>40</v>
      </c>
      <c r="I29" s="141"/>
    </row>
    <row r="30" spans="1:9" ht="17.25" customHeight="1">
      <c r="A30" s="636"/>
      <c r="B30" s="637"/>
      <c r="C30" s="638"/>
      <c r="D30" s="465"/>
      <c r="E30" s="465"/>
      <c r="F30" s="465"/>
      <c r="G30" s="465"/>
      <c r="H30" s="465"/>
      <c r="I30" s="145"/>
    </row>
    <row r="31" spans="1:9" s="142" customFormat="1" ht="16.5" customHeight="1">
      <c r="A31" s="146" t="s">
        <v>417</v>
      </c>
      <c r="B31" s="147"/>
      <c r="C31" s="148"/>
      <c r="D31" s="466">
        <f t="shared" si="0"/>
        <v>340</v>
      </c>
      <c r="E31" s="149">
        <v>262</v>
      </c>
      <c r="F31" s="149">
        <v>15</v>
      </c>
      <c r="G31" s="149">
        <v>3</v>
      </c>
      <c r="H31" s="149">
        <v>60</v>
      </c>
      <c r="I31" s="141"/>
    </row>
    <row r="32" spans="1:8" ht="17.25">
      <c r="A32" s="132" t="s">
        <v>425</v>
      </c>
      <c r="B32" s="132"/>
      <c r="C32" s="132"/>
      <c r="D32" s="132"/>
      <c r="E32" s="132"/>
      <c r="F32" s="132"/>
      <c r="G32" s="132"/>
      <c r="H32" s="132"/>
    </row>
    <row r="33" spans="1:8" ht="17.25">
      <c r="A33" s="132"/>
      <c r="B33" s="132"/>
      <c r="C33" s="132"/>
      <c r="D33" s="132"/>
      <c r="E33" s="132"/>
      <c r="F33" s="132"/>
      <c r="G33" s="132"/>
      <c r="H33" s="132"/>
    </row>
    <row r="34" spans="1:8" ht="17.25">
      <c r="A34" s="132"/>
      <c r="B34" s="132"/>
      <c r="C34" s="132"/>
      <c r="D34" s="132"/>
      <c r="E34" s="132"/>
      <c r="F34" s="132"/>
      <c r="G34" s="132"/>
      <c r="H34" s="132"/>
    </row>
    <row r="35" spans="1:8" ht="17.25">
      <c r="A35" s="132"/>
      <c r="B35" s="132"/>
      <c r="C35" s="132"/>
      <c r="D35" s="132"/>
      <c r="E35" s="132"/>
      <c r="F35" s="132"/>
      <c r="G35" s="132"/>
      <c r="H35" s="132"/>
    </row>
    <row r="36" spans="1:8" ht="17.25">
      <c r="A36" s="132"/>
      <c r="B36" s="132"/>
      <c r="C36" s="132"/>
      <c r="D36" s="132"/>
      <c r="E36" s="132"/>
      <c r="F36" s="132"/>
      <c r="G36" s="132"/>
      <c r="H36" s="132"/>
    </row>
    <row r="37" spans="1:8" ht="17.25">
      <c r="A37" s="132"/>
      <c r="B37" s="132"/>
      <c r="C37" s="132"/>
      <c r="D37" s="132"/>
      <c r="E37" s="132"/>
      <c r="F37" s="132"/>
      <c r="G37" s="132"/>
      <c r="H37" s="132"/>
    </row>
    <row r="38" spans="1:8" ht="17.25">
      <c r="A38" s="132"/>
      <c r="B38" s="132"/>
      <c r="C38" s="132"/>
      <c r="D38" s="132"/>
      <c r="E38" s="132"/>
      <c r="F38" s="132"/>
      <c r="G38" s="132"/>
      <c r="H38" s="132"/>
    </row>
    <row r="39" spans="1:8" ht="17.25">
      <c r="A39" s="132"/>
      <c r="B39" s="132"/>
      <c r="C39" s="132"/>
      <c r="D39" s="132"/>
      <c r="E39" s="132"/>
      <c r="F39" s="132"/>
      <c r="G39" s="132"/>
      <c r="H39" s="132"/>
    </row>
    <row r="40" spans="1:8" ht="17.25">
      <c r="A40" s="132"/>
      <c r="B40" s="132"/>
      <c r="C40" s="132"/>
      <c r="D40" s="132"/>
      <c r="E40" s="132"/>
      <c r="F40" s="132"/>
      <c r="G40" s="132"/>
      <c r="H40" s="132"/>
    </row>
    <row r="41" spans="1:8" ht="17.25">
      <c r="A41" s="132"/>
      <c r="B41" s="132"/>
      <c r="C41" s="132"/>
      <c r="D41" s="132"/>
      <c r="E41" s="132"/>
      <c r="F41" s="132"/>
      <c r="G41" s="132"/>
      <c r="H41" s="132"/>
    </row>
    <row r="42" spans="1:8" ht="17.25">
      <c r="A42" s="132"/>
      <c r="B42" s="132"/>
      <c r="C42" s="132"/>
      <c r="D42" s="132"/>
      <c r="E42" s="132"/>
      <c r="F42" s="132"/>
      <c r="G42" s="132"/>
      <c r="H42" s="132"/>
    </row>
    <row r="43" spans="1:8" ht="17.25">
      <c r="A43" s="132"/>
      <c r="B43" s="132"/>
      <c r="C43" s="132"/>
      <c r="D43" s="132"/>
      <c r="E43" s="132"/>
      <c r="F43" s="132"/>
      <c r="G43" s="132"/>
      <c r="H43" s="132"/>
    </row>
    <row r="44" spans="1:8" ht="17.25">
      <c r="A44" s="132"/>
      <c r="B44" s="132"/>
      <c r="C44" s="132"/>
      <c r="D44" s="132"/>
      <c r="E44" s="132"/>
      <c r="F44" s="132"/>
      <c r="G44" s="132"/>
      <c r="H44" s="132"/>
    </row>
    <row r="45" spans="1:8" ht="17.25">
      <c r="A45" s="132"/>
      <c r="B45" s="132"/>
      <c r="C45" s="132"/>
      <c r="D45" s="132"/>
      <c r="E45" s="132"/>
      <c r="F45" s="132"/>
      <c r="G45" s="132"/>
      <c r="H45" s="132"/>
    </row>
    <row r="46" spans="1:8" ht="17.25">
      <c r="A46" s="132"/>
      <c r="B46" s="132"/>
      <c r="C46" s="132"/>
      <c r="D46" s="132"/>
      <c r="E46" s="132"/>
      <c r="F46" s="132"/>
      <c r="G46" s="132"/>
      <c r="H46" s="132"/>
    </row>
    <row r="47" spans="1:8" ht="17.25">
      <c r="A47" s="132"/>
      <c r="B47" s="132"/>
      <c r="C47" s="132"/>
      <c r="D47" s="132"/>
      <c r="E47" s="132"/>
      <c r="F47" s="132"/>
      <c r="G47" s="132"/>
      <c r="H47" s="132"/>
    </row>
    <row r="48" spans="1:8" ht="17.25">
      <c r="A48" s="132"/>
      <c r="B48" s="132"/>
      <c r="C48" s="132"/>
      <c r="D48" s="132"/>
      <c r="E48" s="132"/>
      <c r="F48" s="132"/>
      <c r="G48" s="132"/>
      <c r="H48" s="132"/>
    </row>
    <row r="49" spans="1:8" ht="17.25">
      <c r="A49" s="132"/>
      <c r="B49" s="132"/>
      <c r="C49" s="132"/>
      <c r="D49" s="132"/>
      <c r="E49" s="132"/>
      <c r="F49" s="132"/>
      <c r="G49" s="132"/>
      <c r="H49" s="132"/>
    </row>
    <row r="50" spans="1:8" ht="17.25">
      <c r="A50" s="132"/>
      <c r="B50" s="132"/>
      <c r="C50" s="132"/>
      <c r="D50" s="132"/>
      <c r="E50" s="132"/>
      <c r="F50" s="132"/>
      <c r="G50" s="132"/>
      <c r="H50" s="132"/>
    </row>
    <row r="51" spans="1:8" ht="17.25">
      <c r="A51" s="132"/>
      <c r="B51" s="132"/>
      <c r="C51" s="132"/>
      <c r="D51" s="132"/>
      <c r="E51" s="132"/>
      <c r="F51" s="132"/>
      <c r="G51" s="132"/>
      <c r="H51" s="132"/>
    </row>
    <row r="52" spans="1:8" ht="17.25">
      <c r="A52" s="132"/>
      <c r="B52" s="132"/>
      <c r="C52" s="132"/>
      <c r="D52" s="132"/>
      <c r="E52" s="132"/>
      <c r="F52" s="132"/>
      <c r="G52" s="132"/>
      <c r="H52" s="132"/>
    </row>
    <row r="53" spans="1:8" ht="17.25">
      <c r="A53" s="132"/>
      <c r="B53" s="132"/>
      <c r="C53" s="132"/>
      <c r="D53" s="132"/>
      <c r="E53" s="132"/>
      <c r="F53" s="132"/>
      <c r="G53" s="132"/>
      <c r="H53" s="132"/>
    </row>
    <row r="54" spans="1:8" ht="17.25">
      <c r="A54" s="132"/>
      <c r="B54" s="132"/>
      <c r="C54" s="132"/>
      <c r="D54" s="132"/>
      <c r="E54" s="132"/>
      <c r="F54" s="132"/>
      <c r="G54" s="132"/>
      <c r="H54" s="132"/>
    </row>
    <row r="55" spans="1:8" ht="17.25">
      <c r="A55" s="132"/>
      <c r="B55" s="132"/>
      <c r="C55" s="132"/>
      <c r="D55" s="132"/>
      <c r="E55" s="132"/>
      <c r="F55" s="132"/>
      <c r="G55" s="132"/>
      <c r="H55" s="132"/>
    </row>
    <row r="56" spans="1:8" ht="17.25">
      <c r="A56" s="132"/>
      <c r="B56" s="132"/>
      <c r="C56" s="132"/>
      <c r="D56" s="132"/>
      <c r="E56" s="132"/>
      <c r="F56" s="132"/>
      <c r="G56" s="132"/>
      <c r="H56" s="132"/>
    </row>
  </sheetData>
  <mergeCells count="7">
    <mergeCell ref="A19:C19"/>
    <mergeCell ref="A29:C29"/>
    <mergeCell ref="A30:C30"/>
    <mergeCell ref="A3:C3"/>
    <mergeCell ref="A4:C4"/>
    <mergeCell ref="A10:C10"/>
    <mergeCell ref="A17:C17"/>
  </mergeCells>
  <printOptions/>
  <pageMargins left="0.75" right="0.75" top="1" bottom="1" header="0.512" footer="0.512"/>
  <pageSetup orientation="portrait" paperSize="9"/>
  <drawing r:id="rId1"/>
</worksheet>
</file>

<file path=xl/worksheets/sheet15.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00390625" defaultRowHeight="13.5"/>
  <cols>
    <col min="1" max="2" width="9.00390625" style="467" customWidth="1"/>
    <col min="3" max="3" width="15.00390625" style="467" customWidth="1"/>
    <col min="4" max="16384" width="9.00390625" style="467" customWidth="1"/>
  </cols>
  <sheetData>
    <row r="1" spans="1:6" ht="18.75">
      <c r="A1" s="135" t="s">
        <v>426</v>
      </c>
      <c r="B1" s="103"/>
      <c r="C1" s="103"/>
      <c r="D1" s="101"/>
      <c r="E1" s="103"/>
      <c r="F1" s="103"/>
    </row>
    <row r="3" spans="1:8" ht="13.5">
      <c r="A3" s="639" t="s">
        <v>367</v>
      </c>
      <c r="B3" s="640"/>
      <c r="C3" s="641"/>
      <c r="D3" s="139" t="s">
        <v>5</v>
      </c>
      <c r="E3" s="139" t="s">
        <v>421</v>
      </c>
      <c r="F3" s="139" t="s">
        <v>422</v>
      </c>
      <c r="G3" s="139" t="s">
        <v>423</v>
      </c>
      <c r="H3" s="139" t="s">
        <v>424</v>
      </c>
    </row>
    <row r="4" spans="1:8" ht="17.25">
      <c r="A4" s="632" t="s">
        <v>374</v>
      </c>
      <c r="B4" s="633"/>
      <c r="C4" s="634"/>
      <c r="D4" s="464">
        <v>0</v>
      </c>
      <c r="E4" s="464">
        <v>0</v>
      </c>
      <c r="F4" s="464">
        <v>0</v>
      </c>
      <c r="G4" s="464">
        <v>0</v>
      </c>
      <c r="H4" s="464">
        <v>0</v>
      </c>
    </row>
    <row r="5" spans="1:8" ht="13.5">
      <c r="A5" s="143"/>
      <c r="B5" s="119" t="s">
        <v>375</v>
      </c>
      <c r="C5" s="120"/>
      <c r="D5" s="468">
        <v>0</v>
      </c>
      <c r="E5" s="468">
        <v>0</v>
      </c>
      <c r="F5" s="468">
        <v>0</v>
      </c>
      <c r="G5" s="468">
        <v>0</v>
      </c>
      <c r="H5" s="468">
        <v>0</v>
      </c>
    </row>
    <row r="6" spans="1:8" ht="13.5">
      <c r="A6" s="143"/>
      <c r="B6" s="119" t="s">
        <v>376</v>
      </c>
      <c r="C6" s="120"/>
      <c r="D6" s="468">
        <v>0</v>
      </c>
      <c r="E6" s="468">
        <v>0</v>
      </c>
      <c r="F6" s="468">
        <v>0</v>
      </c>
      <c r="G6" s="468">
        <v>0</v>
      </c>
      <c r="H6" s="468">
        <v>0</v>
      </c>
    </row>
    <row r="7" spans="1:8" ht="13.5">
      <c r="A7" s="143"/>
      <c r="B7" s="119" t="s">
        <v>749</v>
      </c>
      <c r="C7" s="120"/>
      <c r="D7" s="468">
        <v>0</v>
      </c>
      <c r="E7" s="468">
        <v>0</v>
      </c>
      <c r="F7" s="468">
        <v>0</v>
      </c>
      <c r="G7" s="468">
        <v>0</v>
      </c>
      <c r="H7" s="468">
        <v>0</v>
      </c>
    </row>
    <row r="8" spans="1:8" ht="13.5">
      <c r="A8" s="143"/>
      <c r="B8" s="119" t="s">
        <v>377</v>
      </c>
      <c r="C8" s="120"/>
      <c r="D8" s="468">
        <v>0</v>
      </c>
      <c r="E8" s="468">
        <v>0</v>
      </c>
      <c r="F8" s="468">
        <v>0</v>
      </c>
      <c r="G8" s="468">
        <v>0</v>
      </c>
      <c r="H8" s="468">
        <v>0</v>
      </c>
    </row>
    <row r="9" spans="1:8" ht="13.5">
      <c r="A9" s="143"/>
      <c r="B9" s="119" t="s">
        <v>378</v>
      </c>
      <c r="C9" s="120"/>
      <c r="D9" s="468">
        <v>0</v>
      </c>
      <c r="E9" s="468">
        <v>0</v>
      </c>
      <c r="F9" s="468">
        <v>0</v>
      </c>
      <c r="G9" s="468">
        <v>0</v>
      </c>
      <c r="H9" s="468">
        <v>0</v>
      </c>
    </row>
    <row r="10" spans="1:8" ht="17.25">
      <c r="A10" s="632" t="s">
        <v>379</v>
      </c>
      <c r="B10" s="633"/>
      <c r="C10" s="634"/>
      <c r="D10" s="468">
        <v>0.32235265864384627</v>
      </c>
      <c r="E10" s="468">
        <v>0.3441274648129667</v>
      </c>
      <c r="F10" s="468">
        <v>0</v>
      </c>
      <c r="G10" s="468">
        <v>0.8149826408697494</v>
      </c>
      <c r="H10" s="468">
        <v>0</v>
      </c>
    </row>
    <row r="11" spans="1:8" ht="13.5">
      <c r="A11" s="143"/>
      <c r="B11" s="119" t="s">
        <v>380</v>
      </c>
      <c r="C11" s="120"/>
      <c r="D11" s="468">
        <v>0</v>
      </c>
      <c r="E11" s="468">
        <v>0</v>
      </c>
      <c r="F11" s="468">
        <v>0</v>
      </c>
      <c r="G11" s="468">
        <v>0</v>
      </c>
      <c r="H11" s="468">
        <v>0</v>
      </c>
    </row>
    <row r="12" spans="1:8" ht="13.5">
      <c r="A12" s="143"/>
      <c r="B12" s="119" t="s">
        <v>750</v>
      </c>
      <c r="C12" s="120"/>
      <c r="D12" s="468">
        <v>0</v>
      </c>
      <c r="E12" s="468">
        <v>0</v>
      </c>
      <c r="F12" s="468">
        <v>0</v>
      </c>
      <c r="G12" s="468">
        <v>0</v>
      </c>
      <c r="H12" s="468">
        <v>0</v>
      </c>
    </row>
    <row r="13" spans="1:8" ht="13.5">
      <c r="A13" s="143"/>
      <c r="B13" s="119" t="s">
        <v>381</v>
      </c>
      <c r="C13" s="120"/>
      <c r="D13" s="468">
        <v>0.2417644939828847</v>
      </c>
      <c r="E13" s="468">
        <v>0.17206373240648334</v>
      </c>
      <c r="F13" s="468">
        <v>0</v>
      </c>
      <c r="G13" s="468">
        <v>0.8149826408697494</v>
      </c>
      <c r="H13" s="468">
        <v>0</v>
      </c>
    </row>
    <row r="14" spans="1:8" ht="13.5">
      <c r="A14" s="143"/>
      <c r="B14" s="119" t="s">
        <v>751</v>
      </c>
      <c r="C14" s="120"/>
      <c r="D14" s="468">
        <v>0</v>
      </c>
      <c r="E14" s="468">
        <v>0</v>
      </c>
      <c r="F14" s="468">
        <v>0</v>
      </c>
      <c r="G14" s="468">
        <v>0</v>
      </c>
      <c r="H14" s="468">
        <v>0</v>
      </c>
    </row>
    <row r="15" spans="1:8" ht="13.5">
      <c r="A15" s="143"/>
      <c r="B15" s="119" t="s">
        <v>382</v>
      </c>
      <c r="C15" s="120"/>
      <c r="D15" s="468">
        <v>0.08058816466096157</v>
      </c>
      <c r="E15" s="468">
        <v>0.17206373240648334</v>
      </c>
      <c r="F15" s="468">
        <v>0</v>
      </c>
      <c r="G15" s="468">
        <v>0</v>
      </c>
      <c r="H15" s="468">
        <v>0</v>
      </c>
    </row>
    <row r="16" spans="1:8" ht="13.5">
      <c r="A16" s="143"/>
      <c r="B16" s="119" t="s">
        <v>752</v>
      </c>
      <c r="C16" s="120"/>
      <c r="D16" s="468">
        <v>0</v>
      </c>
      <c r="E16" s="468">
        <v>0</v>
      </c>
      <c r="F16" s="468">
        <v>0</v>
      </c>
      <c r="G16" s="468">
        <v>0</v>
      </c>
      <c r="H16" s="468">
        <v>0</v>
      </c>
    </row>
    <row r="17" spans="1:8" ht="17.25">
      <c r="A17" s="632" t="s">
        <v>383</v>
      </c>
      <c r="B17" s="633"/>
      <c r="C17" s="634"/>
      <c r="D17" s="468">
        <v>4.996466208979617</v>
      </c>
      <c r="E17" s="468">
        <v>4.301593310162084</v>
      </c>
      <c r="F17" s="468">
        <v>0</v>
      </c>
      <c r="G17" s="468">
        <v>8.964809049567245</v>
      </c>
      <c r="H17" s="468">
        <v>4.6922949388906785</v>
      </c>
    </row>
    <row r="18" spans="1:8" ht="13.5">
      <c r="A18" s="143"/>
      <c r="B18" s="119" t="s">
        <v>753</v>
      </c>
      <c r="C18" s="120"/>
      <c r="D18" s="468">
        <v>4.996466208979617</v>
      </c>
      <c r="E18" s="468">
        <v>4.301593310162084</v>
      </c>
      <c r="F18" s="468">
        <v>0</v>
      </c>
      <c r="G18" s="468">
        <v>8.964809049567245</v>
      </c>
      <c r="H18" s="468">
        <v>4.6922949388906785</v>
      </c>
    </row>
    <row r="19" spans="1:8" ht="17.25">
      <c r="A19" s="632" t="s">
        <v>384</v>
      </c>
      <c r="B19" s="633"/>
      <c r="C19" s="634"/>
      <c r="D19" s="468">
        <v>2.57882126915077</v>
      </c>
      <c r="E19" s="468">
        <v>1.5485735916583503</v>
      </c>
      <c r="F19" s="468">
        <v>9.511731135066583</v>
      </c>
      <c r="G19" s="468">
        <v>3.2599305634789975</v>
      </c>
      <c r="H19" s="468">
        <v>1.8769179755562715</v>
      </c>
    </row>
    <row r="20" spans="1:8" ht="13.5">
      <c r="A20" s="143"/>
      <c r="B20" s="119" t="s">
        <v>385</v>
      </c>
      <c r="C20" s="120"/>
      <c r="D20" s="468">
        <v>0.16117632932192313</v>
      </c>
      <c r="E20" s="468">
        <v>0</v>
      </c>
      <c r="F20" s="468">
        <v>1.056859015007398</v>
      </c>
      <c r="G20" s="468">
        <v>0</v>
      </c>
      <c r="H20" s="468">
        <v>0.31281966259271193</v>
      </c>
    </row>
    <row r="21" spans="1:8" ht="13.5">
      <c r="A21" s="143"/>
      <c r="B21" s="119" t="s">
        <v>386</v>
      </c>
      <c r="C21" s="120"/>
      <c r="D21" s="468">
        <v>0.16117632932192313</v>
      </c>
      <c r="E21" s="468">
        <v>0.17206373240648334</v>
      </c>
      <c r="F21" s="468">
        <v>0</v>
      </c>
      <c r="G21" s="468">
        <v>0</v>
      </c>
      <c r="H21" s="468">
        <v>0.31281966259271193</v>
      </c>
    </row>
    <row r="22" spans="1:8" ht="13.5">
      <c r="A22" s="143"/>
      <c r="B22" s="119" t="s">
        <v>754</v>
      </c>
      <c r="C22" s="120"/>
      <c r="D22" s="468">
        <v>0.08058816466096157</v>
      </c>
      <c r="E22" s="468">
        <v>0.17206373240648334</v>
      </c>
      <c r="F22" s="468">
        <v>0</v>
      </c>
      <c r="G22" s="468">
        <v>0</v>
      </c>
      <c r="H22" s="468">
        <v>0</v>
      </c>
    </row>
    <row r="23" spans="1:8" ht="13.5">
      <c r="A23" s="143"/>
      <c r="B23" s="119" t="s">
        <v>389</v>
      </c>
      <c r="C23" s="120"/>
      <c r="D23" s="468">
        <v>0.7252934819486541</v>
      </c>
      <c r="E23" s="468">
        <v>0.3441274648129667</v>
      </c>
      <c r="F23" s="468">
        <v>0</v>
      </c>
      <c r="G23" s="468">
        <v>2.4449479226092485</v>
      </c>
      <c r="H23" s="468">
        <v>0.31281966259271193</v>
      </c>
    </row>
    <row r="24" spans="1:8" ht="13.5">
      <c r="A24" s="143"/>
      <c r="B24" s="119" t="s">
        <v>395</v>
      </c>
      <c r="C24" s="120"/>
      <c r="D24" s="468">
        <v>0</v>
      </c>
      <c r="E24" s="468">
        <v>0</v>
      </c>
      <c r="F24" s="468">
        <v>0</v>
      </c>
      <c r="G24" s="468">
        <v>0</v>
      </c>
      <c r="H24" s="468">
        <v>0</v>
      </c>
    </row>
    <row r="25" spans="1:8" ht="13.5">
      <c r="A25" s="143"/>
      <c r="B25" s="119" t="s">
        <v>396</v>
      </c>
      <c r="C25" s="120"/>
      <c r="D25" s="468">
        <v>0.08058816466096157</v>
      </c>
      <c r="E25" s="468">
        <v>0.17206373240648334</v>
      </c>
      <c r="F25" s="468">
        <v>0</v>
      </c>
      <c r="G25" s="468">
        <v>0</v>
      </c>
      <c r="H25" s="468">
        <v>0</v>
      </c>
    </row>
    <row r="26" spans="1:8" ht="13.5">
      <c r="A26" s="143"/>
      <c r="B26" s="119" t="s">
        <v>404</v>
      </c>
      <c r="C26" s="120"/>
      <c r="D26" s="468">
        <v>1.0476461405925002</v>
      </c>
      <c r="E26" s="468">
        <v>0.3441274648129667</v>
      </c>
      <c r="F26" s="468">
        <v>6.341154090044388</v>
      </c>
      <c r="G26" s="468">
        <v>0.8149826408697494</v>
      </c>
      <c r="H26" s="468">
        <v>0.9384589877781357</v>
      </c>
    </row>
    <row r="27" spans="1:8" ht="13.5">
      <c r="A27" s="143"/>
      <c r="B27" s="119" t="s">
        <v>409</v>
      </c>
      <c r="C27" s="120"/>
      <c r="D27" s="468">
        <v>0.08058816466096157</v>
      </c>
      <c r="E27" s="468">
        <v>0.17206373240648334</v>
      </c>
      <c r="F27" s="468">
        <v>0</v>
      </c>
      <c r="G27" s="468">
        <v>0</v>
      </c>
      <c r="H27" s="468">
        <v>0</v>
      </c>
    </row>
    <row r="28" spans="1:8" ht="13.5">
      <c r="A28" s="143"/>
      <c r="B28" s="119" t="s">
        <v>416</v>
      </c>
      <c r="C28" s="120"/>
      <c r="D28" s="468">
        <v>0.2417644939828847</v>
      </c>
      <c r="E28" s="468">
        <v>0.17206373240648334</v>
      </c>
      <c r="F28" s="468">
        <v>2.113718030014796</v>
      </c>
      <c r="G28" s="468">
        <v>0</v>
      </c>
      <c r="H28" s="468">
        <v>0</v>
      </c>
    </row>
    <row r="29" spans="1:8" ht="17.25">
      <c r="A29" s="635" t="s">
        <v>755</v>
      </c>
      <c r="B29" s="633"/>
      <c r="C29" s="634"/>
      <c r="D29" s="468">
        <v>14.022340651007312</v>
      </c>
      <c r="E29" s="468">
        <v>14.28128978973812</v>
      </c>
      <c r="F29" s="468">
        <v>13.739167195096176</v>
      </c>
      <c r="G29" s="468">
        <v>15.48467017652524</v>
      </c>
      <c r="H29" s="468">
        <v>12.512786503708476</v>
      </c>
    </row>
    <row r="30" spans="1:8" ht="13.5">
      <c r="A30" s="636"/>
      <c r="B30" s="637"/>
      <c r="C30" s="638"/>
      <c r="D30" s="468"/>
      <c r="E30" s="468"/>
      <c r="F30" s="468"/>
      <c r="G30" s="468"/>
      <c r="H30" s="468"/>
    </row>
    <row r="31" spans="1:8" ht="13.5">
      <c r="A31" s="146" t="s">
        <v>417</v>
      </c>
      <c r="B31" s="147"/>
      <c r="C31" s="148"/>
      <c r="D31" s="469">
        <v>27.399975984726932</v>
      </c>
      <c r="E31" s="469">
        <v>45.08069789049864</v>
      </c>
      <c r="F31" s="469">
        <v>15.85288522511097</v>
      </c>
      <c r="G31" s="469">
        <v>1.2224739613046243</v>
      </c>
      <c r="H31" s="469">
        <v>18.769179755562714</v>
      </c>
    </row>
    <row r="32" spans="1:8" ht="13.5">
      <c r="A32" s="132" t="s">
        <v>425</v>
      </c>
      <c r="B32" s="132"/>
      <c r="C32" s="132"/>
      <c r="D32" s="132"/>
      <c r="E32" s="132"/>
      <c r="F32" s="132"/>
      <c r="G32" s="132"/>
      <c r="H32" s="132"/>
    </row>
    <row r="33" spans="1:8" ht="13.5">
      <c r="A33" s="132"/>
      <c r="B33" s="132"/>
      <c r="C33" s="132"/>
      <c r="D33" s="150">
        <f>SUM(E33:H33)</f>
        <v>1240877</v>
      </c>
      <c r="E33" s="150">
        <v>581180</v>
      </c>
      <c r="F33" s="150">
        <v>94620</v>
      </c>
      <c r="G33" s="150">
        <v>245404</v>
      </c>
      <c r="H33" s="150">
        <v>319673</v>
      </c>
    </row>
  </sheetData>
  <mergeCells count="7">
    <mergeCell ref="A19:C19"/>
    <mergeCell ref="A29:C29"/>
    <mergeCell ref="A30:C30"/>
    <mergeCell ref="A3:C3"/>
    <mergeCell ref="A4:C4"/>
    <mergeCell ref="A10:C10"/>
    <mergeCell ref="A17:C17"/>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9.00390625" defaultRowHeight="13.5"/>
  <cols>
    <col min="1" max="1" width="2.625" style="470" customWidth="1"/>
    <col min="2" max="2" width="14.125" style="470" customWidth="1"/>
    <col min="3" max="4" width="8.625" style="470" customWidth="1"/>
    <col min="5" max="7" width="7.625" style="470" customWidth="1"/>
    <col min="8" max="8" width="8.625" style="470" customWidth="1"/>
    <col min="9" max="13" width="6.625" style="470" customWidth="1"/>
    <col min="14" max="16384" width="9.00390625" style="470" customWidth="1"/>
  </cols>
  <sheetData>
    <row r="2" ht="14.25">
      <c r="B2" s="471" t="s">
        <v>757</v>
      </c>
    </row>
    <row r="3" spans="2:13" ht="12">
      <c r="B3" s="472"/>
      <c r="C3" s="472"/>
      <c r="D3" s="472"/>
      <c r="E3" s="472"/>
      <c r="F3" s="472"/>
      <c r="G3" s="472"/>
      <c r="H3" s="472"/>
      <c r="I3" s="472"/>
      <c r="J3" s="472"/>
      <c r="K3" s="472"/>
      <c r="L3" s="472"/>
      <c r="M3" s="473" t="s">
        <v>758</v>
      </c>
    </row>
    <row r="4" spans="1:13" ht="12">
      <c r="A4" s="298"/>
      <c r="B4" s="474" t="s">
        <v>759</v>
      </c>
      <c r="C4" s="297"/>
      <c r="D4" s="297"/>
      <c r="E4" s="297"/>
      <c r="F4" s="297"/>
      <c r="G4" s="297"/>
      <c r="H4" s="297"/>
      <c r="I4" s="297"/>
      <c r="J4" s="475" t="s">
        <v>760</v>
      </c>
      <c r="K4" s="475"/>
      <c r="L4" s="475"/>
      <c r="M4" s="476"/>
    </row>
    <row r="5" spans="1:13" ht="12">
      <c r="A5" s="298"/>
      <c r="B5" s="298"/>
      <c r="C5" s="477" t="s">
        <v>761</v>
      </c>
      <c r="D5" s="478" t="s">
        <v>762</v>
      </c>
      <c r="E5" s="477" t="s">
        <v>763</v>
      </c>
      <c r="F5" s="477" t="s">
        <v>764</v>
      </c>
      <c r="G5" s="477" t="s">
        <v>765</v>
      </c>
      <c r="H5" s="478" t="s">
        <v>766</v>
      </c>
      <c r="I5" s="477" t="s">
        <v>767</v>
      </c>
      <c r="J5" s="477" t="s">
        <v>768</v>
      </c>
      <c r="K5" s="477" t="s">
        <v>769</v>
      </c>
      <c r="L5" s="477" t="s">
        <v>770</v>
      </c>
      <c r="M5" s="479" t="s">
        <v>771</v>
      </c>
    </row>
    <row r="6" spans="1:13" ht="12">
      <c r="A6" s="298"/>
      <c r="B6" s="480" t="s">
        <v>772</v>
      </c>
      <c r="C6" s="481" t="s">
        <v>773</v>
      </c>
      <c r="D6" s="481" t="s">
        <v>774</v>
      </c>
      <c r="E6" s="481" t="s">
        <v>773</v>
      </c>
      <c r="F6" s="481" t="s">
        <v>773</v>
      </c>
      <c r="G6" s="481" t="s">
        <v>773</v>
      </c>
      <c r="H6" s="481" t="s">
        <v>775</v>
      </c>
      <c r="I6" s="481" t="s">
        <v>775</v>
      </c>
      <c r="J6" s="481" t="s">
        <v>776</v>
      </c>
      <c r="K6" s="481" t="s">
        <v>775</v>
      </c>
      <c r="L6" s="481" t="s">
        <v>775</v>
      </c>
      <c r="M6" s="482" t="s">
        <v>775</v>
      </c>
    </row>
    <row r="7" spans="1:13" ht="36" customHeight="1">
      <c r="A7" s="298"/>
      <c r="B7" s="483" t="s">
        <v>777</v>
      </c>
      <c r="C7" s="484">
        <v>1461.3</v>
      </c>
      <c r="D7" s="485">
        <v>1939</v>
      </c>
      <c r="E7" s="484">
        <v>78.1</v>
      </c>
      <c r="F7" s="484">
        <v>55.5</v>
      </c>
      <c r="G7" s="484">
        <v>267.2</v>
      </c>
      <c r="H7" s="485">
        <v>608</v>
      </c>
      <c r="I7" s="484">
        <v>10.4</v>
      </c>
      <c r="J7" s="485">
        <v>2785</v>
      </c>
      <c r="K7" s="486">
        <v>1.05</v>
      </c>
      <c r="L7" s="486">
        <v>1.34</v>
      </c>
      <c r="M7" s="487">
        <v>137</v>
      </c>
    </row>
    <row r="8" spans="1:13" ht="15" customHeight="1">
      <c r="A8" s="298"/>
      <c r="B8" s="488" t="s">
        <v>778</v>
      </c>
      <c r="C8" s="297">
        <v>172.9</v>
      </c>
      <c r="D8" s="489">
        <v>608</v>
      </c>
      <c r="E8" s="297">
        <v>11.5</v>
      </c>
      <c r="F8" s="297">
        <v>2.1</v>
      </c>
      <c r="G8" s="297">
        <v>129.6</v>
      </c>
      <c r="H8" s="489">
        <v>9</v>
      </c>
      <c r="I8" s="297">
        <v>0.8</v>
      </c>
      <c r="J8" s="489">
        <v>0</v>
      </c>
      <c r="K8" s="490">
        <v>0.19</v>
      </c>
      <c r="L8" s="490">
        <v>0.04</v>
      </c>
      <c r="M8" s="491">
        <v>0</v>
      </c>
    </row>
    <row r="9" spans="1:13" ht="15" customHeight="1">
      <c r="A9" s="298"/>
      <c r="B9" s="492" t="s">
        <v>779</v>
      </c>
      <c r="C9" s="297">
        <v>70.7</v>
      </c>
      <c r="D9" s="489">
        <v>179</v>
      </c>
      <c r="E9" s="297">
        <v>4.9</v>
      </c>
      <c r="F9" s="297">
        <v>2.2</v>
      </c>
      <c r="G9" s="297">
        <v>33.7</v>
      </c>
      <c r="H9" s="489">
        <v>14</v>
      </c>
      <c r="I9" s="297">
        <v>0.5</v>
      </c>
      <c r="J9" s="489">
        <v>5</v>
      </c>
      <c r="K9" s="490">
        <v>0.04</v>
      </c>
      <c r="L9" s="490">
        <v>0.03</v>
      </c>
      <c r="M9" s="491">
        <v>0</v>
      </c>
    </row>
    <row r="10" spans="1:13" ht="15" customHeight="1">
      <c r="A10" s="298"/>
      <c r="B10" s="488" t="s">
        <v>780</v>
      </c>
      <c r="C10" s="297">
        <v>75.4</v>
      </c>
      <c r="D10" s="489">
        <v>52</v>
      </c>
      <c r="E10" s="297">
        <v>1.1</v>
      </c>
      <c r="F10" s="297">
        <v>0.3</v>
      </c>
      <c r="G10" s="297">
        <v>11.8</v>
      </c>
      <c r="H10" s="489">
        <v>16</v>
      </c>
      <c r="I10" s="297">
        <v>0.3</v>
      </c>
      <c r="J10" s="489">
        <v>0</v>
      </c>
      <c r="K10" s="490">
        <v>0.05</v>
      </c>
      <c r="L10" s="490">
        <v>0.02</v>
      </c>
      <c r="M10" s="491">
        <v>10</v>
      </c>
    </row>
    <row r="11" spans="1:13" ht="15" customHeight="1">
      <c r="A11" s="298"/>
      <c r="B11" s="488" t="s">
        <v>781</v>
      </c>
      <c r="C11" s="297">
        <v>7.2</v>
      </c>
      <c r="D11" s="489">
        <v>27</v>
      </c>
      <c r="E11" s="297">
        <v>0</v>
      </c>
      <c r="F11" s="297">
        <v>0</v>
      </c>
      <c r="G11" s="297">
        <v>7</v>
      </c>
      <c r="H11" s="489">
        <v>0</v>
      </c>
      <c r="I11" s="297">
        <v>0</v>
      </c>
      <c r="J11" s="489">
        <v>0</v>
      </c>
      <c r="K11" s="490">
        <v>0</v>
      </c>
      <c r="L11" s="490">
        <v>0</v>
      </c>
      <c r="M11" s="491">
        <v>0</v>
      </c>
    </row>
    <row r="12" spans="1:13" ht="15" customHeight="1">
      <c r="A12" s="298"/>
      <c r="B12" s="488" t="s">
        <v>782</v>
      </c>
      <c r="C12" s="297">
        <v>19.6</v>
      </c>
      <c r="D12" s="489">
        <v>67</v>
      </c>
      <c r="E12" s="297">
        <v>1.1</v>
      </c>
      <c r="F12" s="297">
        <v>1.8</v>
      </c>
      <c r="G12" s="297">
        <v>11.5</v>
      </c>
      <c r="H12" s="489">
        <v>7</v>
      </c>
      <c r="I12" s="297">
        <v>0.1</v>
      </c>
      <c r="J12" s="489">
        <v>16</v>
      </c>
      <c r="K12" s="490">
        <v>0.01</v>
      </c>
      <c r="L12" s="490">
        <v>0.01</v>
      </c>
      <c r="M12" s="491">
        <v>0</v>
      </c>
    </row>
    <row r="13" spans="1:13" ht="15" customHeight="1">
      <c r="A13" s="298"/>
      <c r="B13" s="488" t="s">
        <v>783</v>
      </c>
      <c r="C13" s="297">
        <v>15.6</v>
      </c>
      <c r="D13" s="489">
        <v>125</v>
      </c>
      <c r="E13" s="297">
        <v>0.1</v>
      </c>
      <c r="F13" s="297">
        <v>13.5</v>
      </c>
      <c r="G13" s="297">
        <v>0.1</v>
      </c>
      <c r="H13" s="489">
        <v>0</v>
      </c>
      <c r="I13" s="297">
        <v>0</v>
      </c>
      <c r="J13" s="489">
        <v>49</v>
      </c>
      <c r="K13" s="490">
        <v>0</v>
      </c>
      <c r="L13" s="490">
        <v>0.01</v>
      </c>
      <c r="M13" s="491">
        <v>0</v>
      </c>
    </row>
    <row r="14" spans="1:13" ht="15" customHeight="1">
      <c r="A14" s="298"/>
      <c r="B14" s="488" t="s">
        <v>784</v>
      </c>
      <c r="C14" s="297">
        <v>2.6</v>
      </c>
      <c r="D14" s="489">
        <v>12</v>
      </c>
      <c r="E14" s="297">
        <v>0.4</v>
      </c>
      <c r="F14" s="297">
        <v>1</v>
      </c>
      <c r="G14" s="297">
        <v>0.6</v>
      </c>
      <c r="H14" s="489">
        <v>12</v>
      </c>
      <c r="I14" s="297">
        <v>0.1</v>
      </c>
      <c r="J14" s="489">
        <v>0</v>
      </c>
      <c r="K14" s="490">
        <v>0.01</v>
      </c>
      <c r="L14" s="490">
        <v>0</v>
      </c>
      <c r="M14" s="491">
        <v>0</v>
      </c>
    </row>
    <row r="15" spans="1:13" ht="15" customHeight="1">
      <c r="A15" s="298"/>
      <c r="B15" s="488" t="s">
        <v>785</v>
      </c>
      <c r="C15" s="297">
        <v>91</v>
      </c>
      <c r="D15" s="489">
        <v>117</v>
      </c>
      <c r="E15" s="297">
        <v>8.6</v>
      </c>
      <c r="F15" s="297">
        <v>6.3</v>
      </c>
      <c r="G15" s="297">
        <v>6</v>
      </c>
      <c r="H15" s="489">
        <v>105</v>
      </c>
      <c r="I15" s="297">
        <v>2</v>
      </c>
      <c r="J15" s="489">
        <v>0</v>
      </c>
      <c r="K15" s="490">
        <v>0.05</v>
      </c>
      <c r="L15" s="490">
        <v>0.07</v>
      </c>
      <c r="M15" s="491">
        <v>0</v>
      </c>
    </row>
    <row r="16" spans="1:13" ht="15" customHeight="1">
      <c r="A16" s="298"/>
      <c r="B16" s="488" t="s">
        <v>786</v>
      </c>
      <c r="C16" s="297">
        <v>97.1</v>
      </c>
      <c r="D16" s="489">
        <v>149</v>
      </c>
      <c r="E16" s="297">
        <v>19</v>
      </c>
      <c r="F16" s="297">
        <v>6.3</v>
      </c>
      <c r="G16" s="297">
        <v>2.1</v>
      </c>
      <c r="H16" s="489">
        <v>66</v>
      </c>
      <c r="I16" s="297">
        <v>1.3</v>
      </c>
      <c r="J16" s="489">
        <v>245</v>
      </c>
      <c r="K16" s="490">
        <v>0.11</v>
      </c>
      <c r="L16" s="490">
        <v>0.19</v>
      </c>
      <c r="M16" s="491">
        <v>0</v>
      </c>
    </row>
    <row r="17" spans="1:13" ht="15" customHeight="1">
      <c r="A17" s="298"/>
      <c r="B17" s="488" t="s">
        <v>787</v>
      </c>
      <c r="C17" s="297">
        <v>63.6</v>
      </c>
      <c r="D17" s="489">
        <v>145</v>
      </c>
      <c r="E17" s="297">
        <v>11.3</v>
      </c>
      <c r="F17" s="297">
        <v>10.1</v>
      </c>
      <c r="G17" s="297">
        <v>0.5</v>
      </c>
      <c r="H17" s="489">
        <v>3</v>
      </c>
      <c r="I17" s="297">
        <v>0.9</v>
      </c>
      <c r="J17" s="489">
        <v>281</v>
      </c>
      <c r="K17" s="490">
        <v>0.26</v>
      </c>
      <c r="L17" s="490">
        <v>0.15</v>
      </c>
      <c r="M17" s="491">
        <v>3</v>
      </c>
    </row>
    <row r="18" spans="1:13" ht="15" customHeight="1">
      <c r="A18" s="298"/>
      <c r="B18" s="488" t="s">
        <v>788</v>
      </c>
      <c r="C18" s="297">
        <v>40.3</v>
      </c>
      <c r="D18" s="489">
        <v>64</v>
      </c>
      <c r="E18" s="297">
        <v>4.9</v>
      </c>
      <c r="F18" s="297">
        <v>4.4</v>
      </c>
      <c r="G18" s="297">
        <v>0.3</v>
      </c>
      <c r="H18" s="489">
        <v>21</v>
      </c>
      <c r="I18" s="297">
        <v>0.7</v>
      </c>
      <c r="J18" s="489">
        <v>257</v>
      </c>
      <c r="K18" s="490">
        <v>0.03</v>
      </c>
      <c r="L18" s="490">
        <v>0.19</v>
      </c>
      <c r="M18" s="491">
        <v>0</v>
      </c>
    </row>
    <row r="19" spans="1:13" ht="15" customHeight="1">
      <c r="A19" s="298"/>
      <c r="B19" s="488" t="s">
        <v>789</v>
      </c>
      <c r="C19" s="297">
        <v>120</v>
      </c>
      <c r="D19" s="489">
        <v>74</v>
      </c>
      <c r="E19" s="297">
        <v>3.7</v>
      </c>
      <c r="F19" s="297">
        <v>4</v>
      </c>
      <c r="G19" s="297">
        <v>5.7</v>
      </c>
      <c r="H19" s="489">
        <v>120</v>
      </c>
      <c r="I19" s="297">
        <v>0.1</v>
      </c>
      <c r="J19" s="489">
        <v>141</v>
      </c>
      <c r="K19" s="490">
        <v>0.03</v>
      </c>
      <c r="L19" s="490">
        <v>0.19</v>
      </c>
      <c r="M19" s="491">
        <v>0</v>
      </c>
    </row>
    <row r="20" spans="1:13" ht="15" customHeight="1">
      <c r="A20" s="298"/>
      <c r="B20" s="488" t="s">
        <v>790</v>
      </c>
      <c r="C20" s="297">
        <v>22.8</v>
      </c>
      <c r="D20" s="489">
        <v>27</v>
      </c>
      <c r="E20" s="297">
        <v>1.2</v>
      </c>
      <c r="F20" s="297">
        <v>1</v>
      </c>
      <c r="G20" s="297">
        <v>3.3</v>
      </c>
      <c r="H20" s="489">
        <v>38</v>
      </c>
      <c r="I20" s="297">
        <v>0</v>
      </c>
      <c r="J20" s="489">
        <v>30</v>
      </c>
      <c r="K20" s="490">
        <v>0.01</v>
      </c>
      <c r="L20" s="490">
        <v>0.05</v>
      </c>
      <c r="M20" s="491">
        <v>0</v>
      </c>
    </row>
    <row r="21" spans="1:13" ht="15" customHeight="1">
      <c r="A21" s="298"/>
      <c r="B21" s="488" t="s">
        <v>791</v>
      </c>
      <c r="C21" s="297">
        <v>91.7</v>
      </c>
      <c r="D21" s="489">
        <v>24</v>
      </c>
      <c r="E21" s="297">
        <v>1.8</v>
      </c>
      <c r="F21" s="297">
        <v>0</v>
      </c>
      <c r="G21" s="297">
        <v>5</v>
      </c>
      <c r="H21" s="489">
        <v>64</v>
      </c>
      <c r="I21" s="297">
        <v>1.3</v>
      </c>
      <c r="J21" s="489">
        <v>1542</v>
      </c>
      <c r="K21" s="490">
        <v>0.06</v>
      </c>
      <c r="L21" s="490">
        <v>0.11</v>
      </c>
      <c r="M21" s="491">
        <v>40</v>
      </c>
    </row>
    <row r="22" spans="1:13" ht="15" customHeight="1">
      <c r="A22" s="298"/>
      <c r="B22" s="488" t="s">
        <v>792</v>
      </c>
      <c r="C22" s="297">
        <v>217.2</v>
      </c>
      <c r="D22" s="489">
        <v>51</v>
      </c>
      <c r="E22" s="297">
        <v>2.6</v>
      </c>
      <c r="F22" s="297">
        <v>0.1</v>
      </c>
      <c r="G22" s="297">
        <v>11.5</v>
      </c>
      <c r="H22" s="489">
        <v>76</v>
      </c>
      <c r="I22" s="297">
        <v>0.8</v>
      </c>
      <c r="J22" s="489">
        <v>69</v>
      </c>
      <c r="K22" s="490">
        <v>0.06</v>
      </c>
      <c r="L22" s="490">
        <v>0.06</v>
      </c>
      <c r="M22" s="491">
        <v>37</v>
      </c>
    </row>
    <row r="23" spans="1:13" ht="15" customHeight="1">
      <c r="A23" s="298"/>
      <c r="B23" s="479" t="s">
        <v>793</v>
      </c>
      <c r="C23" s="493" t="s">
        <v>794</v>
      </c>
      <c r="D23" s="493" t="s">
        <v>795</v>
      </c>
      <c r="E23" s="493" t="s">
        <v>796</v>
      </c>
      <c r="F23" s="493" t="s">
        <v>797</v>
      </c>
      <c r="G23" s="493" t="s">
        <v>798</v>
      </c>
      <c r="H23" s="493" t="s">
        <v>799</v>
      </c>
      <c r="I23" s="493" t="s">
        <v>800</v>
      </c>
      <c r="J23" s="493" t="s">
        <v>801</v>
      </c>
      <c r="K23" s="493" t="s">
        <v>802</v>
      </c>
      <c r="L23" s="493" t="s">
        <v>802</v>
      </c>
      <c r="M23" s="494" t="s">
        <v>803</v>
      </c>
    </row>
    <row r="24" spans="1:13" ht="15" customHeight="1">
      <c r="A24" s="298"/>
      <c r="B24" s="488" t="s">
        <v>804</v>
      </c>
      <c r="C24" s="297">
        <v>21.5</v>
      </c>
      <c r="D24" s="489">
        <v>0</v>
      </c>
      <c r="E24" s="297">
        <v>0.4</v>
      </c>
      <c r="F24" s="297">
        <v>0</v>
      </c>
      <c r="G24" s="297">
        <v>1</v>
      </c>
      <c r="H24" s="489">
        <v>0</v>
      </c>
      <c r="I24" s="297">
        <v>0.1</v>
      </c>
      <c r="J24" s="489">
        <v>0</v>
      </c>
      <c r="K24" s="490">
        <v>0.03</v>
      </c>
      <c r="L24" s="490">
        <v>0.06</v>
      </c>
      <c r="M24" s="491">
        <v>0</v>
      </c>
    </row>
    <row r="25" spans="1:13" ht="15" customHeight="1">
      <c r="A25" s="298"/>
      <c r="B25" s="488" t="s">
        <v>805</v>
      </c>
      <c r="C25" s="297">
        <v>138.2</v>
      </c>
      <c r="D25" s="489">
        <v>74</v>
      </c>
      <c r="E25" s="297">
        <v>0.5</v>
      </c>
      <c r="F25" s="297">
        <v>0.1</v>
      </c>
      <c r="G25" s="297">
        <v>19.6</v>
      </c>
      <c r="H25" s="489">
        <v>10</v>
      </c>
      <c r="I25" s="297">
        <v>0.2</v>
      </c>
      <c r="J25" s="489">
        <v>38</v>
      </c>
      <c r="K25" s="490">
        <v>0.04</v>
      </c>
      <c r="L25" s="490">
        <v>0.02</v>
      </c>
      <c r="M25" s="491">
        <v>32</v>
      </c>
    </row>
    <row r="26" spans="1:13" ht="15" customHeight="1">
      <c r="A26" s="298"/>
      <c r="B26" s="488" t="s">
        <v>806</v>
      </c>
      <c r="C26" s="297">
        <v>7.8</v>
      </c>
      <c r="D26" s="489">
        <v>0</v>
      </c>
      <c r="E26" s="297">
        <v>0.4</v>
      </c>
      <c r="F26" s="297">
        <v>0.1</v>
      </c>
      <c r="G26" s="297">
        <v>1.5</v>
      </c>
      <c r="H26" s="489">
        <v>22</v>
      </c>
      <c r="I26" s="297">
        <v>0.4</v>
      </c>
      <c r="J26" s="489">
        <v>90</v>
      </c>
      <c r="K26" s="490">
        <v>0.01</v>
      </c>
      <c r="L26" s="490">
        <v>0.02</v>
      </c>
      <c r="M26" s="491">
        <v>1</v>
      </c>
    </row>
    <row r="27" spans="1:13" ht="15" customHeight="1">
      <c r="A27" s="298"/>
      <c r="B27" s="488" t="s">
        <v>807</v>
      </c>
      <c r="C27" s="297">
        <v>46</v>
      </c>
      <c r="D27" s="489">
        <v>49</v>
      </c>
      <c r="E27" s="297">
        <v>2.9</v>
      </c>
      <c r="F27" s="297">
        <v>1.1</v>
      </c>
      <c r="G27" s="297">
        <v>7</v>
      </c>
      <c r="H27" s="489">
        <v>11</v>
      </c>
      <c r="I27" s="297">
        <v>0.7</v>
      </c>
      <c r="J27" s="489">
        <v>8</v>
      </c>
      <c r="K27" s="490">
        <v>0.04</v>
      </c>
      <c r="L27" s="490">
        <v>0.05</v>
      </c>
      <c r="M27" s="491">
        <v>0</v>
      </c>
    </row>
    <row r="28" spans="1:13" ht="15" customHeight="1">
      <c r="A28" s="298"/>
      <c r="B28" s="488" t="s">
        <v>808</v>
      </c>
      <c r="C28" s="297">
        <v>127.1</v>
      </c>
      <c r="D28" s="489">
        <v>72</v>
      </c>
      <c r="E28" s="297">
        <v>0.6</v>
      </c>
      <c r="F28" s="297">
        <v>0.1</v>
      </c>
      <c r="G28" s="297">
        <v>7.4</v>
      </c>
      <c r="H28" s="489">
        <v>10</v>
      </c>
      <c r="I28" s="297">
        <v>0</v>
      </c>
      <c r="J28" s="489">
        <v>0</v>
      </c>
      <c r="K28" s="490">
        <v>0.01</v>
      </c>
      <c r="L28" s="490">
        <v>0.06</v>
      </c>
      <c r="M28" s="491">
        <v>13</v>
      </c>
    </row>
    <row r="29" spans="1:13" ht="15" customHeight="1">
      <c r="A29" s="298"/>
      <c r="B29" s="479" t="s">
        <v>809</v>
      </c>
      <c r="C29" s="493" t="s">
        <v>810</v>
      </c>
      <c r="D29" s="493" t="s">
        <v>811</v>
      </c>
      <c r="E29" s="493" t="s">
        <v>812</v>
      </c>
      <c r="F29" s="493" t="s">
        <v>813</v>
      </c>
      <c r="G29" s="493" t="s">
        <v>814</v>
      </c>
      <c r="H29" s="493" t="s">
        <v>815</v>
      </c>
      <c r="I29" s="493" t="s">
        <v>813</v>
      </c>
      <c r="J29" s="493" t="s">
        <v>816</v>
      </c>
      <c r="K29" s="493" t="s">
        <v>817</v>
      </c>
      <c r="L29" s="493" t="s">
        <v>818</v>
      </c>
      <c r="M29" s="494" t="s">
        <v>816</v>
      </c>
    </row>
    <row r="30" spans="1:13" ht="15" customHeight="1">
      <c r="A30" s="298"/>
      <c r="B30" s="488" t="s">
        <v>819</v>
      </c>
      <c r="C30" s="297">
        <v>13</v>
      </c>
      <c r="D30" s="489">
        <v>23</v>
      </c>
      <c r="E30" s="297">
        <v>1.1</v>
      </c>
      <c r="F30" s="297">
        <v>1</v>
      </c>
      <c r="G30" s="297">
        <v>2</v>
      </c>
      <c r="H30" s="489">
        <v>4</v>
      </c>
      <c r="I30" s="297">
        <v>0.1</v>
      </c>
      <c r="J30" s="489">
        <v>14</v>
      </c>
      <c r="K30" s="490">
        <v>0.01</v>
      </c>
      <c r="L30" s="490">
        <v>0.01</v>
      </c>
      <c r="M30" s="491">
        <v>1</v>
      </c>
    </row>
    <row r="31" spans="1:13" ht="9" customHeight="1">
      <c r="A31" s="298"/>
      <c r="B31" s="495"/>
      <c r="C31" s="496"/>
      <c r="D31" s="497"/>
      <c r="E31" s="496"/>
      <c r="F31" s="496"/>
      <c r="G31" s="496"/>
      <c r="H31" s="497"/>
      <c r="I31" s="496"/>
      <c r="J31" s="497"/>
      <c r="K31" s="498"/>
      <c r="L31" s="498"/>
      <c r="M31" s="499"/>
    </row>
    <row r="32" ht="12">
      <c r="B32" s="500" t="s">
        <v>820</v>
      </c>
    </row>
    <row r="33" ht="12">
      <c r="B33" s="500" t="s">
        <v>821</v>
      </c>
    </row>
    <row r="34" ht="12">
      <c r="B34" s="500" t="s">
        <v>822</v>
      </c>
    </row>
    <row r="35" ht="12">
      <c r="B35" s="500" t="s">
        <v>823</v>
      </c>
    </row>
  </sheetData>
  <printOptions/>
  <pageMargins left="0.75" right="0.75" top="1" bottom="1"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9.00390625" defaultRowHeight="13.5"/>
  <cols>
    <col min="1" max="1" width="2.625" style="501" customWidth="1"/>
    <col min="2" max="2" width="39.125" style="501" customWidth="1"/>
    <col min="3" max="7" width="10.625" style="501" customWidth="1"/>
    <col min="8" max="16384" width="9.00390625" style="501" customWidth="1"/>
  </cols>
  <sheetData>
    <row r="2" spans="2:6" ht="14.25">
      <c r="B2" s="502" t="s">
        <v>824</v>
      </c>
      <c r="F2" s="503"/>
    </row>
    <row r="3" spans="2:7" ht="12">
      <c r="B3" s="504"/>
      <c r="C3" s="504"/>
      <c r="D3" s="504"/>
      <c r="E3" s="504"/>
      <c r="F3" s="504"/>
      <c r="G3" s="504"/>
    </row>
    <row r="4" spans="1:7" ht="18" customHeight="1">
      <c r="A4" s="505"/>
      <c r="B4" s="506" t="s">
        <v>825</v>
      </c>
      <c r="C4" s="371" t="s">
        <v>826</v>
      </c>
      <c r="D4" s="371" t="s">
        <v>827</v>
      </c>
      <c r="E4" s="371" t="s">
        <v>828</v>
      </c>
      <c r="F4" s="370" t="s">
        <v>829</v>
      </c>
      <c r="G4" s="370" t="s">
        <v>830</v>
      </c>
    </row>
    <row r="5" spans="1:7" s="302" customFormat="1" ht="36" customHeight="1">
      <c r="A5" s="316"/>
      <c r="B5" s="507" t="s">
        <v>5</v>
      </c>
      <c r="C5" s="508">
        <v>6012</v>
      </c>
      <c r="D5" s="508">
        <v>6062</v>
      </c>
      <c r="E5" s="508">
        <v>5510</v>
      </c>
      <c r="F5" s="509">
        <v>5551</v>
      </c>
      <c r="G5" s="509">
        <v>6241</v>
      </c>
    </row>
    <row r="6" spans="1:7" s="302" customFormat="1" ht="22.5" customHeight="1">
      <c r="A6" s="316"/>
      <c r="B6" s="510" t="s">
        <v>831</v>
      </c>
      <c r="C6" s="296">
        <v>166</v>
      </c>
      <c r="D6" s="296">
        <v>171</v>
      </c>
      <c r="E6" s="296">
        <v>134</v>
      </c>
      <c r="F6" s="372">
        <v>145</v>
      </c>
      <c r="G6" s="372">
        <v>177</v>
      </c>
    </row>
    <row r="7" spans="1:7" s="302" customFormat="1" ht="15" customHeight="1">
      <c r="A7" s="316"/>
      <c r="B7" s="283" t="s">
        <v>832</v>
      </c>
      <c r="C7" s="296">
        <v>8</v>
      </c>
      <c r="D7" s="296">
        <v>10</v>
      </c>
      <c r="E7" s="296">
        <v>6</v>
      </c>
      <c r="F7" s="372">
        <v>6</v>
      </c>
      <c r="G7" s="372">
        <v>6</v>
      </c>
    </row>
    <row r="8" spans="1:7" s="302" customFormat="1" ht="22.5" customHeight="1">
      <c r="A8" s="316"/>
      <c r="B8" s="510" t="s">
        <v>833</v>
      </c>
      <c r="C8" s="296">
        <v>335</v>
      </c>
      <c r="D8" s="296">
        <v>325</v>
      </c>
      <c r="E8" s="296">
        <v>255</v>
      </c>
      <c r="F8" s="372">
        <v>350</v>
      </c>
      <c r="G8" s="372">
        <v>358</v>
      </c>
    </row>
    <row r="9" spans="1:7" s="302" customFormat="1" ht="15" customHeight="1">
      <c r="A9" s="316"/>
      <c r="B9" s="283" t="s">
        <v>834</v>
      </c>
      <c r="C9" s="296">
        <v>249</v>
      </c>
      <c r="D9" s="296">
        <v>235</v>
      </c>
      <c r="E9" s="296">
        <v>187</v>
      </c>
      <c r="F9" s="372">
        <v>258</v>
      </c>
      <c r="G9" s="372">
        <v>283</v>
      </c>
    </row>
    <row r="10" spans="1:7" s="302" customFormat="1" ht="15" customHeight="1">
      <c r="A10" s="316"/>
      <c r="B10" s="283" t="s">
        <v>835</v>
      </c>
      <c r="C10" s="296">
        <v>63</v>
      </c>
      <c r="D10" s="296">
        <v>57</v>
      </c>
      <c r="E10" s="296">
        <v>47</v>
      </c>
      <c r="F10" s="372">
        <v>71</v>
      </c>
      <c r="G10" s="372">
        <v>74</v>
      </c>
    </row>
    <row r="11" spans="1:7" s="302" customFormat="1" ht="15" customHeight="1">
      <c r="A11" s="316"/>
      <c r="B11" s="283" t="s">
        <v>836</v>
      </c>
      <c r="C11" s="296">
        <v>44</v>
      </c>
      <c r="D11" s="296">
        <v>38</v>
      </c>
      <c r="E11" s="296">
        <v>44</v>
      </c>
      <c r="F11" s="372">
        <v>51</v>
      </c>
      <c r="G11" s="372">
        <v>50</v>
      </c>
    </row>
    <row r="12" spans="1:7" s="302" customFormat="1" ht="15" customHeight="1">
      <c r="A12" s="316"/>
      <c r="B12" s="283" t="s">
        <v>837</v>
      </c>
      <c r="C12" s="296">
        <v>28</v>
      </c>
      <c r="D12" s="296">
        <v>28</v>
      </c>
      <c r="E12" s="296">
        <v>18</v>
      </c>
      <c r="F12" s="372">
        <v>29</v>
      </c>
      <c r="G12" s="372">
        <v>31</v>
      </c>
    </row>
    <row r="13" spans="1:7" s="302" customFormat="1" ht="22.5" customHeight="1">
      <c r="A13" s="316"/>
      <c r="B13" s="510" t="s">
        <v>838</v>
      </c>
      <c r="C13" s="296">
        <v>30</v>
      </c>
      <c r="D13" s="296">
        <v>26</v>
      </c>
      <c r="E13" s="296">
        <v>28</v>
      </c>
      <c r="F13" s="372">
        <v>26</v>
      </c>
      <c r="G13" s="372">
        <v>41</v>
      </c>
    </row>
    <row r="14" spans="1:7" s="302" customFormat="1" ht="22.5" customHeight="1">
      <c r="A14" s="316"/>
      <c r="B14" s="510" t="s">
        <v>839</v>
      </c>
      <c r="C14" s="296">
        <v>330</v>
      </c>
      <c r="D14" s="296">
        <v>336</v>
      </c>
      <c r="E14" s="296">
        <v>267</v>
      </c>
      <c r="F14" s="372">
        <v>283</v>
      </c>
      <c r="G14" s="372">
        <v>368</v>
      </c>
    </row>
    <row r="15" spans="1:7" s="302" customFormat="1" ht="15" customHeight="1">
      <c r="A15" s="316"/>
      <c r="B15" s="283" t="s">
        <v>840</v>
      </c>
      <c r="C15" s="296">
        <v>181</v>
      </c>
      <c r="D15" s="296">
        <v>188</v>
      </c>
      <c r="E15" s="296">
        <v>145</v>
      </c>
      <c r="F15" s="372">
        <v>161</v>
      </c>
      <c r="G15" s="372">
        <v>193</v>
      </c>
    </row>
    <row r="16" spans="1:7" s="302" customFormat="1" ht="22.5" customHeight="1">
      <c r="A16" s="316"/>
      <c r="B16" s="510" t="s">
        <v>841</v>
      </c>
      <c r="C16" s="296">
        <v>397</v>
      </c>
      <c r="D16" s="296">
        <v>430</v>
      </c>
      <c r="E16" s="296">
        <v>335</v>
      </c>
      <c r="F16" s="372">
        <v>332</v>
      </c>
      <c r="G16" s="372">
        <v>390</v>
      </c>
    </row>
    <row r="17" spans="1:7" s="302" customFormat="1" ht="15" customHeight="1">
      <c r="A17" s="316"/>
      <c r="B17" s="306" t="s">
        <v>842</v>
      </c>
      <c r="C17" s="296">
        <v>204</v>
      </c>
      <c r="D17" s="296">
        <v>204</v>
      </c>
      <c r="E17" s="296">
        <v>211</v>
      </c>
      <c r="F17" s="372">
        <v>160</v>
      </c>
      <c r="G17" s="372">
        <v>228</v>
      </c>
    </row>
    <row r="18" spans="1:7" s="302" customFormat="1" ht="22.5" customHeight="1">
      <c r="A18" s="316"/>
      <c r="B18" s="510" t="s">
        <v>843</v>
      </c>
      <c r="C18" s="296">
        <v>147</v>
      </c>
      <c r="D18" s="296">
        <v>141</v>
      </c>
      <c r="E18" s="296">
        <v>153</v>
      </c>
      <c r="F18" s="372">
        <v>161</v>
      </c>
      <c r="G18" s="372">
        <v>132</v>
      </c>
    </row>
    <row r="19" spans="1:7" s="302" customFormat="1" ht="22.5" customHeight="1">
      <c r="A19" s="316"/>
      <c r="B19" s="510" t="s">
        <v>844</v>
      </c>
      <c r="C19" s="296">
        <v>278</v>
      </c>
      <c r="D19" s="296">
        <v>305</v>
      </c>
      <c r="E19" s="296">
        <v>108</v>
      </c>
      <c r="F19" s="372">
        <v>236</v>
      </c>
      <c r="G19" s="372">
        <v>305</v>
      </c>
    </row>
    <row r="20" spans="1:7" s="302" customFormat="1" ht="22.5" customHeight="1">
      <c r="A20" s="316"/>
      <c r="B20" s="510" t="s">
        <v>845</v>
      </c>
      <c r="C20" s="296">
        <v>78</v>
      </c>
      <c r="D20" s="296">
        <v>84</v>
      </c>
      <c r="E20" s="296">
        <v>36</v>
      </c>
      <c r="F20" s="372">
        <v>69</v>
      </c>
      <c r="G20" s="372">
        <v>83</v>
      </c>
    </row>
    <row r="21" spans="1:7" s="302" customFormat="1" ht="22.5" customHeight="1">
      <c r="A21" s="316"/>
      <c r="B21" s="510" t="s">
        <v>846</v>
      </c>
      <c r="C21" s="296">
        <v>1239</v>
      </c>
      <c r="D21" s="296">
        <v>1184</v>
      </c>
      <c r="E21" s="296">
        <v>1318</v>
      </c>
      <c r="F21" s="372">
        <v>1320</v>
      </c>
      <c r="G21" s="372">
        <v>1234</v>
      </c>
    </row>
    <row r="22" spans="1:7" s="302" customFormat="1" ht="15" customHeight="1">
      <c r="A22" s="316"/>
      <c r="B22" s="283" t="s">
        <v>847</v>
      </c>
      <c r="C22" s="296">
        <v>684</v>
      </c>
      <c r="D22" s="296">
        <v>662</v>
      </c>
      <c r="E22" s="296">
        <v>723</v>
      </c>
      <c r="F22" s="372">
        <v>765</v>
      </c>
      <c r="G22" s="372">
        <v>644</v>
      </c>
    </row>
    <row r="23" spans="1:7" s="302" customFormat="1" ht="15" customHeight="1">
      <c r="A23" s="316"/>
      <c r="B23" s="306" t="s">
        <v>848</v>
      </c>
      <c r="C23" s="296">
        <v>207</v>
      </c>
      <c r="D23" s="296">
        <v>188</v>
      </c>
      <c r="E23" s="296">
        <v>256</v>
      </c>
      <c r="F23" s="372">
        <v>233</v>
      </c>
      <c r="G23" s="372">
        <v>203</v>
      </c>
    </row>
    <row r="24" spans="1:7" s="302" customFormat="1" ht="15" customHeight="1">
      <c r="A24" s="316"/>
      <c r="B24" s="283" t="s">
        <v>849</v>
      </c>
      <c r="C24" s="296">
        <v>301</v>
      </c>
      <c r="D24" s="296">
        <v>289</v>
      </c>
      <c r="E24" s="296">
        <v>305</v>
      </c>
      <c r="F24" s="372">
        <v>281</v>
      </c>
      <c r="G24" s="372">
        <v>332</v>
      </c>
    </row>
    <row r="25" spans="1:7" s="302" customFormat="1" ht="22.5" customHeight="1">
      <c r="A25" s="316"/>
      <c r="B25" s="510" t="s">
        <v>850</v>
      </c>
      <c r="C25" s="296">
        <v>760</v>
      </c>
      <c r="D25" s="296">
        <v>759</v>
      </c>
      <c r="E25" s="296">
        <v>703</v>
      </c>
      <c r="F25" s="372">
        <v>717</v>
      </c>
      <c r="G25" s="372">
        <v>797</v>
      </c>
    </row>
    <row r="26" spans="1:7" s="302" customFormat="1" ht="15" customHeight="1">
      <c r="A26" s="316"/>
      <c r="B26" s="306" t="s">
        <v>851</v>
      </c>
      <c r="C26" s="296">
        <v>139</v>
      </c>
      <c r="D26" s="296">
        <v>130</v>
      </c>
      <c r="E26" s="296">
        <v>104</v>
      </c>
      <c r="F26" s="372">
        <v>162</v>
      </c>
      <c r="G26" s="372">
        <v>143</v>
      </c>
    </row>
    <row r="27" spans="1:7" s="302" customFormat="1" ht="22.5" customHeight="1">
      <c r="A27" s="316"/>
      <c r="B27" s="510" t="s">
        <v>852</v>
      </c>
      <c r="C27" s="296">
        <v>407</v>
      </c>
      <c r="D27" s="296">
        <v>386</v>
      </c>
      <c r="E27" s="296">
        <v>455</v>
      </c>
      <c r="F27" s="372">
        <v>432</v>
      </c>
      <c r="G27" s="372">
        <v>397</v>
      </c>
    </row>
    <row r="28" spans="1:7" s="302" customFormat="1" ht="22.5" customHeight="1">
      <c r="A28" s="316"/>
      <c r="B28" s="510" t="s">
        <v>853</v>
      </c>
      <c r="C28" s="296">
        <v>218</v>
      </c>
      <c r="D28" s="296">
        <v>242</v>
      </c>
      <c r="E28" s="296">
        <v>221</v>
      </c>
      <c r="F28" s="372">
        <v>171</v>
      </c>
      <c r="G28" s="372">
        <v>202</v>
      </c>
    </row>
    <row r="29" spans="1:7" s="302" customFormat="1" ht="22.5" customHeight="1">
      <c r="A29" s="316"/>
      <c r="B29" s="510" t="s">
        <v>854</v>
      </c>
      <c r="C29" s="296">
        <v>753</v>
      </c>
      <c r="D29" s="296">
        <v>735</v>
      </c>
      <c r="E29" s="296">
        <v>605</v>
      </c>
      <c r="F29" s="372">
        <v>570</v>
      </c>
      <c r="G29" s="372">
        <v>961</v>
      </c>
    </row>
    <row r="30" spans="1:7" s="302" customFormat="1" ht="22.5" customHeight="1">
      <c r="A30" s="316"/>
      <c r="B30" s="510" t="s">
        <v>855</v>
      </c>
      <c r="C30" s="296">
        <v>213</v>
      </c>
      <c r="D30" s="296">
        <v>219</v>
      </c>
      <c r="E30" s="296">
        <v>239</v>
      </c>
      <c r="F30" s="372">
        <v>199</v>
      </c>
      <c r="G30" s="372">
        <v>204</v>
      </c>
    </row>
    <row r="31" spans="1:7" s="302" customFormat="1" ht="22.5" customHeight="1">
      <c r="A31" s="316"/>
      <c r="B31" s="510" t="s">
        <v>856</v>
      </c>
      <c r="C31" s="296">
        <v>42</v>
      </c>
      <c r="D31" s="296">
        <v>46</v>
      </c>
      <c r="E31" s="296">
        <v>36</v>
      </c>
      <c r="F31" s="372">
        <v>36</v>
      </c>
      <c r="G31" s="372">
        <v>29</v>
      </c>
    </row>
    <row r="32" spans="1:7" s="302" customFormat="1" ht="22.5" customHeight="1">
      <c r="A32" s="316"/>
      <c r="B32" s="510" t="s">
        <v>857</v>
      </c>
      <c r="C32" s="296">
        <v>6</v>
      </c>
      <c r="D32" s="296">
        <v>5</v>
      </c>
      <c r="E32" s="296">
        <v>2</v>
      </c>
      <c r="F32" s="372">
        <v>9</v>
      </c>
      <c r="G32" s="372">
        <v>4</v>
      </c>
    </row>
    <row r="33" spans="1:7" s="302" customFormat="1" ht="22.5" customHeight="1">
      <c r="A33" s="316"/>
      <c r="B33" s="510" t="s">
        <v>858</v>
      </c>
      <c r="C33" s="296">
        <v>15</v>
      </c>
      <c r="D33" s="296">
        <v>20</v>
      </c>
      <c r="E33" s="296">
        <v>10</v>
      </c>
      <c r="F33" s="372">
        <v>11</v>
      </c>
      <c r="G33" s="372">
        <v>10</v>
      </c>
    </row>
    <row r="34" spans="1:7" s="302" customFormat="1" ht="23.25" customHeight="1">
      <c r="A34" s="316"/>
      <c r="B34" s="510" t="s">
        <v>859</v>
      </c>
      <c r="C34" s="296">
        <v>63</v>
      </c>
      <c r="D34" s="296">
        <v>55</v>
      </c>
      <c r="E34" s="296">
        <v>64</v>
      </c>
      <c r="F34" s="372">
        <v>69</v>
      </c>
      <c r="G34" s="372">
        <v>68</v>
      </c>
    </row>
    <row r="35" spans="1:7" s="302" customFormat="1" ht="22.5" customHeight="1">
      <c r="A35" s="316"/>
      <c r="B35" s="510" t="s">
        <v>860</v>
      </c>
      <c r="C35" s="296">
        <v>310</v>
      </c>
      <c r="D35" s="296">
        <v>327</v>
      </c>
      <c r="E35" s="296">
        <v>275</v>
      </c>
      <c r="F35" s="372">
        <v>306</v>
      </c>
      <c r="G35" s="372">
        <v>278</v>
      </c>
    </row>
    <row r="36" spans="1:7" s="302" customFormat="1" ht="22.5" customHeight="1">
      <c r="A36" s="316"/>
      <c r="B36" s="510" t="s">
        <v>861</v>
      </c>
      <c r="C36" s="296">
        <v>225</v>
      </c>
      <c r="D36" s="296">
        <v>266</v>
      </c>
      <c r="E36" s="296">
        <v>267</v>
      </c>
      <c r="F36" s="372">
        <v>108</v>
      </c>
      <c r="G36" s="372">
        <v>204</v>
      </c>
    </row>
    <row r="37" spans="1:8" ht="4.5" customHeight="1">
      <c r="A37" s="505"/>
      <c r="B37" s="511"/>
      <c r="C37" s="512"/>
      <c r="D37" s="512"/>
      <c r="E37" s="512"/>
      <c r="F37" s="504"/>
      <c r="G37" s="513"/>
      <c r="H37" s="505"/>
    </row>
    <row r="38" spans="2:8" ht="12">
      <c r="B38" s="514" t="s">
        <v>862</v>
      </c>
      <c r="H38" s="505"/>
    </row>
    <row r="39" ht="36" customHeight="1">
      <c r="B39" s="515" t="s">
        <v>863</v>
      </c>
    </row>
    <row r="40" ht="12">
      <c r="B40" s="514" t="s">
        <v>864</v>
      </c>
    </row>
  </sheetData>
  <printOptions/>
  <pageMargins left="0.75" right="0.75" top="1" bottom="1"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B1:E61"/>
  <sheetViews>
    <sheetView workbookViewId="0" topLeftCell="A1">
      <selection activeCell="A1" sqref="A1"/>
    </sheetView>
  </sheetViews>
  <sheetFormatPr defaultColWidth="9.00390625" defaultRowHeight="13.5"/>
  <cols>
    <col min="1" max="1" width="3.75390625" style="4" customWidth="1"/>
    <col min="2" max="2" width="13.50390625" style="4" customWidth="1"/>
    <col min="3" max="5" width="11.625" style="4" customWidth="1"/>
    <col min="6" max="6" width="8.625" style="4" customWidth="1"/>
    <col min="7" max="16384" width="9.00390625" style="4" customWidth="1"/>
  </cols>
  <sheetData>
    <row r="1" spans="2:5" ht="16.5" customHeight="1">
      <c r="B1" s="157" t="s">
        <v>427</v>
      </c>
      <c r="C1" s="158"/>
      <c r="D1" s="158"/>
      <c r="E1" s="158"/>
    </row>
    <row r="2" spans="2:5" ht="12">
      <c r="B2" s="158"/>
      <c r="C2" s="158"/>
      <c r="D2" s="158"/>
      <c r="E2" s="158"/>
    </row>
    <row r="3" spans="2:5" ht="12">
      <c r="B3" s="159"/>
      <c r="C3" s="160" t="s">
        <v>94</v>
      </c>
      <c r="D3" s="161"/>
      <c r="E3" s="162"/>
    </row>
    <row r="4" spans="2:5" ht="22.5">
      <c r="B4" s="163" t="s">
        <v>95</v>
      </c>
      <c r="C4" s="164" t="s">
        <v>96</v>
      </c>
      <c r="D4" s="165" t="s">
        <v>97</v>
      </c>
      <c r="E4" s="166" t="s">
        <v>98</v>
      </c>
    </row>
    <row r="5" spans="2:5" ht="13.5" customHeight="1">
      <c r="B5" s="167"/>
      <c r="C5" s="168"/>
      <c r="D5" s="169"/>
      <c r="E5" s="170"/>
    </row>
    <row r="6" spans="2:5" s="171" customFormat="1" ht="13.5" customHeight="1">
      <c r="B6" s="172" t="s">
        <v>428</v>
      </c>
      <c r="C6" s="173">
        <f>C8+C24+C34+C44</f>
        <v>289762</v>
      </c>
      <c r="D6" s="173">
        <f>D8+D24+D34+D44</f>
        <v>178866</v>
      </c>
      <c r="E6" s="151">
        <f aca="true" t="shared" si="0" ref="E6:E58">D6/IF(C6=0,1,C6)*100</f>
        <v>61.728591050586346</v>
      </c>
    </row>
    <row r="7" spans="2:5" ht="13.5" customHeight="1">
      <c r="B7" s="174"/>
      <c r="C7" s="175"/>
      <c r="D7" s="176"/>
      <c r="E7" s="177"/>
    </row>
    <row r="8" spans="2:5" s="171" customFormat="1" ht="13.5" customHeight="1">
      <c r="B8" s="178" t="s">
        <v>284</v>
      </c>
      <c r="C8" s="173">
        <f>SUM(C9:C22)</f>
        <v>125647</v>
      </c>
      <c r="D8" s="179">
        <f>SUM(D9:D22)</f>
        <v>72284</v>
      </c>
      <c r="E8" s="151">
        <f t="shared" si="0"/>
        <v>57.529427682316324</v>
      </c>
    </row>
    <row r="9" spans="2:5" ht="13.5" customHeight="1">
      <c r="B9" s="174" t="s">
        <v>99</v>
      </c>
      <c r="C9" s="152">
        <v>34615</v>
      </c>
      <c r="D9" s="153">
        <v>23609</v>
      </c>
      <c r="E9" s="177">
        <f t="shared" si="0"/>
        <v>68.20453560595118</v>
      </c>
    </row>
    <row r="10" spans="2:5" ht="13.5" customHeight="1">
      <c r="B10" s="174" t="s">
        <v>100</v>
      </c>
      <c r="C10" s="152">
        <v>7848</v>
      </c>
      <c r="D10" s="153">
        <v>4532</v>
      </c>
      <c r="E10" s="177">
        <f t="shared" si="0"/>
        <v>57.747196738022424</v>
      </c>
    </row>
    <row r="11" spans="2:5" ht="13.5" customHeight="1">
      <c r="B11" s="174" t="s">
        <v>101</v>
      </c>
      <c r="C11" s="152">
        <v>22054</v>
      </c>
      <c r="D11" s="153">
        <v>7421</v>
      </c>
      <c r="E11" s="177">
        <f t="shared" si="0"/>
        <v>33.64922463045252</v>
      </c>
    </row>
    <row r="12" spans="2:5" ht="13.5" customHeight="1">
      <c r="B12" s="174" t="s">
        <v>102</v>
      </c>
      <c r="C12" s="152">
        <v>3720</v>
      </c>
      <c r="D12" s="153">
        <v>2268</v>
      </c>
      <c r="E12" s="177">
        <f t="shared" si="0"/>
        <v>60.967741935483865</v>
      </c>
    </row>
    <row r="13" spans="2:5" ht="13.5" customHeight="1">
      <c r="B13" s="174" t="s">
        <v>103</v>
      </c>
      <c r="C13" s="152">
        <v>2610</v>
      </c>
      <c r="D13" s="153">
        <v>1803</v>
      </c>
      <c r="E13" s="177">
        <f t="shared" si="0"/>
        <v>69.08045977011494</v>
      </c>
    </row>
    <row r="14" spans="2:5" ht="13.5" customHeight="1">
      <c r="B14" s="174" t="s">
        <v>6</v>
      </c>
      <c r="C14" s="152">
        <v>11393</v>
      </c>
      <c r="D14" s="153">
        <v>5711</v>
      </c>
      <c r="E14" s="177">
        <f t="shared" si="0"/>
        <v>50.12727113139647</v>
      </c>
    </row>
    <row r="15" spans="2:5" ht="13.5" customHeight="1">
      <c r="B15" s="174" t="s">
        <v>104</v>
      </c>
      <c r="C15" s="152">
        <v>4544</v>
      </c>
      <c r="D15" s="153">
        <v>2856</v>
      </c>
      <c r="E15" s="177">
        <f t="shared" si="0"/>
        <v>62.852112676056336</v>
      </c>
    </row>
    <row r="16" spans="2:5" ht="13.5" customHeight="1">
      <c r="B16" s="174" t="s">
        <v>105</v>
      </c>
      <c r="C16" s="152">
        <v>2655</v>
      </c>
      <c r="D16" s="153">
        <v>2177</v>
      </c>
      <c r="E16" s="177">
        <f t="shared" si="0"/>
        <v>81.99623352165725</v>
      </c>
    </row>
    <row r="17" spans="2:5" ht="13.5" customHeight="1">
      <c r="B17" s="174" t="s">
        <v>106</v>
      </c>
      <c r="C17" s="152">
        <v>3254</v>
      </c>
      <c r="D17" s="153">
        <v>1843</v>
      </c>
      <c r="E17" s="177">
        <f t="shared" si="0"/>
        <v>56.637984019668096</v>
      </c>
    </row>
    <row r="18" spans="2:5" ht="13.5" customHeight="1">
      <c r="B18" s="174" t="s">
        <v>107</v>
      </c>
      <c r="C18" s="152">
        <v>3083</v>
      </c>
      <c r="D18" s="153">
        <v>1617</v>
      </c>
      <c r="E18" s="177">
        <f t="shared" si="0"/>
        <v>52.44891339604282</v>
      </c>
    </row>
    <row r="19" spans="2:5" ht="13.5" customHeight="1">
      <c r="B19" s="174" t="s">
        <v>108</v>
      </c>
      <c r="C19" s="152">
        <v>8740</v>
      </c>
      <c r="D19" s="153">
        <v>5794</v>
      </c>
      <c r="E19" s="177">
        <f t="shared" si="0"/>
        <v>66.2929061784897</v>
      </c>
    </row>
    <row r="20" spans="2:5" ht="13.5" customHeight="1">
      <c r="B20" s="174" t="s">
        <v>109</v>
      </c>
      <c r="C20" s="152">
        <v>11603</v>
      </c>
      <c r="D20" s="153">
        <v>6078</v>
      </c>
      <c r="E20" s="177">
        <f t="shared" si="0"/>
        <v>52.38300439541498</v>
      </c>
    </row>
    <row r="21" spans="2:5" ht="13.5" customHeight="1">
      <c r="B21" s="174" t="s">
        <v>8</v>
      </c>
      <c r="C21" s="152">
        <v>6570</v>
      </c>
      <c r="D21" s="153">
        <v>4481</v>
      </c>
      <c r="E21" s="177">
        <f t="shared" si="0"/>
        <v>68.20395738203958</v>
      </c>
    </row>
    <row r="22" spans="2:5" ht="13.5" customHeight="1">
      <c r="B22" s="174" t="s">
        <v>9</v>
      </c>
      <c r="C22" s="152">
        <v>2958</v>
      </c>
      <c r="D22" s="153">
        <v>2094</v>
      </c>
      <c r="E22" s="177">
        <f t="shared" si="0"/>
        <v>70.79107505070994</v>
      </c>
    </row>
    <row r="23" spans="2:5" ht="13.5" customHeight="1">
      <c r="B23" s="174"/>
      <c r="C23" s="152"/>
      <c r="D23" s="153"/>
      <c r="E23" s="177"/>
    </row>
    <row r="24" spans="2:5" s="171" customFormat="1" ht="13.5" customHeight="1">
      <c r="B24" s="178" t="s">
        <v>285</v>
      </c>
      <c r="C24" s="154">
        <f>SUM(C25:C32)</f>
        <v>24170</v>
      </c>
      <c r="D24" s="155">
        <f>SUM(D25:D32)</f>
        <v>15666</v>
      </c>
      <c r="E24" s="151">
        <f t="shared" si="0"/>
        <v>64.81588746379809</v>
      </c>
    </row>
    <row r="25" spans="2:5" ht="13.5" customHeight="1">
      <c r="B25" s="174" t="s">
        <v>110</v>
      </c>
      <c r="C25" s="152">
        <v>8498</v>
      </c>
      <c r="D25" s="153">
        <v>4840</v>
      </c>
      <c r="E25" s="177">
        <f t="shared" si="0"/>
        <v>56.95457754765827</v>
      </c>
    </row>
    <row r="26" spans="2:5" ht="13.5" customHeight="1">
      <c r="B26" s="174" t="s">
        <v>111</v>
      </c>
      <c r="C26" s="152">
        <v>2410</v>
      </c>
      <c r="D26" s="153">
        <v>1645</v>
      </c>
      <c r="E26" s="177">
        <f t="shared" si="0"/>
        <v>68.25726141078839</v>
      </c>
    </row>
    <row r="27" spans="2:5" ht="13.5" customHeight="1">
      <c r="B27" s="174" t="s">
        <v>112</v>
      </c>
      <c r="C27" s="152">
        <v>3306</v>
      </c>
      <c r="D27" s="153">
        <v>2156</v>
      </c>
      <c r="E27" s="177">
        <f t="shared" si="0"/>
        <v>65.21476104053237</v>
      </c>
    </row>
    <row r="28" spans="2:5" ht="13.5" customHeight="1">
      <c r="B28" s="174" t="s">
        <v>113</v>
      </c>
      <c r="C28" s="152">
        <v>1890</v>
      </c>
      <c r="D28" s="153">
        <v>1325</v>
      </c>
      <c r="E28" s="177">
        <f t="shared" si="0"/>
        <v>70.1058201058201</v>
      </c>
    </row>
    <row r="29" spans="2:5" ht="13.5" customHeight="1">
      <c r="B29" s="174" t="s">
        <v>10</v>
      </c>
      <c r="C29" s="152">
        <v>2830</v>
      </c>
      <c r="D29" s="153">
        <v>1792</v>
      </c>
      <c r="E29" s="177">
        <f t="shared" si="0"/>
        <v>63.32155477031802</v>
      </c>
    </row>
    <row r="30" spans="2:5" ht="13.5" customHeight="1">
      <c r="B30" s="174" t="s">
        <v>114</v>
      </c>
      <c r="C30" s="152">
        <v>1555</v>
      </c>
      <c r="D30" s="153">
        <v>1367</v>
      </c>
      <c r="E30" s="177">
        <f t="shared" si="0"/>
        <v>87.90996784565917</v>
      </c>
    </row>
    <row r="31" spans="2:5" ht="13.5" customHeight="1">
      <c r="B31" s="174" t="s">
        <v>115</v>
      </c>
      <c r="C31" s="152">
        <v>1701</v>
      </c>
      <c r="D31" s="153">
        <v>1207</v>
      </c>
      <c r="E31" s="177">
        <f t="shared" si="0"/>
        <v>70.95825984714874</v>
      </c>
    </row>
    <row r="32" spans="2:5" ht="13.5" customHeight="1">
      <c r="B32" s="174" t="s">
        <v>116</v>
      </c>
      <c r="C32" s="152">
        <v>1980</v>
      </c>
      <c r="D32" s="153">
        <v>1334</v>
      </c>
      <c r="E32" s="177">
        <f t="shared" si="0"/>
        <v>67.37373737373737</v>
      </c>
    </row>
    <row r="33" spans="2:5" ht="13.5" customHeight="1">
      <c r="B33" s="174"/>
      <c r="C33" s="152"/>
      <c r="D33" s="153"/>
      <c r="E33" s="177"/>
    </row>
    <row r="34" spans="2:5" s="171" customFormat="1" ht="13.5" customHeight="1">
      <c r="B34" s="178" t="s">
        <v>286</v>
      </c>
      <c r="C34" s="154">
        <f>SUM(C35:C42)</f>
        <v>56018</v>
      </c>
      <c r="D34" s="155">
        <f>SUM(D35:D42)</f>
        <v>26442</v>
      </c>
      <c r="E34" s="151">
        <f t="shared" si="0"/>
        <v>47.202684851297796</v>
      </c>
    </row>
    <row r="35" spans="2:5" ht="13.5" customHeight="1">
      <c r="B35" s="174" t="s">
        <v>117</v>
      </c>
      <c r="C35" s="152">
        <v>15515</v>
      </c>
      <c r="D35" s="153">
        <v>5746</v>
      </c>
      <c r="E35" s="177">
        <f t="shared" si="0"/>
        <v>37.035127296165</v>
      </c>
    </row>
    <row r="36" spans="2:5" ht="13.5" customHeight="1">
      <c r="B36" s="174" t="s">
        <v>118</v>
      </c>
      <c r="C36" s="152">
        <v>7790</v>
      </c>
      <c r="D36" s="153">
        <v>3911</v>
      </c>
      <c r="E36" s="177">
        <f t="shared" si="0"/>
        <v>50.20539152759949</v>
      </c>
    </row>
    <row r="37" spans="2:5" ht="13.5" customHeight="1">
      <c r="B37" s="174" t="s">
        <v>119</v>
      </c>
      <c r="C37" s="152">
        <v>8169</v>
      </c>
      <c r="D37" s="153">
        <v>3259</v>
      </c>
      <c r="E37" s="177">
        <f t="shared" si="0"/>
        <v>39.89472395642061</v>
      </c>
    </row>
    <row r="38" spans="2:5" ht="13.5" customHeight="1">
      <c r="B38" s="174" t="s">
        <v>120</v>
      </c>
      <c r="C38" s="156">
        <v>4557</v>
      </c>
      <c r="D38" s="153">
        <v>3409</v>
      </c>
      <c r="E38" s="180">
        <f t="shared" si="0"/>
        <v>74.80798771121351</v>
      </c>
    </row>
    <row r="39" spans="2:5" ht="13.5" customHeight="1">
      <c r="B39" s="174" t="s">
        <v>121</v>
      </c>
      <c r="C39" s="152">
        <v>7200</v>
      </c>
      <c r="D39" s="153">
        <v>3269</v>
      </c>
      <c r="E39" s="177">
        <f t="shared" si="0"/>
        <v>45.40277777777778</v>
      </c>
    </row>
    <row r="40" spans="2:5" ht="13.5" customHeight="1">
      <c r="B40" s="174" t="s">
        <v>122</v>
      </c>
      <c r="C40" s="152">
        <v>3601</v>
      </c>
      <c r="D40" s="153">
        <v>1561</v>
      </c>
      <c r="E40" s="177">
        <f t="shared" si="0"/>
        <v>43.34906970286031</v>
      </c>
    </row>
    <row r="41" spans="2:5" ht="13.5" customHeight="1">
      <c r="B41" s="174" t="s">
        <v>123</v>
      </c>
      <c r="C41" s="152">
        <v>6300</v>
      </c>
      <c r="D41" s="153">
        <v>3765</v>
      </c>
      <c r="E41" s="177">
        <f t="shared" si="0"/>
        <v>59.76190476190476</v>
      </c>
    </row>
    <row r="42" spans="2:5" ht="13.5" customHeight="1">
      <c r="B42" s="174" t="s">
        <v>124</v>
      </c>
      <c r="C42" s="152">
        <v>2886</v>
      </c>
      <c r="D42" s="153">
        <v>1522</v>
      </c>
      <c r="E42" s="177">
        <f t="shared" si="0"/>
        <v>52.73735273735274</v>
      </c>
    </row>
    <row r="43" spans="2:5" ht="13.5" customHeight="1">
      <c r="B43" s="174"/>
      <c r="C43" s="152"/>
      <c r="D43" s="153"/>
      <c r="E43" s="177"/>
    </row>
    <row r="44" spans="2:5" s="171" customFormat="1" ht="13.5" customHeight="1">
      <c r="B44" s="178" t="s">
        <v>287</v>
      </c>
      <c r="C44" s="154">
        <f>SUM(C45:C58)</f>
        <v>83927</v>
      </c>
      <c r="D44" s="155">
        <f>SUM(D45:D58)</f>
        <v>64474</v>
      </c>
      <c r="E44" s="151">
        <f t="shared" si="0"/>
        <v>76.82152346682236</v>
      </c>
    </row>
    <row r="45" spans="2:5" ht="13.5" customHeight="1">
      <c r="B45" s="174" t="s">
        <v>125</v>
      </c>
      <c r="C45" s="152">
        <v>23301</v>
      </c>
      <c r="D45" s="153">
        <v>21358</v>
      </c>
      <c r="E45" s="177">
        <f t="shared" si="0"/>
        <v>91.66130209003906</v>
      </c>
    </row>
    <row r="46" spans="2:5" ht="13.5" customHeight="1">
      <c r="B46" s="174" t="s">
        <v>126</v>
      </c>
      <c r="C46" s="152">
        <v>4413</v>
      </c>
      <c r="D46" s="153">
        <v>2497</v>
      </c>
      <c r="E46" s="177">
        <f t="shared" si="0"/>
        <v>56.58282347609336</v>
      </c>
    </row>
    <row r="47" spans="2:5" ht="13.5" customHeight="1">
      <c r="B47" s="174" t="s">
        <v>127</v>
      </c>
      <c r="C47" s="152">
        <v>3014</v>
      </c>
      <c r="D47" s="153">
        <v>2177</v>
      </c>
      <c r="E47" s="177">
        <f t="shared" si="0"/>
        <v>72.22959522229596</v>
      </c>
    </row>
    <row r="48" spans="2:5" ht="13.5" customHeight="1">
      <c r="B48" s="174" t="s">
        <v>128</v>
      </c>
      <c r="C48" s="152">
        <v>4341</v>
      </c>
      <c r="D48" s="153">
        <v>2158</v>
      </c>
      <c r="E48" s="177">
        <f t="shared" si="0"/>
        <v>49.712047915226904</v>
      </c>
    </row>
    <row r="49" spans="2:5" ht="13.5" customHeight="1">
      <c r="B49" s="174" t="s">
        <v>129</v>
      </c>
      <c r="C49" s="152">
        <v>2395</v>
      </c>
      <c r="D49" s="153">
        <v>2057</v>
      </c>
      <c r="E49" s="177">
        <f t="shared" si="0"/>
        <v>85.88726513569938</v>
      </c>
    </row>
    <row r="50" spans="2:5" ht="13.5" customHeight="1">
      <c r="B50" s="174" t="s">
        <v>130</v>
      </c>
      <c r="C50" s="152">
        <v>2121</v>
      </c>
      <c r="D50" s="153">
        <v>1810</v>
      </c>
      <c r="E50" s="177">
        <f t="shared" si="0"/>
        <v>85.33710513908534</v>
      </c>
    </row>
    <row r="51" spans="2:5" ht="13.5" customHeight="1">
      <c r="B51" s="174" t="s">
        <v>131</v>
      </c>
      <c r="C51" s="152">
        <v>2975</v>
      </c>
      <c r="D51" s="153">
        <v>2553</v>
      </c>
      <c r="E51" s="177">
        <f t="shared" si="0"/>
        <v>85.81512605042016</v>
      </c>
    </row>
    <row r="52" spans="2:5" ht="13.5" customHeight="1">
      <c r="B52" s="174" t="s">
        <v>132</v>
      </c>
      <c r="C52" s="152">
        <v>24863</v>
      </c>
      <c r="D52" s="153">
        <v>16672</v>
      </c>
      <c r="E52" s="177">
        <f t="shared" si="0"/>
        <v>67.05546394240439</v>
      </c>
    </row>
    <row r="53" spans="2:5" ht="13.5" customHeight="1">
      <c r="B53" s="174" t="s">
        <v>133</v>
      </c>
      <c r="C53" s="152">
        <v>2063</v>
      </c>
      <c r="D53" s="153">
        <v>1838</v>
      </c>
      <c r="E53" s="177">
        <f t="shared" si="0"/>
        <v>89.0935530780417</v>
      </c>
    </row>
    <row r="54" spans="2:5" ht="13.5" customHeight="1">
      <c r="B54" s="174" t="s">
        <v>134</v>
      </c>
      <c r="C54" s="152">
        <v>4685</v>
      </c>
      <c r="D54" s="153">
        <v>3269</v>
      </c>
      <c r="E54" s="177">
        <f t="shared" si="0"/>
        <v>69.77588046958377</v>
      </c>
    </row>
    <row r="55" spans="2:5" ht="13.5" customHeight="1">
      <c r="B55" s="174" t="s">
        <v>135</v>
      </c>
      <c r="C55" s="152">
        <v>4662</v>
      </c>
      <c r="D55" s="153">
        <v>3810</v>
      </c>
      <c r="E55" s="177">
        <f t="shared" si="0"/>
        <v>81.72458172458172</v>
      </c>
    </row>
    <row r="56" spans="2:5" ht="13.5" customHeight="1">
      <c r="B56" s="174" t="s">
        <v>136</v>
      </c>
      <c r="C56" s="152">
        <v>1913</v>
      </c>
      <c r="D56" s="153">
        <v>1584</v>
      </c>
      <c r="E56" s="177">
        <f t="shared" si="0"/>
        <v>82.80188186095138</v>
      </c>
    </row>
    <row r="57" spans="2:5" ht="13.5" customHeight="1">
      <c r="B57" s="174" t="s">
        <v>137</v>
      </c>
      <c r="C57" s="152">
        <v>1601</v>
      </c>
      <c r="D57" s="153">
        <v>1335</v>
      </c>
      <c r="E57" s="177">
        <f t="shared" si="0"/>
        <v>83.38538413491567</v>
      </c>
    </row>
    <row r="58" spans="2:5" ht="13.5" customHeight="1">
      <c r="B58" s="174" t="s">
        <v>138</v>
      </c>
      <c r="C58" s="152">
        <v>1580</v>
      </c>
      <c r="D58" s="153">
        <v>1356</v>
      </c>
      <c r="E58" s="177">
        <f t="shared" si="0"/>
        <v>85.82278481012658</v>
      </c>
    </row>
    <row r="59" spans="2:5" ht="3.75" customHeight="1">
      <c r="B59" s="163"/>
      <c r="C59" s="181"/>
      <c r="D59" s="182"/>
      <c r="E59" s="183"/>
    </row>
    <row r="60" spans="2:5" ht="12.75" customHeight="1">
      <c r="B60" s="184" t="s">
        <v>429</v>
      </c>
      <c r="C60" s="158"/>
      <c r="D60" s="158"/>
      <c r="E60" s="158"/>
    </row>
    <row r="61" ht="12">
      <c r="B61" s="185"/>
    </row>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O62"/>
  <sheetViews>
    <sheetView workbookViewId="0" topLeftCell="A1">
      <selection activeCell="A1" sqref="A1"/>
    </sheetView>
  </sheetViews>
  <sheetFormatPr defaultColWidth="9.00390625" defaultRowHeight="15" customHeight="1"/>
  <cols>
    <col min="1" max="1" width="2.625" style="41" customWidth="1"/>
    <col min="2" max="2" width="8.875" style="41" customWidth="1"/>
    <col min="3" max="3" width="7.625" style="41" customWidth="1"/>
    <col min="4" max="4" width="7.375" style="41" customWidth="1"/>
    <col min="5" max="6" width="6.375" style="41" customWidth="1"/>
    <col min="7" max="7" width="5.625" style="41" customWidth="1"/>
    <col min="8" max="9" width="6.375" style="41" customWidth="1"/>
    <col min="10" max="10" width="6.125" style="41" customWidth="1"/>
    <col min="11" max="11" width="6.375" style="41" customWidth="1"/>
    <col min="12" max="12" width="6.125" style="41" customWidth="1"/>
    <col min="13" max="13" width="6.625" style="41" customWidth="1"/>
    <col min="14" max="14" width="8.125" style="41" customWidth="1"/>
    <col min="15" max="15" width="7.625" style="41" customWidth="1"/>
    <col min="16" max="16384" width="9.00390625" style="41" customWidth="1"/>
  </cols>
  <sheetData>
    <row r="2" spans="2:10" ht="15" customHeight="1">
      <c r="B2" s="186" t="s">
        <v>430</v>
      </c>
      <c r="J2" s="187"/>
    </row>
    <row r="3" spans="2:15" ht="15" customHeight="1">
      <c r="B3" s="54" t="s">
        <v>139</v>
      </c>
      <c r="C3" s="54"/>
      <c r="D3" s="54"/>
      <c r="E3" s="54"/>
      <c r="F3" s="54"/>
      <c r="G3" s="54"/>
      <c r="H3" s="54"/>
      <c r="I3" s="54"/>
      <c r="J3" s="54"/>
      <c r="K3" s="54"/>
      <c r="L3" s="72"/>
      <c r="M3" s="72"/>
      <c r="N3" s="72"/>
      <c r="O3" s="188" t="s">
        <v>431</v>
      </c>
    </row>
    <row r="4" spans="1:15" ht="15" customHeight="1">
      <c r="A4" s="56"/>
      <c r="B4" s="642" t="s">
        <v>140</v>
      </c>
      <c r="C4" s="189" t="s">
        <v>141</v>
      </c>
      <c r="D4" s="644" t="s">
        <v>432</v>
      </c>
      <c r="E4" s="645"/>
      <c r="F4" s="645"/>
      <c r="G4" s="645"/>
      <c r="H4" s="645"/>
      <c r="I4" s="646"/>
      <c r="J4" s="644" t="s">
        <v>142</v>
      </c>
      <c r="K4" s="645"/>
      <c r="L4" s="646"/>
      <c r="M4" s="189" t="s">
        <v>143</v>
      </c>
      <c r="N4" s="190" t="s">
        <v>144</v>
      </c>
      <c r="O4" s="191" t="s">
        <v>145</v>
      </c>
    </row>
    <row r="5" spans="1:15" ht="15" customHeight="1">
      <c r="A5" s="56"/>
      <c r="B5" s="643"/>
      <c r="C5" s="189" t="s">
        <v>146</v>
      </c>
      <c r="D5" s="189" t="s">
        <v>147</v>
      </c>
      <c r="E5" s="189" t="s">
        <v>148</v>
      </c>
      <c r="F5" s="189" t="s">
        <v>149</v>
      </c>
      <c r="G5" s="189" t="s">
        <v>3</v>
      </c>
      <c r="H5" s="189" t="s">
        <v>150</v>
      </c>
      <c r="I5" s="189" t="s">
        <v>151</v>
      </c>
      <c r="J5" s="189" t="s">
        <v>152</v>
      </c>
      <c r="K5" s="189" t="s">
        <v>154</v>
      </c>
      <c r="L5" s="189" t="s">
        <v>153</v>
      </c>
      <c r="M5" s="189" t="s">
        <v>155</v>
      </c>
      <c r="N5" s="189" t="s">
        <v>156</v>
      </c>
      <c r="O5" s="191" t="s">
        <v>157</v>
      </c>
    </row>
    <row r="6" spans="1:15" ht="15" customHeight="1">
      <c r="A6" s="56"/>
      <c r="B6" s="619"/>
      <c r="C6" s="192" t="s">
        <v>158</v>
      </c>
      <c r="D6" s="192" t="s">
        <v>159</v>
      </c>
      <c r="E6" s="192" t="s">
        <v>159</v>
      </c>
      <c r="F6" s="192" t="s">
        <v>159</v>
      </c>
      <c r="G6" s="192" t="s">
        <v>159</v>
      </c>
      <c r="H6" s="192" t="s">
        <v>159</v>
      </c>
      <c r="I6" s="192" t="s">
        <v>159</v>
      </c>
      <c r="J6" s="192" t="s">
        <v>159</v>
      </c>
      <c r="K6" s="192" t="s">
        <v>159</v>
      </c>
      <c r="L6" s="192" t="s">
        <v>160</v>
      </c>
      <c r="M6" s="192" t="s">
        <v>159</v>
      </c>
      <c r="N6" s="192" t="s">
        <v>161</v>
      </c>
      <c r="O6" s="193" t="s">
        <v>159</v>
      </c>
    </row>
    <row r="7" spans="1:15" s="48" customFormat="1" ht="13.5" customHeight="1">
      <c r="A7" s="61"/>
      <c r="B7" s="194" t="s">
        <v>433</v>
      </c>
      <c r="C7" s="195">
        <v>1248426</v>
      </c>
      <c r="D7" s="195">
        <v>282337</v>
      </c>
      <c r="E7" s="195">
        <v>31650</v>
      </c>
      <c r="F7" s="195">
        <v>32404</v>
      </c>
      <c r="G7" s="195">
        <v>11283</v>
      </c>
      <c r="H7" s="195">
        <v>41591</v>
      </c>
      <c r="I7" s="195">
        <v>3771</v>
      </c>
      <c r="J7" s="195">
        <v>265441</v>
      </c>
      <c r="K7" s="195">
        <v>137595</v>
      </c>
      <c r="L7" s="195">
        <v>889</v>
      </c>
      <c r="M7" s="195">
        <v>329714</v>
      </c>
      <c r="N7" s="195">
        <v>74898</v>
      </c>
      <c r="O7" s="196">
        <v>28113</v>
      </c>
    </row>
    <row r="8" spans="1:15" ht="9" customHeight="1">
      <c r="A8" s="56"/>
      <c r="B8" s="197"/>
      <c r="C8" s="198"/>
      <c r="D8" s="198"/>
      <c r="E8" s="198"/>
      <c r="F8" s="198"/>
      <c r="G8" s="198"/>
      <c r="H8" s="198"/>
      <c r="I8" s="198"/>
      <c r="J8" s="198"/>
      <c r="K8" s="198"/>
      <c r="L8" s="198"/>
      <c r="M8" s="198"/>
      <c r="N8" s="198"/>
      <c r="O8" s="199"/>
    </row>
    <row r="9" spans="1:15" s="48" customFormat="1" ht="13.5" customHeight="1">
      <c r="A9" s="61"/>
      <c r="B9" s="200" t="s">
        <v>434</v>
      </c>
      <c r="C9" s="195"/>
      <c r="D9" s="195"/>
      <c r="E9" s="195"/>
      <c r="F9" s="195"/>
      <c r="G9" s="195"/>
      <c r="H9" s="195"/>
      <c r="I9" s="195"/>
      <c r="J9" s="195"/>
      <c r="K9" s="195"/>
      <c r="L9" s="195"/>
      <c r="M9" s="195"/>
      <c r="N9" s="195"/>
      <c r="O9" s="196"/>
    </row>
    <row r="10" spans="1:15" ht="13.5" customHeight="1">
      <c r="A10" s="56"/>
      <c r="B10" s="201" t="s">
        <v>435</v>
      </c>
      <c r="C10" s="202">
        <v>251605</v>
      </c>
      <c r="D10" s="202">
        <v>79404</v>
      </c>
      <c r="E10" s="202">
        <v>4551</v>
      </c>
      <c r="F10" s="202">
        <v>6025</v>
      </c>
      <c r="G10" s="202">
        <v>138</v>
      </c>
      <c r="H10" s="202">
        <v>12182</v>
      </c>
      <c r="I10" s="202">
        <v>1219</v>
      </c>
      <c r="J10" s="202">
        <v>72204</v>
      </c>
      <c r="K10" s="202">
        <v>31315</v>
      </c>
      <c r="L10" s="202">
        <v>1127.4031675547099</v>
      </c>
      <c r="M10" s="202">
        <v>91694</v>
      </c>
      <c r="N10" s="202">
        <v>12246</v>
      </c>
      <c r="O10" s="203">
        <v>5122</v>
      </c>
    </row>
    <row r="11" spans="1:15" ht="13.5" customHeight="1">
      <c r="A11" s="56"/>
      <c r="B11" s="201" t="s">
        <v>436</v>
      </c>
      <c r="C11" s="202">
        <v>37173</v>
      </c>
      <c r="D11" s="202">
        <v>5972</v>
      </c>
      <c r="E11" s="202">
        <v>962</v>
      </c>
      <c r="F11" s="202">
        <v>1311</v>
      </c>
      <c r="G11" s="202">
        <v>10376</v>
      </c>
      <c r="H11" s="202">
        <v>2601</v>
      </c>
      <c r="I11" s="202">
        <v>165</v>
      </c>
      <c r="J11" s="202">
        <v>8410</v>
      </c>
      <c r="K11" s="202">
        <v>12977</v>
      </c>
      <c r="L11" s="202">
        <v>1576.2655838362577</v>
      </c>
      <c r="M11" s="202">
        <v>8413</v>
      </c>
      <c r="N11" s="202">
        <v>11748</v>
      </c>
      <c r="O11" s="203">
        <v>5266</v>
      </c>
    </row>
    <row r="12" spans="1:15" ht="13.5" customHeight="1">
      <c r="A12" s="56"/>
      <c r="B12" s="201" t="s">
        <v>437</v>
      </c>
      <c r="C12" s="202">
        <v>15632</v>
      </c>
      <c r="D12" s="202">
        <v>3164</v>
      </c>
      <c r="E12" s="202">
        <v>247</v>
      </c>
      <c r="F12" s="202">
        <v>282</v>
      </c>
      <c r="G12" s="202">
        <v>0</v>
      </c>
      <c r="H12" s="202">
        <v>27</v>
      </c>
      <c r="I12" s="202">
        <v>61</v>
      </c>
      <c r="J12" s="202">
        <v>3629</v>
      </c>
      <c r="K12" s="202">
        <v>152</v>
      </c>
      <c r="L12" s="202">
        <v>662.6729855161873</v>
      </c>
      <c r="M12" s="202">
        <v>3258</v>
      </c>
      <c r="N12" s="202">
        <v>574</v>
      </c>
      <c r="O12" s="203">
        <v>242</v>
      </c>
    </row>
    <row r="13" spans="1:15" ht="13.5" customHeight="1">
      <c r="A13" s="56"/>
      <c r="B13" s="201" t="s">
        <v>438</v>
      </c>
      <c r="C13" s="202">
        <v>12889</v>
      </c>
      <c r="D13" s="202">
        <v>2662</v>
      </c>
      <c r="E13" s="202">
        <v>154</v>
      </c>
      <c r="F13" s="202">
        <v>263</v>
      </c>
      <c r="G13" s="202">
        <v>60</v>
      </c>
      <c r="H13" s="202">
        <v>35</v>
      </c>
      <c r="I13" s="202">
        <v>53</v>
      </c>
      <c r="J13" s="202">
        <v>3175</v>
      </c>
      <c r="K13" s="202">
        <v>52</v>
      </c>
      <c r="L13" s="202">
        <v>685.941181659629</v>
      </c>
      <c r="M13" s="202">
        <v>2755</v>
      </c>
      <c r="N13" s="202">
        <v>489</v>
      </c>
      <c r="O13" s="203">
        <v>216</v>
      </c>
    </row>
    <row r="14" spans="1:15" s="48" customFormat="1" ht="13.5" customHeight="1">
      <c r="A14" s="61"/>
      <c r="B14" s="200" t="s">
        <v>439</v>
      </c>
      <c r="C14" s="195"/>
      <c r="D14" s="195"/>
      <c r="E14" s="195"/>
      <c r="F14" s="195"/>
      <c r="G14" s="195"/>
      <c r="H14" s="195"/>
      <c r="I14" s="195"/>
      <c r="J14" s="195"/>
      <c r="K14" s="195"/>
      <c r="L14" s="195"/>
      <c r="M14" s="195"/>
      <c r="N14" s="195"/>
      <c r="O14" s="196"/>
    </row>
    <row r="15" spans="1:15" ht="13.5" customHeight="1">
      <c r="A15" s="56"/>
      <c r="B15" s="201" t="s">
        <v>440</v>
      </c>
      <c r="C15" s="202">
        <v>44129</v>
      </c>
      <c r="D15" s="202">
        <v>8121</v>
      </c>
      <c r="E15" s="202">
        <v>800</v>
      </c>
      <c r="F15" s="202">
        <v>575</v>
      </c>
      <c r="G15" s="202">
        <v>12</v>
      </c>
      <c r="H15" s="202">
        <v>1850</v>
      </c>
      <c r="I15" s="202">
        <v>103</v>
      </c>
      <c r="J15" s="202">
        <v>6874</v>
      </c>
      <c r="K15" s="202">
        <v>4587</v>
      </c>
      <c r="L15" s="202">
        <v>711.5502277413946</v>
      </c>
      <c r="M15" s="202">
        <v>9300</v>
      </c>
      <c r="N15" s="202">
        <v>1535</v>
      </c>
      <c r="O15" s="203">
        <v>422</v>
      </c>
    </row>
    <row r="16" spans="1:15" ht="13.5" customHeight="1">
      <c r="A16" s="56"/>
      <c r="B16" s="201" t="s">
        <v>441</v>
      </c>
      <c r="C16" s="202">
        <v>7672</v>
      </c>
      <c r="D16" s="202">
        <v>1057</v>
      </c>
      <c r="E16" s="202">
        <v>138</v>
      </c>
      <c r="F16" s="202">
        <v>122</v>
      </c>
      <c r="G16" s="202">
        <v>2</v>
      </c>
      <c r="H16" s="202">
        <v>127</v>
      </c>
      <c r="I16" s="202">
        <v>55</v>
      </c>
      <c r="J16" s="202">
        <v>997</v>
      </c>
      <c r="K16" s="202">
        <v>504</v>
      </c>
      <c r="L16" s="202">
        <v>536.0178267887497</v>
      </c>
      <c r="M16" s="202">
        <v>1131</v>
      </c>
      <c r="N16" s="202">
        <v>243</v>
      </c>
      <c r="O16" s="203">
        <v>75</v>
      </c>
    </row>
    <row r="17" spans="1:15" ht="13.5" customHeight="1">
      <c r="A17" s="56"/>
      <c r="B17" s="201" t="s">
        <v>442</v>
      </c>
      <c r="C17" s="202">
        <v>9555</v>
      </c>
      <c r="D17" s="202">
        <v>969</v>
      </c>
      <c r="E17" s="202">
        <v>111</v>
      </c>
      <c r="F17" s="202">
        <v>124</v>
      </c>
      <c r="G17" s="202">
        <v>2</v>
      </c>
      <c r="H17" s="202">
        <v>143</v>
      </c>
      <c r="I17" s="202">
        <v>39</v>
      </c>
      <c r="J17" s="202">
        <v>895</v>
      </c>
      <c r="K17" s="202">
        <v>493</v>
      </c>
      <c r="L17" s="202">
        <v>397.98427273965433</v>
      </c>
      <c r="M17" s="202">
        <v>1041</v>
      </c>
      <c r="N17" s="202">
        <v>216</v>
      </c>
      <c r="O17" s="203">
        <v>66</v>
      </c>
    </row>
    <row r="18" spans="1:15" ht="13.5" customHeight="1">
      <c r="A18" s="56"/>
      <c r="B18" s="201" t="s">
        <v>443</v>
      </c>
      <c r="C18" s="202">
        <v>10502</v>
      </c>
      <c r="D18" s="202">
        <v>1367</v>
      </c>
      <c r="E18" s="202">
        <v>143</v>
      </c>
      <c r="F18" s="202">
        <v>127</v>
      </c>
      <c r="G18" s="202">
        <v>2</v>
      </c>
      <c r="H18" s="202">
        <v>228</v>
      </c>
      <c r="I18" s="202">
        <v>34</v>
      </c>
      <c r="J18" s="202">
        <v>1319</v>
      </c>
      <c r="K18" s="202">
        <v>582</v>
      </c>
      <c r="L18" s="202">
        <v>495.92641192936514</v>
      </c>
      <c r="M18" s="202">
        <v>1525</v>
      </c>
      <c r="N18" s="202">
        <v>246</v>
      </c>
      <c r="O18" s="203">
        <v>63</v>
      </c>
    </row>
    <row r="19" spans="1:15" s="48" customFormat="1" ht="13.5" customHeight="1">
      <c r="A19" s="61"/>
      <c r="B19" s="200" t="s">
        <v>444</v>
      </c>
      <c r="C19" s="195"/>
      <c r="D19" s="195"/>
      <c r="E19" s="195"/>
      <c r="F19" s="195"/>
      <c r="G19" s="195"/>
      <c r="H19" s="195"/>
      <c r="I19" s="195"/>
      <c r="J19" s="195"/>
      <c r="K19" s="195"/>
      <c r="L19" s="195"/>
      <c r="M19" s="195"/>
      <c r="N19" s="195"/>
      <c r="O19" s="196"/>
    </row>
    <row r="20" spans="1:15" ht="13.5" customHeight="1">
      <c r="A20" s="56"/>
      <c r="B20" s="201" t="s">
        <v>445</v>
      </c>
      <c r="C20" s="202">
        <v>30062</v>
      </c>
      <c r="D20" s="202">
        <v>5457</v>
      </c>
      <c r="E20" s="202">
        <v>198</v>
      </c>
      <c r="F20" s="202">
        <v>598</v>
      </c>
      <c r="G20" s="202">
        <v>0</v>
      </c>
      <c r="H20" s="202">
        <v>588</v>
      </c>
      <c r="I20" s="202">
        <v>22</v>
      </c>
      <c r="J20" s="202">
        <v>4691</v>
      </c>
      <c r="K20" s="202">
        <v>2172</v>
      </c>
      <c r="L20" s="202">
        <v>625.4653624518461</v>
      </c>
      <c r="M20" s="202">
        <v>5990</v>
      </c>
      <c r="N20" s="202">
        <v>1091</v>
      </c>
      <c r="O20" s="203">
        <v>521</v>
      </c>
    </row>
    <row r="21" spans="1:15" ht="13.5" customHeight="1">
      <c r="A21" s="56"/>
      <c r="B21" s="201" t="s">
        <v>446</v>
      </c>
      <c r="C21" s="202">
        <v>63069</v>
      </c>
      <c r="D21" s="202">
        <v>17336</v>
      </c>
      <c r="E21" s="202">
        <v>486</v>
      </c>
      <c r="F21" s="202">
        <v>2154</v>
      </c>
      <c r="G21" s="202">
        <v>0</v>
      </c>
      <c r="H21" s="202">
        <v>1389</v>
      </c>
      <c r="I21" s="202">
        <v>140</v>
      </c>
      <c r="J21" s="202">
        <v>12462</v>
      </c>
      <c r="K21" s="202">
        <v>9043</v>
      </c>
      <c r="L21" s="202">
        <v>934.1801553723395</v>
      </c>
      <c r="M21" s="202">
        <v>18716</v>
      </c>
      <c r="N21" s="202">
        <v>2606</v>
      </c>
      <c r="O21" s="203">
        <v>1251</v>
      </c>
    </row>
    <row r="22" spans="1:15" ht="13.5" customHeight="1">
      <c r="A22" s="56"/>
      <c r="B22" s="201" t="s">
        <v>447</v>
      </c>
      <c r="C22" s="202">
        <v>45145</v>
      </c>
      <c r="D22" s="202">
        <v>10365</v>
      </c>
      <c r="E22" s="202">
        <v>323</v>
      </c>
      <c r="F22" s="202">
        <v>979</v>
      </c>
      <c r="G22" s="202">
        <v>0</v>
      </c>
      <c r="H22" s="202">
        <v>1277</v>
      </c>
      <c r="I22" s="202">
        <v>92</v>
      </c>
      <c r="J22" s="202">
        <v>7842</v>
      </c>
      <c r="K22" s="202">
        <v>5194</v>
      </c>
      <c r="L22" s="202">
        <v>791.1190274260867</v>
      </c>
      <c r="M22" s="202">
        <v>11527</v>
      </c>
      <c r="N22" s="202">
        <v>1895</v>
      </c>
      <c r="O22" s="203">
        <v>901</v>
      </c>
    </row>
    <row r="23" spans="1:15" ht="13.5" customHeight="1">
      <c r="A23" s="56"/>
      <c r="B23" s="201" t="s">
        <v>448</v>
      </c>
      <c r="C23" s="202">
        <v>21860</v>
      </c>
      <c r="D23" s="202">
        <v>4660</v>
      </c>
      <c r="E23" s="202">
        <v>162</v>
      </c>
      <c r="F23" s="202">
        <v>431</v>
      </c>
      <c r="G23" s="202">
        <v>0</v>
      </c>
      <c r="H23" s="202">
        <v>883</v>
      </c>
      <c r="I23" s="202">
        <v>17</v>
      </c>
      <c r="J23" s="202">
        <v>3971</v>
      </c>
      <c r="K23" s="202">
        <v>2182</v>
      </c>
      <c r="L23" s="202">
        <v>771.1589316823121</v>
      </c>
      <c r="M23" s="202">
        <v>5460</v>
      </c>
      <c r="N23" s="202">
        <v>881</v>
      </c>
      <c r="O23" s="203">
        <v>410</v>
      </c>
    </row>
    <row r="24" spans="1:15" s="48" customFormat="1" ht="13.5" customHeight="1">
      <c r="A24" s="61"/>
      <c r="B24" s="200" t="s">
        <v>449</v>
      </c>
      <c r="C24" s="195"/>
      <c r="D24" s="195"/>
      <c r="E24" s="195"/>
      <c r="F24" s="195"/>
      <c r="G24" s="195"/>
      <c r="H24" s="195"/>
      <c r="I24" s="195"/>
      <c r="J24" s="195"/>
      <c r="K24" s="195"/>
      <c r="L24" s="195"/>
      <c r="M24" s="195"/>
      <c r="N24" s="195"/>
      <c r="O24" s="196"/>
    </row>
    <row r="25" spans="1:15" ht="13.5" customHeight="1">
      <c r="A25" s="56"/>
      <c r="B25" s="201" t="s">
        <v>450</v>
      </c>
      <c r="C25" s="202">
        <v>22010</v>
      </c>
      <c r="D25" s="202">
        <v>3059</v>
      </c>
      <c r="E25" s="202">
        <v>379</v>
      </c>
      <c r="F25" s="202">
        <v>560</v>
      </c>
      <c r="G25" s="202">
        <v>5</v>
      </c>
      <c r="H25" s="202">
        <v>1215</v>
      </c>
      <c r="I25" s="202">
        <v>236</v>
      </c>
      <c r="J25" s="202">
        <v>3428</v>
      </c>
      <c r="K25" s="202">
        <v>2026</v>
      </c>
      <c r="L25" s="202">
        <v>678.8944004281989</v>
      </c>
      <c r="M25" s="202">
        <v>4191</v>
      </c>
      <c r="N25" s="202">
        <v>1101</v>
      </c>
      <c r="O25" s="203">
        <v>535</v>
      </c>
    </row>
    <row r="26" spans="1:15" ht="13.5" customHeight="1">
      <c r="A26" s="56"/>
      <c r="B26" s="201" t="s">
        <v>451</v>
      </c>
      <c r="C26" s="202">
        <v>9638</v>
      </c>
      <c r="D26" s="202">
        <v>1338</v>
      </c>
      <c r="E26" s="202">
        <v>164</v>
      </c>
      <c r="F26" s="202">
        <v>204</v>
      </c>
      <c r="G26" s="202">
        <v>3</v>
      </c>
      <c r="H26" s="202">
        <v>272</v>
      </c>
      <c r="I26" s="202">
        <v>128</v>
      </c>
      <c r="J26" s="202">
        <v>1655</v>
      </c>
      <c r="K26" s="202">
        <v>454</v>
      </c>
      <c r="L26" s="202">
        <v>599.5104992509672</v>
      </c>
      <c r="M26" s="202">
        <v>1579</v>
      </c>
      <c r="N26" s="202">
        <v>462</v>
      </c>
      <c r="O26" s="203">
        <v>224</v>
      </c>
    </row>
    <row r="27" spans="1:15" s="48" customFormat="1" ht="13.5" customHeight="1">
      <c r="A27" s="61"/>
      <c r="B27" s="200" t="s">
        <v>452</v>
      </c>
      <c r="C27" s="195"/>
      <c r="D27" s="195"/>
      <c r="E27" s="195"/>
      <c r="F27" s="195"/>
      <c r="G27" s="195"/>
      <c r="H27" s="195"/>
      <c r="I27" s="195"/>
      <c r="J27" s="195"/>
      <c r="K27" s="195"/>
      <c r="L27" s="195"/>
      <c r="M27" s="195"/>
      <c r="N27" s="195"/>
      <c r="O27" s="196"/>
    </row>
    <row r="28" spans="1:15" ht="13.5" customHeight="1">
      <c r="A28" s="56"/>
      <c r="B28" s="201" t="s">
        <v>453</v>
      </c>
      <c r="C28" s="202">
        <v>42162</v>
      </c>
      <c r="D28" s="202">
        <v>11128</v>
      </c>
      <c r="E28" s="202">
        <v>2295</v>
      </c>
      <c r="F28" s="202">
        <v>456</v>
      </c>
      <c r="G28" s="202">
        <v>0</v>
      </c>
      <c r="H28" s="202">
        <v>1094</v>
      </c>
      <c r="I28" s="202">
        <v>67</v>
      </c>
      <c r="J28" s="202">
        <v>8449</v>
      </c>
      <c r="K28" s="202">
        <v>6591</v>
      </c>
      <c r="L28" s="202">
        <v>986.4105378276744</v>
      </c>
      <c r="M28" s="202">
        <v>11861</v>
      </c>
      <c r="N28" s="202">
        <v>3185</v>
      </c>
      <c r="O28" s="203">
        <v>766</v>
      </c>
    </row>
    <row r="29" spans="1:15" ht="13.5" customHeight="1">
      <c r="A29" s="56"/>
      <c r="B29" s="201" t="s">
        <v>454</v>
      </c>
      <c r="C29" s="202">
        <v>7462</v>
      </c>
      <c r="D29" s="202">
        <v>479</v>
      </c>
      <c r="E29" s="202">
        <v>253</v>
      </c>
      <c r="F29" s="202">
        <v>110</v>
      </c>
      <c r="G29" s="202">
        <v>0</v>
      </c>
      <c r="H29" s="202">
        <v>190</v>
      </c>
      <c r="I29" s="202">
        <v>20</v>
      </c>
      <c r="J29" s="202">
        <v>862</v>
      </c>
      <c r="K29" s="202">
        <v>190</v>
      </c>
      <c r="L29" s="202">
        <v>480.975756618924</v>
      </c>
      <c r="M29" s="202">
        <v>612</v>
      </c>
      <c r="N29" s="202">
        <v>441</v>
      </c>
      <c r="O29" s="203">
        <v>0</v>
      </c>
    </row>
    <row r="30" spans="1:15" ht="13.5" customHeight="1">
      <c r="A30" s="56"/>
      <c r="B30" s="201" t="s">
        <v>455</v>
      </c>
      <c r="C30" s="202">
        <v>11782</v>
      </c>
      <c r="D30" s="202">
        <v>1477</v>
      </c>
      <c r="E30" s="202">
        <v>399</v>
      </c>
      <c r="F30" s="202">
        <v>165</v>
      </c>
      <c r="G30" s="202">
        <v>0</v>
      </c>
      <c r="H30" s="202">
        <v>59</v>
      </c>
      <c r="I30" s="202">
        <v>34</v>
      </c>
      <c r="J30" s="202">
        <v>2075</v>
      </c>
      <c r="K30" s="202">
        <v>59</v>
      </c>
      <c r="L30" s="202">
        <v>496.2294468227595</v>
      </c>
      <c r="M30" s="202">
        <v>1500</v>
      </c>
      <c r="N30" s="202">
        <v>635</v>
      </c>
      <c r="O30" s="203">
        <v>217</v>
      </c>
    </row>
    <row r="31" spans="1:15" ht="13.5" customHeight="1">
      <c r="A31" s="56"/>
      <c r="B31" s="201" t="s">
        <v>456</v>
      </c>
      <c r="C31" s="202">
        <v>7160</v>
      </c>
      <c r="D31" s="202">
        <v>669</v>
      </c>
      <c r="E31" s="202">
        <v>195</v>
      </c>
      <c r="F31" s="202">
        <v>94</v>
      </c>
      <c r="G31" s="202">
        <v>0</v>
      </c>
      <c r="H31" s="202">
        <v>192</v>
      </c>
      <c r="I31" s="202">
        <v>11</v>
      </c>
      <c r="J31" s="202">
        <v>969</v>
      </c>
      <c r="K31" s="202">
        <v>192</v>
      </c>
      <c r="L31" s="202">
        <v>444.2488712022652</v>
      </c>
      <c r="M31" s="202">
        <v>741</v>
      </c>
      <c r="N31" s="202">
        <v>395</v>
      </c>
      <c r="O31" s="203">
        <v>181</v>
      </c>
    </row>
    <row r="32" spans="1:15" ht="13.5" customHeight="1">
      <c r="A32" s="56"/>
      <c r="B32" s="201" t="s">
        <v>457</v>
      </c>
      <c r="C32" s="202">
        <v>10857</v>
      </c>
      <c r="D32" s="202">
        <v>1210</v>
      </c>
      <c r="E32" s="202">
        <v>239</v>
      </c>
      <c r="F32" s="202">
        <v>186</v>
      </c>
      <c r="G32" s="202">
        <v>0</v>
      </c>
      <c r="H32" s="202">
        <v>99</v>
      </c>
      <c r="I32" s="202">
        <v>30</v>
      </c>
      <c r="J32" s="202">
        <v>1527</v>
      </c>
      <c r="K32" s="202">
        <v>237</v>
      </c>
      <c r="L32" s="202">
        <v>448.92443610018665</v>
      </c>
      <c r="M32" s="202">
        <v>1250</v>
      </c>
      <c r="N32" s="202">
        <v>515</v>
      </c>
      <c r="O32" s="203">
        <v>212</v>
      </c>
    </row>
    <row r="33" spans="1:15" ht="13.5" customHeight="1">
      <c r="A33" s="56"/>
      <c r="B33" s="201" t="s">
        <v>458</v>
      </c>
      <c r="C33" s="202">
        <v>4642</v>
      </c>
      <c r="D33" s="202">
        <v>629</v>
      </c>
      <c r="E33" s="202">
        <v>183</v>
      </c>
      <c r="F33" s="202">
        <v>28</v>
      </c>
      <c r="G33" s="202">
        <v>0</v>
      </c>
      <c r="H33" s="202">
        <v>109</v>
      </c>
      <c r="I33" s="202">
        <v>15</v>
      </c>
      <c r="J33" s="202">
        <v>855</v>
      </c>
      <c r="K33" s="202">
        <v>109</v>
      </c>
      <c r="L33" s="202">
        <v>568.9564606658679</v>
      </c>
      <c r="M33" s="202">
        <v>700</v>
      </c>
      <c r="N33" s="202">
        <v>264</v>
      </c>
      <c r="O33" s="203">
        <v>55</v>
      </c>
    </row>
    <row r="34" spans="1:15" ht="13.5" customHeight="1">
      <c r="A34" s="56"/>
      <c r="B34" s="201" t="s">
        <v>459</v>
      </c>
      <c r="C34" s="202">
        <v>6004</v>
      </c>
      <c r="D34" s="202">
        <v>547</v>
      </c>
      <c r="E34" s="202">
        <v>171</v>
      </c>
      <c r="F34" s="202">
        <v>59</v>
      </c>
      <c r="G34" s="202">
        <v>0</v>
      </c>
      <c r="H34" s="202">
        <v>82</v>
      </c>
      <c r="I34" s="202">
        <v>13</v>
      </c>
      <c r="J34" s="202">
        <v>790</v>
      </c>
      <c r="K34" s="202">
        <v>82</v>
      </c>
      <c r="L34" s="202">
        <v>407.03457968660166</v>
      </c>
      <c r="M34" s="202">
        <v>606</v>
      </c>
      <c r="N34" s="202">
        <v>266</v>
      </c>
      <c r="O34" s="203">
        <v>86</v>
      </c>
    </row>
    <row r="35" spans="1:15" ht="13.5" customHeight="1">
      <c r="A35" s="56"/>
      <c r="B35" s="201" t="s">
        <v>460</v>
      </c>
      <c r="C35" s="202">
        <v>6629</v>
      </c>
      <c r="D35" s="202">
        <v>679</v>
      </c>
      <c r="E35" s="202">
        <v>168</v>
      </c>
      <c r="F35" s="202">
        <v>92</v>
      </c>
      <c r="G35" s="202">
        <v>0</v>
      </c>
      <c r="H35" s="202">
        <v>232</v>
      </c>
      <c r="I35" s="202">
        <v>11</v>
      </c>
      <c r="J35" s="202">
        <v>950</v>
      </c>
      <c r="K35" s="202">
        <v>232</v>
      </c>
      <c r="L35" s="202">
        <v>508.35163881409414</v>
      </c>
      <c r="M35" s="202">
        <v>836</v>
      </c>
      <c r="N35" s="202">
        <v>266</v>
      </c>
      <c r="O35" s="203">
        <v>124</v>
      </c>
    </row>
    <row r="36" spans="1:15" s="48" customFormat="1" ht="13.5" customHeight="1">
      <c r="A36" s="61"/>
      <c r="B36" s="200" t="s">
        <v>461</v>
      </c>
      <c r="C36" s="195"/>
      <c r="D36" s="195"/>
      <c r="E36" s="195"/>
      <c r="F36" s="195"/>
      <c r="G36" s="195"/>
      <c r="H36" s="195"/>
      <c r="I36" s="195"/>
      <c r="J36" s="195"/>
      <c r="K36" s="195"/>
      <c r="L36" s="195"/>
      <c r="M36" s="195"/>
      <c r="N36" s="195"/>
      <c r="O36" s="196"/>
    </row>
    <row r="37" spans="1:15" ht="13.5" customHeight="1">
      <c r="A37" s="56"/>
      <c r="B37" s="201" t="s">
        <v>462</v>
      </c>
      <c r="C37" s="202">
        <v>93951</v>
      </c>
      <c r="D37" s="202">
        <v>23197</v>
      </c>
      <c r="E37" s="202">
        <v>4531</v>
      </c>
      <c r="F37" s="202">
        <v>4910</v>
      </c>
      <c r="G37" s="202">
        <v>0</v>
      </c>
      <c r="H37" s="202">
        <v>2763</v>
      </c>
      <c r="I37" s="202">
        <v>270</v>
      </c>
      <c r="J37" s="202">
        <v>21735</v>
      </c>
      <c r="K37" s="202">
        <v>13936</v>
      </c>
      <c r="L37" s="202">
        <v>1040.2099724674317</v>
      </c>
      <c r="M37" s="202">
        <v>28775</v>
      </c>
      <c r="N37" s="202">
        <v>5397</v>
      </c>
      <c r="O37" s="203">
        <v>771</v>
      </c>
    </row>
    <row r="38" spans="1:15" ht="13.5" customHeight="1">
      <c r="A38" s="56"/>
      <c r="B38" s="201" t="s">
        <v>463</v>
      </c>
      <c r="C38" s="202">
        <v>32296</v>
      </c>
      <c r="D38" s="202">
        <v>4158</v>
      </c>
      <c r="E38" s="202">
        <v>1233</v>
      </c>
      <c r="F38" s="202">
        <v>2564</v>
      </c>
      <c r="G38" s="202">
        <v>0</v>
      </c>
      <c r="H38" s="202">
        <v>2662</v>
      </c>
      <c r="I38" s="202">
        <v>21</v>
      </c>
      <c r="J38" s="202">
        <v>6426</v>
      </c>
      <c r="K38" s="202">
        <v>4212</v>
      </c>
      <c r="L38" s="202">
        <v>902.440100305055</v>
      </c>
      <c r="M38" s="202">
        <v>6355</v>
      </c>
      <c r="N38" s="202">
        <v>4073</v>
      </c>
      <c r="O38" s="203">
        <v>1741</v>
      </c>
    </row>
    <row r="39" spans="1:15" ht="13.5" customHeight="1">
      <c r="A39" s="56"/>
      <c r="B39" s="201" t="s">
        <v>464</v>
      </c>
      <c r="C39" s="202">
        <v>36720</v>
      </c>
      <c r="D39" s="202">
        <v>6685</v>
      </c>
      <c r="E39" s="202">
        <v>1384</v>
      </c>
      <c r="F39" s="202">
        <v>1358</v>
      </c>
      <c r="G39" s="202">
        <v>0</v>
      </c>
      <c r="H39" s="202">
        <v>315</v>
      </c>
      <c r="I39" s="202">
        <v>18</v>
      </c>
      <c r="J39" s="202">
        <v>6669</v>
      </c>
      <c r="K39" s="202">
        <v>3091</v>
      </c>
      <c r="L39" s="202">
        <v>765.2132390246813</v>
      </c>
      <c r="M39" s="202">
        <v>8972</v>
      </c>
      <c r="N39" s="202">
        <v>1798</v>
      </c>
      <c r="O39" s="203">
        <v>1616</v>
      </c>
    </row>
    <row r="40" spans="1:15" ht="13.5" customHeight="1">
      <c r="A40" s="56"/>
      <c r="B40" s="201" t="s">
        <v>465</v>
      </c>
      <c r="C40" s="202">
        <v>27218</v>
      </c>
      <c r="D40" s="202">
        <v>3212</v>
      </c>
      <c r="E40" s="202">
        <v>787</v>
      </c>
      <c r="F40" s="202">
        <v>774</v>
      </c>
      <c r="G40" s="202">
        <v>0</v>
      </c>
      <c r="H40" s="202">
        <v>1693</v>
      </c>
      <c r="I40" s="202">
        <v>0</v>
      </c>
      <c r="J40" s="202">
        <v>4146</v>
      </c>
      <c r="K40" s="202">
        <v>2320</v>
      </c>
      <c r="L40" s="202">
        <v>650.8585676078582</v>
      </c>
      <c r="M40" s="202">
        <v>5190</v>
      </c>
      <c r="N40" s="202">
        <v>1156</v>
      </c>
      <c r="O40" s="203">
        <v>165</v>
      </c>
    </row>
    <row r="41" spans="1:15" ht="13.5" customHeight="1">
      <c r="A41" s="56"/>
      <c r="B41" s="201" t="s">
        <v>466</v>
      </c>
      <c r="C41" s="202">
        <v>20131</v>
      </c>
      <c r="D41" s="202">
        <v>1938</v>
      </c>
      <c r="E41" s="202">
        <v>674</v>
      </c>
      <c r="F41" s="202">
        <v>0</v>
      </c>
      <c r="G41" s="202">
        <v>0</v>
      </c>
      <c r="H41" s="202">
        <v>558</v>
      </c>
      <c r="I41" s="202">
        <v>0</v>
      </c>
      <c r="J41" s="202">
        <v>2073</v>
      </c>
      <c r="K41" s="202">
        <v>1097</v>
      </c>
      <c r="L41" s="202">
        <v>431.42076930352766</v>
      </c>
      <c r="M41" s="202">
        <v>2843</v>
      </c>
      <c r="N41" s="202">
        <v>900</v>
      </c>
      <c r="O41" s="203">
        <v>129</v>
      </c>
    </row>
    <row r="42" spans="1:15" ht="13.5" customHeight="1">
      <c r="A42" s="56"/>
      <c r="B42" s="201" t="s">
        <v>467</v>
      </c>
      <c r="C42" s="202">
        <v>10528</v>
      </c>
      <c r="D42" s="202">
        <v>1961</v>
      </c>
      <c r="E42" s="202">
        <v>176</v>
      </c>
      <c r="F42" s="202">
        <v>189</v>
      </c>
      <c r="G42" s="202">
        <v>0</v>
      </c>
      <c r="H42" s="202">
        <v>356</v>
      </c>
      <c r="I42" s="202">
        <v>0</v>
      </c>
      <c r="J42" s="202">
        <v>2098</v>
      </c>
      <c r="K42" s="202">
        <v>584</v>
      </c>
      <c r="L42" s="202">
        <v>697.9431236207687</v>
      </c>
      <c r="M42" s="202">
        <v>2383</v>
      </c>
      <c r="N42" s="202">
        <v>366</v>
      </c>
      <c r="O42" s="203">
        <v>48</v>
      </c>
    </row>
    <row r="43" spans="1:15" ht="13.5" customHeight="1">
      <c r="A43" s="56"/>
      <c r="B43" s="201" t="s">
        <v>468</v>
      </c>
      <c r="C43" s="202">
        <v>17700</v>
      </c>
      <c r="D43" s="202">
        <v>1444</v>
      </c>
      <c r="E43" s="202">
        <v>577</v>
      </c>
      <c r="F43" s="202">
        <v>583</v>
      </c>
      <c r="G43" s="202">
        <v>0</v>
      </c>
      <c r="H43" s="202">
        <v>435</v>
      </c>
      <c r="I43" s="202">
        <v>38</v>
      </c>
      <c r="J43" s="202">
        <v>2559</v>
      </c>
      <c r="K43" s="202">
        <v>518</v>
      </c>
      <c r="L43" s="202">
        <v>476.2789257797384</v>
      </c>
      <c r="M43" s="202">
        <v>2312</v>
      </c>
      <c r="N43" s="202">
        <v>734</v>
      </c>
      <c r="O43" s="203">
        <v>95</v>
      </c>
    </row>
    <row r="44" spans="1:15" ht="13.5" customHeight="1">
      <c r="A44" s="56"/>
      <c r="B44" s="201" t="s">
        <v>469</v>
      </c>
      <c r="C44" s="202">
        <v>9428</v>
      </c>
      <c r="D44" s="202">
        <v>1066</v>
      </c>
      <c r="E44" s="202">
        <v>143</v>
      </c>
      <c r="F44" s="202">
        <v>305</v>
      </c>
      <c r="G44" s="202">
        <v>0</v>
      </c>
      <c r="H44" s="202">
        <v>232</v>
      </c>
      <c r="I44" s="202">
        <v>22</v>
      </c>
      <c r="J44" s="202">
        <v>1309</v>
      </c>
      <c r="K44" s="202">
        <v>459</v>
      </c>
      <c r="L44" s="202">
        <v>513.7712787906614</v>
      </c>
      <c r="M44" s="202">
        <v>1405</v>
      </c>
      <c r="N44" s="202">
        <v>192</v>
      </c>
      <c r="O44" s="203">
        <v>24</v>
      </c>
    </row>
    <row r="45" spans="1:15" s="48" customFormat="1" ht="13.5" customHeight="1">
      <c r="A45" s="61"/>
      <c r="B45" s="200" t="s">
        <v>470</v>
      </c>
      <c r="C45" s="195"/>
      <c r="D45" s="195"/>
      <c r="E45" s="195"/>
      <c r="F45" s="195"/>
      <c r="G45" s="195"/>
      <c r="H45" s="195"/>
      <c r="I45" s="195"/>
      <c r="J45" s="195"/>
      <c r="K45" s="195"/>
      <c r="L45" s="195"/>
      <c r="M45" s="195"/>
      <c r="N45" s="195"/>
      <c r="O45" s="196"/>
    </row>
    <row r="46" spans="1:15" ht="13.5" customHeight="1">
      <c r="A46" s="56"/>
      <c r="B46" s="201" t="s">
        <v>471</v>
      </c>
      <c r="C46" s="202">
        <v>100692</v>
      </c>
      <c r="D46" s="202">
        <v>31226</v>
      </c>
      <c r="E46" s="202">
        <v>3125</v>
      </c>
      <c r="F46" s="202">
        <v>1607</v>
      </c>
      <c r="G46" s="202">
        <v>0</v>
      </c>
      <c r="H46" s="202">
        <v>2947</v>
      </c>
      <c r="I46" s="202">
        <v>0</v>
      </c>
      <c r="J46" s="202">
        <v>24023</v>
      </c>
      <c r="K46" s="202">
        <v>14882</v>
      </c>
      <c r="L46" s="202">
        <v>1074.1286734155806</v>
      </c>
      <c r="M46" s="202">
        <v>34859</v>
      </c>
      <c r="N46" s="202">
        <v>4792</v>
      </c>
      <c r="O46" s="203">
        <v>1607</v>
      </c>
    </row>
    <row r="47" spans="1:15" ht="13.5" customHeight="1">
      <c r="A47" s="56"/>
      <c r="B47" s="201" t="s">
        <v>472</v>
      </c>
      <c r="C47" s="202">
        <v>12523</v>
      </c>
      <c r="D47" s="202">
        <v>1461</v>
      </c>
      <c r="E47" s="202">
        <v>170</v>
      </c>
      <c r="F47" s="202">
        <v>199</v>
      </c>
      <c r="G47" s="202">
        <v>0</v>
      </c>
      <c r="H47" s="202">
        <v>125</v>
      </c>
      <c r="I47" s="202">
        <v>9</v>
      </c>
      <c r="J47" s="202">
        <v>1588</v>
      </c>
      <c r="K47" s="202">
        <v>376</v>
      </c>
      <c r="L47" s="202">
        <v>429.6751511465478</v>
      </c>
      <c r="M47" s="202">
        <v>1626</v>
      </c>
      <c r="N47" s="202">
        <v>381</v>
      </c>
      <c r="O47" s="203">
        <v>199</v>
      </c>
    </row>
    <row r="48" spans="1:15" ht="13.5" customHeight="1">
      <c r="A48" s="56"/>
      <c r="B48" s="201" t="s">
        <v>473</v>
      </c>
      <c r="C48" s="202">
        <v>9820</v>
      </c>
      <c r="D48" s="202">
        <v>1036</v>
      </c>
      <c r="E48" s="202">
        <v>102</v>
      </c>
      <c r="F48" s="202">
        <v>154</v>
      </c>
      <c r="G48" s="202">
        <v>0</v>
      </c>
      <c r="H48" s="202">
        <v>74</v>
      </c>
      <c r="I48" s="202">
        <v>0</v>
      </c>
      <c r="J48" s="202">
        <v>1082</v>
      </c>
      <c r="K48" s="202">
        <v>284</v>
      </c>
      <c r="L48" s="202">
        <v>382.2224702173367</v>
      </c>
      <c r="M48" s="202">
        <v>1134</v>
      </c>
      <c r="N48" s="202">
        <v>260</v>
      </c>
      <c r="O48" s="203">
        <v>154</v>
      </c>
    </row>
    <row r="49" spans="1:15" ht="13.5" customHeight="1">
      <c r="A49" s="56"/>
      <c r="B49" s="201" t="s">
        <v>474</v>
      </c>
      <c r="C49" s="202">
        <v>8733</v>
      </c>
      <c r="D49" s="202">
        <v>1545</v>
      </c>
      <c r="E49" s="202">
        <v>206</v>
      </c>
      <c r="F49" s="202">
        <v>142</v>
      </c>
      <c r="G49" s="202">
        <v>0</v>
      </c>
      <c r="H49" s="202">
        <v>19</v>
      </c>
      <c r="I49" s="202">
        <v>39</v>
      </c>
      <c r="J49" s="202">
        <v>1241</v>
      </c>
      <c r="K49" s="202">
        <v>710</v>
      </c>
      <c r="L49" s="202">
        <v>636.2263120991234</v>
      </c>
      <c r="M49" s="202">
        <v>1610</v>
      </c>
      <c r="N49" s="202">
        <v>353</v>
      </c>
      <c r="O49" s="203">
        <v>142</v>
      </c>
    </row>
    <row r="50" spans="1:15" ht="13.5" customHeight="1">
      <c r="A50" s="56"/>
      <c r="B50" s="201" t="s">
        <v>475</v>
      </c>
      <c r="C50" s="202">
        <v>7948</v>
      </c>
      <c r="D50" s="202">
        <v>871</v>
      </c>
      <c r="E50" s="202">
        <v>85</v>
      </c>
      <c r="F50" s="202">
        <v>130</v>
      </c>
      <c r="G50" s="202">
        <v>0</v>
      </c>
      <c r="H50" s="202">
        <v>971</v>
      </c>
      <c r="I50" s="202">
        <v>0</v>
      </c>
      <c r="J50" s="202">
        <v>1049</v>
      </c>
      <c r="K50" s="202">
        <v>1008</v>
      </c>
      <c r="L50" s="202">
        <v>736.2927522043972</v>
      </c>
      <c r="M50" s="202">
        <v>1857</v>
      </c>
      <c r="N50" s="202">
        <v>218</v>
      </c>
      <c r="O50" s="203">
        <v>130</v>
      </c>
    </row>
    <row r="51" spans="1:15" ht="13.5" customHeight="1">
      <c r="A51" s="56"/>
      <c r="B51" s="201" t="s">
        <v>476</v>
      </c>
      <c r="C51" s="202">
        <v>6036</v>
      </c>
      <c r="D51" s="202">
        <v>788</v>
      </c>
      <c r="E51" s="202">
        <v>89</v>
      </c>
      <c r="F51" s="202">
        <v>93</v>
      </c>
      <c r="G51" s="202">
        <v>0</v>
      </c>
      <c r="H51" s="202">
        <v>18</v>
      </c>
      <c r="I51" s="202">
        <v>0</v>
      </c>
      <c r="J51" s="202">
        <v>718</v>
      </c>
      <c r="K51" s="202">
        <v>270</v>
      </c>
      <c r="L51" s="202">
        <v>465.2450593244188</v>
      </c>
      <c r="M51" s="202">
        <v>826</v>
      </c>
      <c r="N51" s="202">
        <v>184</v>
      </c>
      <c r="O51" s="203">
        <v>93</v>
      </c>
    </row>
    <row r="52" spans="1:15" ht="13.5" customHeight="1">
      <c r="A52" s="56"/>
      <c r="B52" s="201" t="s">
        <v>477</v>
      </c>
      <c r="C52" s="202">
        <v>10608</v>
      </c>
      <c r="D52" s="202">
        <v>2551</v>
      </c>
      <c r="E52" s="202">
        <v>257</v>
      </c>
      <c r="F52" s="202">
        <v>168</v>
      </c>
      <c r="G52" s="202">
        <v>0</v>
      </c>
      <c r="H52" s="202">
        <v>359</v>
      </c>
      <c r="I52" s="202">
        <v>0</v>
      </c>
      <c r="J52" s="202">
        <v>2938</v>
      </c>
      <c r="K52" s="202">
        <v>397</v>
      </c>
      <c r="L52" s="202">
        <v>861.3297795408996</v>
      </c>
      <c r="M52" s="202">
        <v>2920</v>
      </c>
      <c r="N52" s="202">
        <v>430</v>
      </c>
      <c r="O52" s="203">
        <v>168</v>
      </c>
    </row>
    <row r="53" spans="1:15" s="48" customFormat="1" ht="13.5" customHeight="1">
      <c r="A53" s="61"/>
      <c r="B53" s="200" t="s">
        <v>478</v>
      </c>
      <c r="C53" s="195"/>
      <c r="D53" s="195"/>
      <c r="E53" s="195"/>
      <c r="F53" s="195"/>
      <c r="G53" s="195"/>
      <c r="H53" s="195"/>
      <c r="I53" s="195"/>
      <c r="J53" s="195"/>
      <c r="K53" s="195"/>
      <c r="L53" s="195"/>
      <c r="M53" s="195"/>
      <c r="N53" s="195"/>
      <c r="O53" s="196"/>
    </row>
    <row r="54" spans="1:15" ht="13.5" customHeight="1">
      <c r="A54" s="56"/>
      <c r="B54" s="201" t="s">
        <v>479</v>
      </c>
      <c r="C54" s="202">
        <v>101492</v>
      </c>
      <c r="D54" s="202">
        <v>27287</v>
      </c>
      <c r="E54" s="202">
        <v>4002</v>
      </c>
      <c r="F54" s="202">
        <v>2796</v>
      </c>
      <c r="G54" s="202">
        <v>0</v>
      </c>
      <c r="H54" s="202">
        <v>2428</v>
      </c>
      <c r="I54" s="202">
        <v>536</v>
      </c>
      <c r="J54" s="202">
        <v>25322</v>
      </c>
      <c r="K54" s="202">
        <v>11727</v>
      </c>
      <c r="L54" s="202">
        <v>1000.1193157001646</v>
      </c>
      <c r="M54" s="202">
        <v>30521</v>
      </c>
      <c r="N54" s="202">
        <v>8292</v>
      </c>
      <c r="O54" s="203">
        <v>2332</v>
      </c>
    </row>
    <row r="55" spans="1:15" ht="13.5" customHeight="1">
      <c r="A55" s="56"/>
      <c r="B55" s="201" t="s">
        <v>480</v>
      </c>
      <c r="C55" s="202">
        <v>7166</v>
      </c>
      <c r="D55" s="202">
        <v>465</v>
      </c>
      <c r="E55" s="202">
        <v>223</v>
      </c>
      <c r="F55" s="202">
        <v>125</v>
      </c>
      <c r="G55" s="202">
        <v>683</v>
      </c>
      <c r="H55" s="202">
        <v>51</v>
      </c>
      <c r="I55" s="202">
        <v>34</v>
      </c>
      <c r="J55" s="202">
        <v>1454</v>
      </c>
      <c r="K55" s="202">
        <v>127</v>
      </c>
      <c r="L55" s="202">
        <v>604.4525326981675</v>
      </c>
      <c r="M55" s="202">
        <v>572</v>
      </c>
      <c r="N55" s="202">
        <v>1107</v>
      </c>
      <c r="O55" s="203">
        <v>735</v>
      </c>
    </row>
    <row r="56" spans="1:15" ht="13.5" customHeight="1">
      <c r="A56" s="56"/>
      <c r="B56" s="201" t="s">
        <v>481</v>
      </c>
      <c r="C56" s="202">
        <v>18685</v>
      </c>
      <c r="D56" s="202">
        <v>3927</v>
      </c>
      <c r="E56" s="202">
        <v>409</v>
      </c>
      <c r="F56" s="202">
        <v>411</v>
      </c>
      <c r="G56" s="202">
        <v>0</v>
      </c>
      <c r="H56" s="202">
        <v>425</v>
      </c>
      <c r="I56" s="202">
        <v>14</v>
      </c>
      <c r="J56" s="202">
        <v>4058</v>
      </c>
      <c r="K56" s="202">
        <v>1128</v>
      </c>
      <c r="L56" s="202">
        <v>760.4077697662399</v>
      </c>
      <c r="M56" s="202">
        <v>4470</v>
      </c>
      <c r="N56" s="202">
        <v>1054</v>
      </c>
      <c r="O56" s="203">
        <v>348</v>
      </c>
    </row>
    <row r="57" spans="1:15" ht="13.5" customHeight="1">
      <c r="A57" s="56"/>
      <c r="B57" s="201" t="s">
        <v>482</v>
      </c>
      <c r="C57" s="202">
        <v>18436</v>
      </c>
      <c r="D57" s="202">
        <v>2842</v>
      </c>
      <c r="E57" s="202">
        <v>430</v>
      </c>
      <c r="F57" s="202">
        <v>404</v>
      </c>
      <c r="G57" s="202">
        <v>0</v>
      </c>
      <c r="H57" s="202">
        <v>99</v>
      </c>
      <c r="I57" s="202">
        <v>114</v>
      </c>
      <c r="J57" s="202">
        <v>3195</v>
      </c>
      <c r="K57" s="202">
        <v>694</v>
      </c>
      <c r="L57" s="202">
        <v>586.4048006134514</v>
      </c>
      <c r="M57" s="202">
        <v>3161</v>
      </c>
      <c r="N57" s="202">
        <v>1031</v>
      </c>
      <c r="O57" s="203">
        <v>337</v>
      </c>
    </row>
    <row r="58" spans="1:15" ht="13.5" customHeight="1">
      <c r="A58" s="56"/>
      <c r="B58" s="201" t="s">
        <v>483</v>
      </c>
      <c r="C58" s="202">
        <v>7558</v>
      </c>
      <c r="D58" s="202">
        <v>1153</v>
      </c>
      <c r="E58" s="202">
        <v>176</v>
      </c>
      <c r="F58" s="202">
        <v>339</v>
      </c>
      <c r="G58" s="202">
        <v>0</v>
      </c>
      <c r="H58" s="202">
        <v>41</v>
      </c>
      <c r="I58" s="202">
        <v>53</v>
      </c>
      <c r="J58" s="202">
        <v>1695</v>
      </c>
      <c r="K58" s="202">
        <v>67</v>
      </c>
      <c r="L58" s="202">
        <v>638.713582994704</v>
      </c>
      <c r="M58" s="202">
        <v>1243</v>
      </c>
      <c r="N58" s="202">
        <v>399</v>
      </c>
      <c r="O58" s="203">
        <v>133</v>
      </c>
    </row>
    <row r="59" spans="1:15" ht="13.5" customHeight="1">
      <c r="A59" s="56"/>
      <c r="B59" s="201" t="s">
        <v>484</v>
      </c>
      <c r="C59" s="202">
        <v>5732</v>
      </c>
      <c r="D59" s="202">
        <v>677</v>
      </c>
      <c r="E59" s="202">
        <v>0</v>
      </c>
      <c r="F59" s="202">
        <v>55</v>
      </c>
      <c r="G59" s="202">
        <v>0</v>
      </c>
      <c r="H59" s="202">
        <v>85</v>
      </c>
      <c r="I59" s="202">
        <v>13</v>
      </c>
      <c r="J59" s="202">
        <v>733</v>
      </c>
      <c r="K59" s="202">
        <v>97</v>
      </c>
      <c r="L59" s="202">
        <v>458.8515328509019</v>
      </c>
      <c r="M59" s="202">
        <v>802</v>
      </c>
      <c r="N59" s="202">
        <v>116</v>
      </c>
      <c r="O59" s="203">
        <v>63</v>
      </c>
    </row>
    <row r="60" spans="1:15" ht="13.5" customHeight="1">
      <c r="A60" s="56"/>
      <c r="B60" s="204" t="s">
        <v>485</v>
      </c>
      <c r="C60" s="205">
        <v>7386</v>
      </c>
      <c r="D60" s="205">
        <v>1098</v>
      </c>
      <c r="E60" s="205">
        <v>150</v>
      </c>
      <c r="F60" s="205">
        <v>153</v>
      </c>
      <c r="G60" s="205">
        <v>0</v>
      </c>
      <c r="H60" s="205">
        <v>61</v>
      </c>
      <c r="I60" s="205">
        <v>25</v>
      </c>
      <c r="J60" s="205">
        <v>1301</v>
      </c>
      <c r="K60" s="205">
        <v>186</v>
      </c>
      <c r="L60" s="205">
        <v>551.5803686352187</v>
      </c>
      <c r="M60" s="205">
        <v>1192</v>
      </c>
      <c r="N60" s="205">
        <v>365</v>
      </c>
      <c r="O60" s="206">
        <v>128</v>
      </c>
    </row>
    <row r="61" ht="15" customHeight="1">
      <c r="B61" s="207" t="s">
        <v>486</v>
      </c>
    </row>
    <row r="62" ht="15" customHeight="1">
      <c r="B62" s="207" t="s">
        <v>162</v>
      </c>
    </row>
  </sheetData>
  <mergeCells count="3">
    <mergeCell ref="B4:B6"/>
    <mergeCell ref="D4:I4"/>
    <mergeCell ref="J4:L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9.00390625" defaultRowHeight="15" customHeight="1"/>
  <cols>
    <col min="1" max="1" width="2.625" style="278" customWidth="1"/>
    <col min="2" max="2" width="10.625" style="278" customWidth="1"/>
    <col min="3" max="14" width="7.50390625" style="278" customWidth="1"/>
    <col min="15" max="16384" width="9.00390625" style="278" customWidth="1"/>
  </cols>
  <sheetData>
    <row r="2" ht="15" customHeight="1">
      <c r="B2" s="279" t="s">
        <v>562</v>
      </c>
    </row>
    <row r="3" spans="2:14" ht="15" customHeight="1">
      <c r="B3" s="280" t="s">
        <v>563</v>
      </c>
      <c r="C3" s="281"/>
      <c r="D3" s="281"/>
      <c r="E3" s="281"/>
      <c r="F3" s="281"/>
      <c r="G3" s="281"/>
      <c r="H3" s="281"/>
      <c r="I3" s="281"/>
      <c r="J3" s="281"/>
      <c r="K3" s="281"/>
      <c r="L3" s="281"/>
      <c r="M3" s="281"/>
      <c r="N3" s="282" t="s">
        <v>564</v>
      </c>
    </row>
    <row r="4" spans="1:14" ht="15" customHeight="1">
      <c r="A4" s="283"/>
      <c r="B4" s="556" t="s">
        <v>565</v>
      </c>
      <c r="C4" s="284" t="s">
        <v>566</v>
      </c>
      <c r="D4" s="284"/>
      <c r="E4" s="284"/>
      <c r="F4" s="285"/>
      <c r="G4" s="284" t="s">
        <v>567</v>
      </c>
      <c r="H4" s="284"/>
      <c r="I4" s="284"/>
      <c r="J4" s="285"/>
      <c r="K4" s="284" t="s">
        <v>568</v>
      </c>
      <c r="L4" s="284"/>
      <c r="M4" s="284"/>
      <c r="N4" s="286"/>
    </row>
    <row r="5" spans="1:14" ht="15" customHeight="1">
      <c r="A5" s="283"/>
      <c r="B5" s="557"/>
      <c r="C5" s="284" t="s">
        <v>569</v>
      </c>
      <c r="D5" s="285"/>
      <c r="E5" s="284" t="s">
        <v>570</v>
      </c>
      <c r="F5" s="285"/>
      <c r="G5" s="284" t="s">
        <v>571</v>
      </c>
      <c r="H5" s="285"/>
      <c r="I5" s="284" t="s">
        <v>570</v>
      </c>
      <c r="J5" s="285"/>
      <c r="K5" s="284" t="s">
        <v>571</v>
      </c>
      <c r="L5" s="285"/>
      <c r="M5" s="284" t="s">
        <v>570</v>
      </c>
      <c r="N5" s="286"/>
    </row>
    <row r="6" spans="1:14" ht="15" customHeight="1">
      <c r="A6" s="283"/>
      <c r="B6" s="558"/>
      <c r="C6" s="287" t="s">
        <v>572</v>
      </c>
      <c r="D6" s="287" t="s">
        <v>573</v>
      </c>
      <c r="E6" s="287" t="s">
        <v>574</v>
      </c>
      <c r="F6" s="287" t="s">
        <v>332</v>
      </c>
      <c r="G6" s="287" t="s">
        <v>574</v>
      </c>
      <c r="H6" s="287" t="s">
        <v>332</v>
      </c>
      <c r="I6" s="287" t="s">
        <v>574</v>
      </c>
      <c r="J6" s="287" t="s">
        <v>332</v>
      </c>
      <c r="K6" s="287" t="s">
        <v>574</v>
      </c>
      <c r="L6" s="287" t="s">
        <v>332</v>
      </c>
      <c r="M6" s="287" t="s">
        <v>574</v>
      </c>
      <c r="N6" s="288" t="s">
        <v>332</v>
      </c>
    </row>
    <row r="7" spans="1:14" s="294" customFormat="1" ht="15" customHeight="1">
      <c r="A7" s="289"/>
      <c r="B7" s="290" t="s">
        <v>575</v>
      </c>
      <c r="C7" s="291">
        <v>2220</v>
      </c>
      <c r="D7" s="291">
        <v>2307</v>
      </c>
      <c r="E7" s="292">
        <v>177.17478052673584</v>
      </c>
      <c r="F7" s="292">
        <v>185.4282492342143</v>
      </c>
      <c r="G7" s="291">
        <v>595</v>
      </c>
      <c r="H7" s="291">
        <v>627</v>
      </c>
      <c r="I7" s="292">
        <v>47.486033519553075</v>
      </c>
      <c r="J7" s="292">
        <v>50.39597410916877</v>
      </c>
      <c r="K7" s="291">
        <v>1439</v>
      </c>
      <c r="L7" s="291">
        <v>1566</v>
      </c>
      <c r="M7" s="292">
        <v>114.84437350359137</v>
      </c>
      <c r="N7" s="293">
        <v>125.86937074156029</v>
      </c>
    </row>
    <row r="8" spans="1:14" ht="15" customHeight="1">
      <c r="A8" s="283"/>
      <c r="B8" s="295"/>
      <c r="C8" s="296"/>
      <c r="D8" s="296"/>
      <c r="E8" s="297"/>
      <c r="F8" s="297"/>
      <c r="G8" s="296"/>
      <c r="H8" s="296"/>
      <c r="I8" s="297"/>
      <c r="J8" s="297"/>
      <c r="K8" s="296"/>
      <c r="L8" s="296"/>
      <c r="M8" s="297"/>
      <c r="N8" s="298"/>
    </row>
    <row r="9" spans="1:14" ht="15" customHeight="1">
      <c r="A9" s="283"/>
      <c r="B9" s="295" t="s">
        <v>576</v>
      </c>
      <c r="C9" s="296">
        <v>1294</v>
      </c>
      <c r="D9" s="296">
        <v>1316</v>
      </c>
      <c r="E9" s="297">
        <v>222.02585726173828</v>
      </c>
      <c r="F9" s="297">
        <v>226.3159342927111</v>
      </c>
      <c r="G9" s="296">
        <v>309</v>
      </c>
      <c r="H9" s="296">
        <v>322</v>
      </c>
      <c r="I9" s="297">
        <v>53.01853933066239</v>
      </c>
      <c r="J9" s="297">
        <v>55.37517541204633</v>
      </c>
      <c r="K9" s="296">
        <v>760</v>
      </c>
      <c r="L9" s="296">
        <v>802</v>
      </c>
      <c r="M9" s="297">
        <v>130.40158540874893</v>
      </c>
      <c r="N9" s="298">
        <v>137.9220207467738</v>
      </c>
    </row>
    <row r="10" spans="1:14" ht="15" customHeight="1">
      <c r="A10" s="283"/>
      <c r="B10" s="295" t="s">
        <v>577</v>
      </c>
      <c r="C10" s="296">
        <v>115</v>
      </c>
      <c r="D10" s="296">
        <v>126</v>
      </c>
      <c r="E10" s="297">
        <v>117.71329136598598</v>
      </c>
      <c r="F10" s="297">
        <v>132.06162876008804</v>
      </c>
      <c r="G10" s="296">
        <v>33</v>
      </c>
      <c r="H10" s="296">
        <v>33</v>
      </c>
      <c r="I10" s="297">
        <v>33.77859665284815</v>
      </c>
      <c r="J10" s="297">
        <v>34.58756943716592</v>
      </c>
      <c r="K10" s="296">
        <v>75</v>
      </c>
      <c r="L10" s="296">
        <v>102</v>
      </c>
      <c r="M10" s="297">
        <v>76.76953784738217</v>
      </c>
      <c r="N10" s="298">
        <v>106.90703280578555</v>
      </c>
    </row>
    <row r="11" spans="1:14" ht="15" customHeight="1">
      <c r="A11" s="283"/>
      <c r="B11" s="295" t="s">
        <v>578</v>
      </c>
      <c r="C11" s="296">
        <v>331</v>
      </c>
      <c r="D11" s="296">
        <v>359</v>
      </c>
      <c r="E11" s="297">
        <v>133.07816633564644</v>
      </c>
      <c r="F11" s="297">
        <v>145.5303140860372</v>
      </c>
      <c r="G11" s="296">
        <v>105</v>
      </c>
      <c r="H11" s="296">
        <v>110</v>
      </c>
      <c r="I11" s="297">
        <v>42.21512829378513</v>
      </c>
      <c r="J11" s="297">
        <v>44.591461140568505</v>
      </c>
      <c r="K11" s="296">
        <v>270</v>
      </c>
      <c r="L11" s="296">
        <v>298</v>
      </c>
      <c r="M11" s="297">
        <v>108.55318704116176</v>
      </c>
      <c r="N11" s="298">
        <v>120.80232199899467</v>
      </c>
    </row>
    <row r="12" spans="1:14" ht="15" customHeight="1">
      <c r="A12" s="283"/>
      <c r="B12" s="295" t="s">
        <v>579</v>
      </c>
      <c r="C12" s="296">
        <v>480</v>
      </c>
      <c r="D12" s="296">
        <v>506</v>
      </c>
      <c r="E12" s="297">
        <v>148.57599197689643</v>
      </c>
      <c r="F12" s="297">
        <v>157.84630262193315</v>
      </c>
      <c r="G12" s="296">
        <v>148</v>
      </c>
      <c r="H12" s="296">
        <v>162</v>
      </c>
      <c r="I12" s="297">
        <v>45.81093085954307</v>
      </c>
      <c r="J12" s="297">
        <v>50.53577277619204</v>
      </c>
      <c r="K12" s="296">
        <v>334</v>
      </c>
      <c r="L12" s="296">
        <v>364</v>
      </c>
      <c r="M12" s="297">
        <v>103.38412775059042</v>
      </c>
      <c r="N12" s="298">
        <v>113.54951413909816</v>
      </c>
    </row>
    <row r="13" spans="1:14" ht="15" customHeight="1">
      <c r="A13" s="283"/>
      <c r="B13" s="299"/>
      <c r="C13" s="300"/>
      <c r="D13" s="300"/>
      <c r="E13" s="300"/>
      <c r="F13" s="300"/>
      <c r="G13" s="300"/>
      <c r="H13" s="300"/>
      <c r="I13" s="300"/>
      <c r="J13" s="300"/>
      <c r="K13" s="300"/>
      <c r="L13" s="300"/>
      <c r="M13" s="300"/>
      <c r="N13" s="301"/>
    </row>
    <row r="14" ht="15" customHeight="1">
      <c r="B14" s="278" t="s">
        <v>580</v>
      </c>
    </row>
    <row r="15" ht="15" customHeight="1">
      <c r="B15" s="278" t="s">
        <v>581</v>
      </c>
    </row>
  </sheetData>
  <mergeCells count="1">
    <mergeCell ref="B4:B6"/>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Q62"/>
  <sheetViews>
    <sheetView workbookViewId="0" topLeftCell="A1">
      <selection activeCell="A1" sqref="A1"/>
    </sheetView>
  </sheetViews>
  <sheetFormatPr defaultColWidth="9.00390625" defaultRowHeight="13.5"/>
  <cols>
    <col min="1" max="1" width="1.625" style="71" customWidth="1"/>
    <col min="2" max="2" width="8.875" style="71" customWidth="1"/>
    <col min="3" max="3" width="7.625" style="71" customWidth="1"/>
    <col min="4" max="4" width="6.50390625" style="71" customWidth="1"/>
    <col min="5" max="5" width="6.875" style="71" customWidth="1"/>
    <col min="6" max="6" width="5.50390625" style="71" customWidth="1"/>
    <col min="7" max="8" width="6.625" style="71" customWidth="1"/>
    <col min="9" max="9" width="5.875" style="71" customWidth="1"/>
    <col min="10" max="10" width="5.625" style="71" customWidth="1"/>
    <col min="11" max="11" width="6.125" style="71" customWidth="1"/>
    <col min="12" max="12" width="5.00390625" style="71" customWidth="1"/>
    <col min="13" max="13" width="6.625" style="71" customWidth="1"/>
    <col min="14" max="14" width="6.875" style="71" customWidth="1"/>
    <col min="15" max="15" width="6.75390625" style="71" customWidth="1"/>
    <col min="16" max="16" width="7.125" style="71" customWidth="1"/>
    <col min="17" max="16384" width="9.00390625" style="71" customWidth="1"/>
  </cols>
  <sheetData>
    <row r="1" spans="1:17" ht="12" customHeight="1">
      <c r="A1" s="208"/>
      <c r="B1" s="208"/>
      <c r="C1" s="208"/>
      <c r="D1" s="208"/>
      <c r="E1" s="208"/>
      <c r="F1" s="208"/>
      <c r="G1" s="208"/>
      <c r="H1" s="208"/>
      <c r="I1" s="208"/>
      <c r="J1" s="208"/>
      <c r="K1" s="208"/>
      <c r="L1" s="208"/>
      <c r="M1" s="208"/>
      <c r="N1" s="208"/>
      <c r="O1" s="208"/>
      <c r="P1" s="208"/>
      <c r="Q1" s="208"/>
    </row>
    <row r="2" spans="1:17" ht="15" customHeight="1">
      <c r="A2" s="208"/>
      <c r="B2" s="54" t="s">
        <v>487</v>
      </c>
      <c r="C2" s="209"/>
      <c r="D2" s="209"/>
      <c r="E2" s="209"/>
      <c r="F2" s="209"/>
      <c r="G2" s="209"/>
      <c r="H2" s="209"/>
      <c r="I2" s="209"/>
      <c r="J2" s="209"/>
      <c r="K2" s="209"/>
      <c r="L2" s="209"/>
      <c r="M2" s="208"/>
      <c r="N2" s="209"/>
      <c r="O2" s="209"/>
      <c r="P2" s="188" t="s">
        <v>431</v>
      </c>
      <c r="Q2" s="208"/>
    </row>
    <row r="3" spans="1:17" ht="13.5" customHeight="1">
      <c r="A3" s="201"/>
      <c r="B3" s="649" t="s">
        <v>140</v>
      </c>
      <c r="C3" s="652" t="s">
        <v>488</v>
      </c>
      <c r="D3" s="644" t="s">
        <v>489</v>
      </c>
      <c r="E3" s="645"/>
      <c r="F3" s="645"/>
      <c r="G3" s="645"/>
      <c r="H3" s="645"/>
      <c r="I3" s="645"/>
      <c r="J3" s="646"/>
      <c r="K3" s="644" t="s">
        <v>490</v>
      </c>
      <c r="L3" s="645"/>
      <c r="M3" s="646"/>
      <c r="N3" s="644" t="s">
        <v>491</v>
      </c>
      <c r="O3" s="645"/>
      <c r="P3" s="657"/>
      <c r="Q3" s="208"/>
    </row>
    <row r="4" spans="1:17" ht="13.5" customHeight="1">
      <c r="A4" s="201"/>
      <c r="B4" s="650"/>
      <c r="C4" s="653"/>
      <c r="D4" s="647" t="s">
        <v>492</v>
      </c>
      <c r="E4" s="660" t="s">
        <v>493</v>
      </c>
      <c r="F4" s="661"/>
      <c r="G4" s="661"/>
      <c r="H4" s="662"/>
      <c r="I4" s="663" t="s">
        <v>494</v>
      </c>
      <c r="J4" s="647" t="s">
        <v>495</v>
      </c>
      <c r="K4" s="647" t="s">
        <v>496</v>
      </c>
      <c r="L4" s="647" t="s">
        <v>497</v>
      </c>
      <c r="M4" s="663" t="s">
        <v>494</v>
      </c>
      <c r="N4" s="663" t="s">
        <v>498</v>
      </c>
      <c r="O4" s="647" t="s">
        <v>499</v>
      </c>
      <c r="P4" s="655" t="s">
        <v>494</v>
      </c>
      <c r="Q4" s="208"/>
    </row>
    <row r="5" spans="1:17" ht="13.5" customHeight="1">
      <c r="A5" s="201"/>
      <c r="B5" s="650"/>
      <c r="C5" s="653"/>
      <c r="D5" s="658"/>
      <c r="E5" s="210" t="s">
        <v>500</v>
      </c>
      <c r="F5" s="210" t="s">
        <v>501</v>
      </c>
      <c r="G5" s="210" t="s">
        <v>502</v>
      </c>
      <c r="H5" s="210" t="s">
        <v>503</v>
      </c>
      <c r="I5" s="648"/>
      <c r="J5" s="648"/>
      <c r="K5" s="648"/>
      <c r="L5" s="648"/>
      <c r="M5" s="648"/>
      <c r="N5" s="648"/>
      <c r="O5" s="648"/>
      <c r="P5" s="656"/>
      <c r="Q5" s="208"/>
    </row>
    <row r="6" spans="1:17" ht="13.5" customHeight="1">
      <c r="A6" s="201"/>
      <c r="B6" s="651"/>
      <c r="C6" s="654"/>
      <c r="D6" s="659"/>
      <c r="E6" s="192" t="s">
        <v>504</v>
      </c>
      <c r="F6" s="192" t="s">
        <v>505</v>
      </c>
      <c r="G6" s="192" t="s">
        <v>504</v>
      </c>
      <c r="H6" s="192"/>
      <c r="I6" s="192" t="s">
        <v>506</v>
      </c>
      <c r="J6" s="192" t="s">
        <v>301</v>
      </c>
      <c r="K6" s="192" t="s">
        <v>158</v>
      </c>
      <c r="L6" s="192" t="s">
        <v>158</v>
      </c>
      <c r="M6" s="192" t="s">
        <v>158</v>
      </c>
      <c r="N6" s="192" t="s">
        <v>507</v>
      </c>
      <c r="O6" s="192" t="s">
        <v>507</v>
      </c>
      <c r="P6" s="193" t="s">
        <v>507</v>
      </c>
      <c r="Q6" s="208"/>
    </row>
    <row r="7" spans="1:17" s="213" customFormat="1" ht="13.5" customHeight="1">
      <c r="A7" s="200"/>
      <c r="B7" s="194" t="s">
        <v>508</v>
      </c>
      <c r="C7" s="195">
        <v>1248426</v>
      </c>
      <c r="D7" s="195">
        <v>481757</v>
      </c>
      <c r="E7" s="195">
        <v>137241</v>
      </c>
      <c r="F7" s="195">
        <v>60751</v>
      </c>
      <c r="G7" s="195">
        <v>322204</v>
      </c>
      <c r="H7" s="195">
        <v>459445</v>
      </c>
      <c r="I7" s="195">
        <v>941202</v>
      </c>
      <c r="J7" s="211">
        <v>75.4</v>
      </c>
      <c r="K7" s="195">
        <v>301719</v>
      </c>
      <c r="L7" s="195">
        <v>5505</v>
      </c>
      <c r="M7" s="195">
        <v>307224</v>
      </c>
      <c r="N7" s="195">
        <v>181229</v>
      </c>
      <c r="O7" s="195">
        <v>195949</v>
      </c>
      <c r="P7" s="196">
        <v>377178</v>
      </c>
      <c r="Q7" s="212"/>
    </row>
    <row r="8" spans="1:17" ht="9" customHeight="1">
      <c r="A8" s="201"/>
      <c r="B8" s="197"/>
      <c r="C8" s="198"/>
      <c r="D8" s="202"/>
      <c r="E8" s="202"/>
      <c r="F8" s="202"/>
      <c r="G8" s="202"/>
      <c r="H8" s="202"/>
      <c r="I8" s="202"/>
      <c r="J8" s="214"/>
      <c r="K8" s="202"/>
      <c r="L8" s="202"/>
      <c r="M8" s="202"/>
      <c r="N8" s="202"/>
      <c r="O8" s="202"/>
      <c r="P8" s="203"/>
      <c r="Q8" s="208"/>
    </row>
    <row r="9" spans="1:17" s="213" customFormat="1" ht="13.5" customHeight="1">
      <c r="A9" s="200"/>
      <c r="B9" s="200" t="s">
        <v>434</v>
      </c>
      <c r="C9" s="195"/>
      <c r="D9" s="195"/>
      <c r="E9" s="195"/>
      <c r="F9" s="195"/>
      <c r="G9" s="195"/>
      <c r="H9" s="195"/>
      <c r="I9" s="195"/>
      <c r="J9" s="211"/>
      <c r="K9" s="195"/>
      <c r="L9" s="195"/>
      <c r="M9" s="195"/>
      <c r="N9" s="195"/>
      <c r="O9" s="195"/>
      <c r="P9" s="196"/>
      <c r="Q9" s="212"/>
    </row>
    <row r="10" spans="1:17" ht="13.5" customHeight="1">
      <c r="A10" s="201"/>
      <c r="B10" s="201" t="s">
        <v>435</v>
      </c>
      <c r="C10" s="198">
        <v>251605</v>
      </c>
      <c r="D10" s="202">
        <v>154160</v>
      </c>
      <c r="E10" s="202">
        <v>18268</v>
      </c>
      <c r="F10" s="202">
        <v>3638</v>
      </c>
      <c r="G10" s="202">
        <v>53209</v>
      </c>
      <c r="H10" s="202">
        <v>71477</v>
      </c>
      <c r="I10" s="202">
        <v>225637</v>
      </c>
      <c r="J10" s="214">
        <v>89.7</v>
      </c>
      <c r="K10" s="202">
        <v>25898</v>
      </c>
      <c r="L10" s="202">
        <v>70</v>
      </c>
      <c r="M10" s="202">
        <v>25968</v>
      </c>
      <c r="N10" s="202">
        <v>23458</v>
      </c>
      <c r="O10" s="202">
        <v>35147</v>
      </c>
      <c r="P10" s="203">
        <v>58605</v>
      </c>
      <c r="Q10" s="208"/>
    </row>
    <row r="11" spans="1:17" ht="13.5" customHeight="1">
      <c r="A11" s="201"/>
      <c r="B11" s="201" t="s">
        <v>436</v>
      </c>
      <c r="C11" s="198">
        <v>37173</v>
      </c>
      <c r="D11" s="202">
        <v>18480</v>
      </c>
      <c r="E11" s="202">
        <v>5650</v>
      </c>
      <c r="F11" s="202">
        <v>2923</v>
      </c>
      <c r="G11" s="202">
        <v>5234</v>
      </c>
      <c r="H11" s="202">
        <v>10884</v>
      </c>
      <c r="I11" s="202">
        <v>29364</v>
      </c>
      <c r="J11" s="214">
        <v>79</v>
      </c>
      <c r="K11" s="202">
        <v>7809</v>
      </c>
      <c r="L11" s="202">
        <v>0</v>
      </c>
      <c r="M11" s="202">
        <v>7809</v>
      </c>
      <c r="N11" s="202">
        <v>4266</v>
      </c>
      <c r="O11" s="202">
        <v>4459</v>
      </c>
      <c r="P11" s="203">
        <v>8725</v>
      </c>
      <c r="Q11" s="208"/>
    </row>
    <row r="12" spans="1:17" ht="13.5" customHeight="1">
      <c r="A12" s="201"/>
      <c r="B12" s="201" t="s">
        <v>437</v>
      </c>
      <c r="C12" s="198">
        <v>15632</v>
      </c>
      <c r="D12" s="202">
        <v>7437</v>
      </c>
      <c r="E12" s="202">
        <v>1512</v>
      </c>
      <c r="F12" s="202">
        <v>1060</v>
      </c>
      <c r="G12" s="202">
        <v>3502</v>
      </c>
      <c r="H12" s="202">
        <v>5014</v>
      </c>
      <c r="I12" s="202">
        <v>12451</v>
      </c>
      <c r="J12" s="214">
        <v>79.7</v>
      </c>
      <c r="K12" s="202">
        <v>3181</v>
      </c>
      <c r="L12" s="202">
        <v>0</v>
      </c>
      <c r="M12" s="202">
        <v>3181</v>
      </c>
      <c r="N12" s="202">
        <v>1699</v>
      </c>
      <c r="O12" s="202">
        <v>2110</v>
      </c>
      <c r="P12" s="203">
        <v>3809</v>
      </c>
      <c r="Q12" s="208"/>
    </row>
    <row r="13" spans="1:17" ht="13.5" customHeight="1">
      <c r="A13" s="201"/>
      <c r="B13" s="201" t="s">
        <v>438</v>
      </c>
      <c r="C13" s="198">
        <v>12889</v>
      </c>
      <c r="D13" s="202">
        <v>3772</v>
      </c>
      <c r="E13" s="202">
        <v>2275</v>
      </c>
      <c r="F13" s="202">
        <v>2239</v>
      </c>
      <c r="G13" s="202">
        <v>3752</v>
      </c>
      <c r="H13" s="202">
        <v>6027</v>
      </c>
      <c r="I13" s="202">
        <v>9799</v>
      </c>
      <c r="J13" s="214">
        <v>76</v>
      </c>
      <c r="K13" s="202">
        <v>3090</v>
      </c>
      <c r="L13" s="202">
        <v>0</v>
      </c>
      <c r="M13" s="202">
        <v>3090</v>
      </c>
      <c r="N13" s="202">
        <v>1291</v>
      </c>
      <c r="O13" s="202">
        <v>2124</v>
      </c>
      <c r="P13" s="203">
        <v>3415</v>
      </c>
      <c r="Q13" s="208"/>
    </row>
    <row r="14" spans="1:17" s="213" customFormat="1" ht="13.5" customHeight="1">
      <c r="A14" s="200"/>
      <c r="B14" s="200" t="s">
        <v>439</v>
      </c>
      <c r="C14" s="195"/>
      <c r="D14" s="195"/>
      <c r="E14" s="195"/>
      <c r="F14" s="195"/>
      <c r="G14" s="195"/>
      <c r="H14" s="195"/>
      <c r="I14" s="195"/>
      <c r="J14" s="211"/>
      <c r="K14" s="195"/>
      <c r="L14" s="195"/>
      <c r="M14" s="195"/>
      <c r="N14" s="195"/>
      <c r="O14" s="195"/>
      <c r="P14" s="196"/>
      <c r="Q14" s="212"/>
    </row>
    <row r="15" spans="1:17" ht="13.5" customHeight="1">
      <c r="A15" s="201"/>
      <c r="B15" s="201" t="s">
        <v>440</v>
      </c>
      <c r="C15" s="198">
        <v>44129</v>
      </c>
      <c r="D15" s="202">
        <v>22107</v>
      </c>
      <c r="E15" s="202">
        <v>3577</v>
      </c>
      <c r="F15" s="202">
        <v>0</v>
      </c>
      <c r="G15" s="202">
        <v>3469</v>
      </c>
      <c r="H15" s="202">
        <v>7046</v>
      </c>
      <c r="I15" s="202">
        <v>29153</v>
      </c>
      <c r="J15" s="214">
        <v>66.1</v>
      </c>
      <c r="K15" s="202">
        <v>14976</v>
      </c>
      <c r="L15" s="202">
        <v>0</v>
      </c>
      <c r="M15" s="202">
        <v>14976</v>
      </c>
      <c r="N15" s="202">
        <v>7070</v>
      </c>
      <c r="O15" s="202">
        <v>6295</v>
      </c>
      <c r="P15" s="203">
        <v>13365</v>
      </c>
      <c r="Q15" s="208"/>
    </row>
    <row r="16" spans="1:17" ht="13.5" customHeight="1">
      <c r="A16" s="201"/>
      <c r="B16" s="201" t="s">
        <v>441</v>
      </c>
      <c r="C16" s="198">
        <v>7672</v>
      </c>
      <c r="D16" s="202">
        <v>0</v>
      </c>
      <c r="E16" s="202">
        <v>1323</v>
      </c>
      <c r="F16" s="202">
        <v>244</v>
      </c>
      <c r="G16" s="202">
        <v>2647</v>
      </c>
      <c r="H16" s="202">
        <v>3970</v>
      </c>
      <c r="I16" s="202">
        <v>3970</v>
      </c>
      <c r="J16" s="214">
        <v>51.7</v>
      </c>
      <c r="K16" s="202">
        <v>3702</v>
      </c>
      <c r="L16" s="202">
        <v>0</v>
      </c>
      <c r="M16" s="202">
        <v>3702</v>
      </c>
      <c r="N16" s="202">
        <v>1708</v>
      </c>
      <c r="O16" s="202">
        <v>1986</v>
      </c>
      <c r="P16" s="203">
        <v>3694</v>
      </c>
      <c r="Q16" s="208"/>
    </row>
    <row r="17" spans="1:17" ht="13.5" customHeight="1">
      <c r="A17" s="201"/>
      <c r="B17" s="201" t="s">
        <v>442</v>
      </c>
      <c r="C17" s="198">
        <v>9555</v>
      </c>
      <c r="D17" s="202">
        <v>0</v>
      </c>
      <c r="E17" s="202">
        <v>2385</v>
      </c>
      <c r="F17" s="202">
        <v>936</v>
      </c>
      <c r="G17" s="202">
        <v>1978</v>
      </c>
      <c r="H17" s="202">
        <v>4363</v>
      </c>
      <c r="I17" s="202">
        <v>4363</v>
      </c>
      <c r="J17" s="214">
        <v>45.7</v>
      </c>
      <c r="K17" s="202">
        <v>5192</v>
      </c>
      <c r="L17" s="202">
        <v>0</v>
      </c>
      <c r="M17" s="202">
        <v>5192</v>
      </c>
      <c r="N17" s="202">
        <v>2635</v>
      </c>
      <c r="O17" s="202">
        <v>2026</v>
      </c>
      <c r="P17" s="203">
        <v>4661</v>
      </c>
      <c r="Q17" s="208"/>
    </row>
    <row r="18" spans="1:17" ht="13.5" customHeight="1">
      <c r="A18" s="201"/>
      <c r="B18" s="201" t="s">
        <v>443</v>
      </c>
      <c r="C18" s="198">
        <v>10502</v>
      </c>
      <c r="D18" s="202">
        <v>0</v>
      </c>
      <c r="E18" s="202">
        <v>2784</v>
      </c>
      <c r="F18" s="202">
        <v>120</v>
      </c>
      <c r="G18" s="202">
        <v>3645</v>
      </c>
      <c r="H18" s="202">
        <v>6429</v>
      </c>
      <c r="I18" s="202">
        <v>6429</v>
      </c>
      <c r="J18" s="214">
        <v>61.2</v>
      </c>
      <c r="K18" s="202">
        <v>4073</v>
      </c>
      <c r="L18" s="202">
        <v>0</v>
      </c>
      <c r="M18" s="202">
        <v>4073</v>
      </c>
      <c r="N18" s="202">
        <v>2656</v>
      </c>
      <c r="O18" s="202">
        <v>2708</v>
      </c>
      <c r="P18" s="203">
        <v>5364</v>
      </c>
      <c r="Q18" s="208"/>
    </row>
    <row r="19" spans="1:17" s="213" customFormat="1" ht="13.5" customHeight="1">
      <c r="A19" s="200"/>
      <c r="B19" s="200" t="s">
        <v>444</v>
      </c>
      <c r="C19" s="195"/>
      <c r="D19" s="195"/>
      <c r="E19" s="195"/>
      <c r="F19" s="195"/>
      <c r="G19" s="195"/>
      <c r="H19" s="195"/>
      <c r="I19" s="195"/>
      <c r="J19" s="211"/>
      <c r="K19" s="195"/>
      <c r="L19" s="195"/>
      <c r="M19" s="195"/>
      <c r="N19" s="195"/>
      <c r="O19" s="195"/>
      <c r="P19" s="196"/>
      <c r="Q19" s="212"/>
    </row>
    <row r="20" spans="1:17" ht="13.5" customHeight="1">
      <c r="A20" s="201"/>
      <c r="B20" s="201" t="s">
        <v>445</v>
      </c>
      <c r="C20" s="198">
        <v>30062</v>
      </c>
      <c r="D20" s="202">
        <v>10112</v>
      </c>
      <c r="E20" s="202">
        <v>656</v>
      </c>
      <c r="F20" s="202">
        <v>132</v>
      </c>
      <c r="G20" s="202">
        <v>6802</v>
      </c>
      <c r="H20" s="202">
        <v>7458</v>
      </c>
      <c r="I20" s="202">
        <v>17570</v>
      </c>
      <c r="J20" s="214">
        <v>58.4</v>
      </c>
      <c r="K20" s="202">
        <v>12492</v>
      </c>
      <c r="L20" s="202">
        <v>0</v>
      </c>
      <c r="M20" s="202">
        <v>12492</v>
      </c>
      <c r="N20" s="202">
        <v>4425</v>
      </c>
      <c r="O20" s="202">
        <v>2502</v>
      </c>
      <c r="P20" s="203">
        <v>6927</v>
      </c>
      <c r="Q20" s="208"/>
    </row>
    <row r="21" spans="1:17" ht="13.5" customHeight="1">
      <c r="A21" s="201"/>
      <c r="B21" s="201" t="s">
        <v>446</v>
      </c>
      <c r="C21" s="198">
        <v>63069</v>
      </c>
      <c r="D21" s="202">
        <v>39481</v>
      </c>
      <c r="E21" s="202">
        <v>285</v>
      </c>
      <c r="F21" s="202">
        <v>0</v>
      </c>
      <c r="G21" s="202">
        <v>13777</v>
      </c>
      <c r="H21" s="202">
        <v>14062</v>
      </c>
      <c r="I21" s="202">
        <v>53543</v>
      </c>
      <c r="J21" s="214">
        <v>84.9</v>
      </c>
      <c r="K21" s="202">
        <v>9511</v>
      </c>
      <c r="L21" s="202">
        <v>15</v>
      </c>
      <c r="M21" s="202">
        <v>9526</v>
      </c>
      <c r="N21" s="202">
        <v>5247</v>
      </c>
      <c r="O21" s="202">
        <v>5090</v>
      </c>
      <c r="P21" s="203">
        <v>10337</v>
      </c>
      <c r="Q21" s="208"/>
    </row>
    <row r="22" spans="1:17" ht="13.5" customHeight="1">
      <c r="A22" s="201"/>
      <c r="B22" s="201" t="s">
        <v>447</v>
      </c>
      <c r="C22" s="198">
        <v>45145</v>
      </c>
      <c r="D22" s="202">
        <v>14310</v>
      </c>
      <c r="E22" s="202">
        <v>1394</v>
      </c>
      <c r="F22" s="202">
        <v>0</v>
      </c>
      <c r="G22" s="202">
        <v>23701</v>
      </c>
      <c r="H22" s="202">
        <v>25095</v>
      </c>
      <c r="I22" s="202">
        <v>39405</v>
      </c>
      <c r="J22" s="214">
        <v>87.3</v>
      </c>
      <c r="K22" s="202">
        <v>5740</v>
      </c>
      <c r="L22" s="202">
        <v>0</v>
      </c>
      <c r="M22" s="202">
        <v>5740</v>
      </c>
      <c r="N22" s="202">
        <v>5533</v>
      </c>
      <c r="O22" s="202">
        <v>6683</v>
      </c>
      <c r="P22" s="203">
        <v>12216</v>
      </c>
      <c r="Q22" s="208"/>
    </row>
    <row r="23" spans="1:17" ht="13.5" customHeight="1">
      <c r="A23" s="201"/>
      <c r="B23" s="201" t="s">
        <v>448</v>
      </c>
      <c r="C23" s="198">
        <v>21860</v>
      </c>
      <c r="D23" s="202">
        <v>7623</v>
      </c>
      <c r="E23" s="202">
        <v>587</v>
      </c>
      <c r="F23" s="202">
        <v>439</v>
      </c>
      <c r="G23" s="202">
        <v>8104</v>
      </c>
      <c r="H23" s="202">
        <v>8691</v>
      </c>
      <c r="I23" s="202">
        <v>16314</v>
      </c>
      <c r="J23" s="214">
        <v>74.6</v>
      </c>
      <c r="K23" s="202">
        <v>5546</v>
      </c>
      <c r="L23" s="202">
        <v>0</v>
      </c>
      <c r="M23" s="202">
        <v>5546</v>
      </c>
      <c r="N23" s="202">
        <v>3039</v>
      </c>
      <c r="O23" s="202">
        <v>2665</v>
      </c>
      <c r="P23" s="203">
        <v>5704</v>
      </c>
      <c r="Q23" s="208"/>
    </row>
    <row r="24" spans="1:17" s="213" customFormat="1" ht="13.5" customHeight="1">
      <c r="A24" s="200"/>
      <c r="B24" s="200" t="s">
        <v>449</v>
      </c>
      <c r="C24" s="195"/>
      <c r="D24" s="195"/>
      <c r="E24" s="195"/>
      <c r="F24" s="195"/>
      <c r="G24" s="195"/>
      <c r="H24" s="195"/>
      <c r="I24" s="195"/>
      <c r="J24" s="211"/>
      <c r="K24" s="195"/>
      <c r="L24" s="195"/>
      <c r="M24" s="195"/>
      <c r="N24" s="195"/>
      <c r="O24" s="195"/>
      <c r="P24" s="196"/>
      <c r="Q24" s="212"/>
    </row>
    <row r="25" spans="1:17" ht="13.5" customHeight="1">
      <c r="A25" s="201"/>
      <c r="B25" s="201" t="s">
        <v>450</v>
      </c>
      <c r="C25" s="198">
        <v>22010</v>
      </c>
      <c r="D25" s="202">
        <v>0</v>
      </c>
      <c r="E25" s="202">
        <v>672</v>
      </c>
      <c r="F25" s="202">
        <v>163</v>
      </c>
      <c r="G25" s="202">
        <v>10186</v>
      </c>
      <c r="H25" s="202">
        <v>10858</v>
      </c>
      <c r="I25" s="202">
        <v>10858</v>
      </c>
      <c r="J25" s="214">
        <v>49.3</v>
      </c>
      <c r="K25" s="202">
        <v>11152</v>
      </c>
      <c r="L25" s="202">
        <v>0</v>
      </c>
      <c r="M25" s="202">
        <v>11152</v>
      </c>
      <c r="N25" s="202">
        <v>5741</v>
      </c>
      <c r="O25" s="202">
        <v>5138</v>
      </c>
      <c r="P25" s="203">
        <v>10879</v>
      </c>
      <c r="Q25" s="208"/>
    </row>
    <row r="26" spans="1:17" ht="13.5" customHeight="1">
      <c r="A26" s="201"/>
      <c r="B26" s="201" t="s">
        <v>451</v>
      </c>
      <c r="C26" s="198">
        <v>9638</v>
      </c>
      <c r="D26" s="202">
        <v>0</v>
      </c>
      <c r="E26" s="202">
        <v>1911</v>
      </c>
      <c r="F26" s="202">
        <v>1480</v>
      </c>
      <c r="G26" s="202">
        <v>4037</v>
      </c>
      <c r="H26" s="202">
        <v>5948</v>
      </c>
      <c r="I26" s="202">
        <v>5948</v>
      </c>
      <c r="J26" s="214">
        <v>61.7</v>
      </c>
      <c r="K26" s="202">
        <v>3690</v>
      </c>
      <c r="L26" s="202">
        <v>0</v>
      </c>
      <c r="M26" s="202">
        <v>3690</v>
      </c>
      <c r="N26" s="202">
        <v>1679</v>
      </c>
      <c r="O26" s="202">
        <v>2967</v>
      </c>
      <c r="P26" s="203">
        <v>4646</v>
      </c>
      <c r="Q26" s="208"/>
    </row>
    <row r="27" spans="1:17" s="213" customFormat="1" ht="13.5" customHeight="1">
      <c r="A27" s="200"/>
      <c r="B27" s="200" t="s">
        <v>452</v>
      </c>
      <c r="C27" s="195"/>
      <c r="D27" s="195"/>
      <c r="E27" s="195"/>
      <c r="F27" s="195"/>
      <c r="G27" s="195"/>
      <c r="H27" s="195"/>
      <c r="I27" s="195"/>
      <c r="J27" s="211"/>
      <c r="K27" s="195"/>
      <c r="L27" s="195"/>
      <c r="M27" s="195"/>
      <c r="N27" s="195"/>
      <c r="O27" s="195"/>
      <c r="P27" s="196"/>
      <c r="Q27" s="212"/>
    </row>
    <row r="28" spans="1:17" ht="13.5" customHeight="1">
      <c r="A28" s="201"/>
      <c r="B28" s="201" t="s">
        <v>453</v>
      </c>
      <c r="C28" s="198">
        <v>42162</v>
      </c>
      <c r="D28" s="202">
        <v>12423</v>
      </c>
      <c r="E28" s="202">
        <v>3329</v>
      </c>
      <c r="F28" s="202">
        <v>1987</v>
      </c>
      <c r="G28" s="202">
        <v>16636</v>
      </c>
      <c r="H28" s="202">
        <v>19965</v>
      </c>
      <c r="I28" s="202">
        <v>32388</v>
      </c>
      <c r="J28" s="214">
        <v>76.8</v>
      </c>
      <c r="K28" s="202">
        <v>9750</v>
      </c>
      <c r="L28" s="202">
        <v>24</v>
      </c>
      <c r="M28" s="202">
        <v>9774</v>
      </c>
      <c r="N28" s="202">
        <v>9173</v>
      </c>
      <c r="O28" s="202">
        <v>5130</v>
      </c>
      <c r="P28" s="203">
        <v>14303</v>
      </c>
      <c r="Q28" s="208"/>
    </row>
    <row r="29" spans="1:17" ht="13.5" customHeight="1">
      <c r="A29" s="201"/>
      <c r="B29" s="201" t="s">
        <v>454</v>
      </c>
      <c r="C29" s="198">
        <v>7462</v>
      </c>
      <c r="D29" s="202">
        <v>0</v>
      </c>
      <c r="E29" s="202">
        <v>2002</v>
      </c>
      <c r="F29" s="202">
        <v>1346</v>
      </c>
      <c r="G29" s="202">
        <v>1548</v>
      </c>
      <c r="H29" s="202">
        <v>3550</v>
      </c>
      <c r="I29" s="202">
        <v>3550</v>
      </c>
      <c r="J29" s="214">
        <v>47.6</v>
      </c>
      <c r="K29" s="202">
        <v>3912</v>
      </c>
      <c r="L29" s="202">
        <v>0</v>
      </c>
      <c r="M29" s="202">
        <v>3912</v>
      </c>
      <c r="N29" s="202">
        <v>1426</v>
      </c>
      <c r="O29" s="202">
        <v>1530</v>
      </c>
      <c r="P29" s="203">
        <v>2956</v>
      </c>
      <c r="Q29" s="208"/>
    </row>
    <row r="30" spans="1:17" ht="13.5" customHeight="1">
      <c r="A30" s="201"/>
      <c r="B30" s="201" t="s">
        <v>455</v>
      </c>
      <c r="C30" s="198">
        <v>11782</v>
      </c>
      <c r="D30" s="202">
        <v>0</v>
      </c>
      <c r="E30" s="202">
        <v>1527</v>
      </c>
      <c r="F30" s="202">
        <v>428</v>
      </c>
      <c r="G30" s="202">
        <v>1953</v>
      </c>
      <c r="H30" s="202">
        <v>3480</v>
      </c>
      <c r="I30" s="202">
        <v>3480</v>
      </c>
      <c r="J30" s="214">
        <v>29.5</v>
      </c>
      <c r="K30" s="202">
        <v>7813</v>
      </c>
      <c r="L30" s="202">
        <v>489</v>
      </c>
      <c r="M30" s="202">
        <v>8302</v>
      </c>
      <c r="N30" s="202">
        <v>2947</v>
      </c>
      <c r="O30" s="202">
        <v>2387</v>
      </c>
      <c r="P30" s="203">
        <v>5334</v>
      </c>
      <c r="Q30" s="208"/>
    </row>
    <row r="31" spans="1:17" ht="13.5" customHeight="1">
      <c r="A31" s="201"/>
      <c r="B31" s="201" t="s">
        <v>456</v>
      </c>
      <c r="C31" s="198">
        <v>7160</v>
      </c>
      <c r="D31" s="202">
        <v>0</v>
      </c>
      <c r="E31" s="202">
        <v>2842</v>
      </c>
      <c r="F31" s="202">
        <v>1974</v>
      </c>
      <c r="G31" s="202">
        <v>2731</v>
      </c>
      <c r="H31" s="202">
        <v>5573</v>
      </c>
      <c r="I31" s="202">
        <v>5573</v>
      </c>
      <c r="J31" s="214">
        <v>77.8</v>
      </c>
      <c r="K31" s="202">
        <v>1457</v>
      </c>
      <c r="L31" s="202">
        <v>130</v>
      </c>
      <c r="M31" s="202">
        <v>1587</v>
      </c>
      <c r="N31" s="202">
        <v>1699</v>
      </c>
      <c r="O31" s="202">
        <v>1076</v>
      </c>
      <c r="P31" s="203">
        <v>2775</v>
      </c>
      <c r="Q31" s="208"/>
    </row>
    <row r="32" spans="1:17" ht="13.5" customHeight="1">
      <c r="A32" s="201"/>
      <c r="B32" s="201" t="s">
        <v>457</v>
      </c>
      <c r="C32" s="198">
        <v>10857</v>
      </c>
      <c r="D32" s="202">
        <v>0</v>
      </c>
      <c r="E32" s="202">
        <v>1620</v>
      </c>
      <c r="F32" s="202">
        <v>0</v>
      </c>
      <c r="G32" s="202">
        <v>1711</v>
      </c>
      <c r="H32" s="202">
        <v>3331</v>
      </c>
      <c r="I32" s="202">
        <v>3331</v>
      </c>
      <c r="J32" s="214">
        <v>30.7</v>
      </c>
      <c r="K32" s="202">
        <v>6583</v>
      </c>
      <c r="L32" s="202">
        <v>943</v>
      </c>
      <c r="M32" s="202">
        <v>7526</v>
      </c>
      <c r="N32" s="202">
        <v>2444</v>
      </c>
      <c r="O32" s="202">
        <v>3067</v>
      </c>
      <c r="P32" s="203">
        <v>5511</v>
      </c>
      <c r="Q32" s="208"/>
    </row>
    <row r="33" spans="1:17" ht="13.5" customHeight="1">
      <c r="A33" s="201"/>
      <c r="B33" s="201" t="s">
        <v>458</v>
      </c>
      <c r="C33" s="198">
        <v>4642</v>
      </c>
      <c r="D33" s="202">
        <v>435</v>
      </c>
      <c r="E33" s="202">
        <v>191</v>
      </c>
      <c r="F33" s="202">
        <v>0</v>
      </c>
      <c r="G33" s="202">
        <v>1254</v>
      </c>
      <c r="H33" s="202">
        <v>1445</v>
      </c>
      <c r="I33" s="202">
        <v>1880</v>
      </c>
      <c r="J33" s="214">
        <v>40.5</v>
      </c>
      <c r="K33" s="202">
        <v>2474</v>
      </c>
      <c r="L33" s="202">
        <v>288</v>
      </c>
      <c r="M33" s="202">
        <v>2762</v>
      </c>
      <c r="N33" s="202">
        <v>1163</v>
      </c>
      <c r="O33" s="202">
        <v>490</v>
      </c>
      <c r="P33" s="203">
        <v>1653</v>
      </c>
      <c r="Q33" s="208"/>
    </row>
    <row r="34" spans="1:17" ht="13.5" customHeight="1">
      <c r="A34" s="201"/>
      <c r="B34" s="201" t="s">
        <v>459</v>
      </c>
      <c r="C34" s="198">
        <v>6004</v>
      </c>
      <c r="D34" s="202">
        <v>0</v>
      </c>
      <c r="E34" s="202">
        <v>1116</v>
      </c>
      <c r="F34" s="202">
        <v>674</v>
      </c>
      <c r="G34" s="202">
        <v>1436</v>
      </c>
      <c r="H34" s="202">
        <v>2552</v>
      </c>
      <c r="I34" s="202">
        <v>2552</v>
      </c>
      <c r="J34" s="214">
        <v>42.5</v>
      </c>
      <c r="K34" s="202">
        <v>3452</v>
      </c>
      <c r="L34" s="202">
        <v>0</v>
      </c>
      <c r="M34" s="202">
        <v>3452</v>
      </c>
      <c r="N34" s="202">
        <v>1771</v>
      </c>
      <c r="O34" s="202">
        <v>590</v>
      </c>
      <c r="P34" s="203">
        <v>2361</v>
      </c>
      <c r="Q34" s="208"/>
    </row>
    <row r="35" spans="1:17" ht="13.5" customHeight="1">
      <c r="A35" s="201"/>
      <c r="B35" s="201" t="s">
        <v>460</v>
      </c>
      <c r="C35" s="198">
        <v>6629</v>
      </c>
      <c r="D35" s="202">
        <v>0</v>
      </c>
      <c r="E35" s="202">
        <v>1215</v>
      </c>
      <c r="F35" s="202">
        <v>707</v>
      </c>
      <c r="G35" s="202">
        <v>1615</v>
      </c>
      <c r="H35" s="202">
        <v>2830</v>
      </c>
      <c r="I35" s="202">
        <v>2830</v>
      </c>
      <c r="J35" s="214">
        <v>42.7</v>
      </c>
      <c r="K35" s="202">
        <v>3799</v>
      </c>
      <c r="L35" s="202">
        <v>0</v>
      </c>
      <c r="M35" s="202">
        <v>3799</v>
      </c>
      <c r="N35" s="202">
        <v>1721</v>
      </c>
      <c r="O35" s="202">
        <v>1112</v>
      </c>
      <c r="P35" s="203">
        <v>2833</v>
      </c>
      <c r="Q35" s="208"/>
    </row>
    <row r="36" spans="1:17" s="213" customFormat="1" ht="13.5" customHeight="1">
      <c r="A36" s="200"/>
      <c r="B36" s="200" t="s">
        <v>461</v>
      </c>
      <c r="C36" s="195"/>
      <c r="D36" s="195"/>
      <c r="E36" s="195"/>
      <c r="F36" s="195"/>
      <c r="G36" s="195"/>
      <c r="H36" s="195"/>
      <c r="I36" s="195"/>
      <c r="J36" s="211"/>
      <c r="K36" s="195"/>
      <c r="L36" s="195"/>
      <c r="M36" s="195"/>
      <c r="N36" s="195"/>
      <c r="O36" s="195"/>
      <c r="P36" s="196"/>
      <c r="Q36" s="212"/>
    </row>
    <row r="37" spans="1:17" ht="13.5" customHeight="1">
      <c r="A37" s="201"/>
      <c r="B37" s="201" t="s">
        <v>462</v>
      </c>
      <c r="C37" s="198">
        <v>93951</v>
      </c>
      <c r="D37" s="202">
        <v>28885</v>
      </c>
      <c r="E37" s="202">
        <v>13350</v>
      </c>
      <c r="F37" s="202">
        <v>285</v>
      </c>
      <c r="G37" s="202">
        <v>21750</v>
      </c>
      <c r="H37" s="202">
        <v>35100</v>
      </c>
      <c r="I37" s="202">
        <v>63985</v>
      </c>
      <c r="J37" s="214">
        <v>68.1</v>
      </c>
      <c r="K37" s="202">
        <v>29925</v>
      </c>
      <c r="L37" s="202">
        <v>41</v>
      </c>
      <c r="M37" s="202">
        <v>29966</v>
      </c>
      <c r="N37" s="202">
        <v>21105</v>
      </c>
      <c r="O37" s="202">
        <v>10737</v>
      </c>
      <c r="P37" s="203">
        <v>31842</v>
      </c>
      <c r="Q37" s="208"/>
    </row>
    <row r="38" spans="1:17" ht="13.5" customHeight="1">
      <c r="A38" s="201"/>
      <c r="B38" s="201" t="s">
        <v>463</v>
      </c>
      <c r="C38" s="198">
        <v>32296</v>
      </c>
      <c r="D38" s="202">
        <v>11408</v>
      </c>
      <c r="E38" s="202">
        <v>4203</v>
      </c>
      <c r="F38" s="202">
        <v>1961</v>
      </c>
      <c r="G38" s="202">
        <v>7424</v>
      </c>
      <c r="H38" s="202">
        <v>11627</v>
      </c>
      <c r="I38" s="202">
        <v>23035</v>
      </c>
      <c r="J38" s="214">
        <v>71.3</v>
      </c>
      <c r="K38" s="202">
        <v>9261</v>
      </c>
      <c r="L38" s="202">
        <v>0</v>
      </c>
      <c r="M38" s="202">
        <v>9261</v>
      </c>
      <c r="N38" s="202">
        <v>6628</v>
      </c>
      <c r="O38" s="202">
        <v>4192</v>
      </c>
      <c r="P38" s="203">
        <v>10820</v>
      </c>
      <c r="Q38" s="208"/>
    </row>
    <row r="39" spans="1:17" ht="13.5" customHeight="1">
      <c r="A39" s="201"/>
      <c r="B39" s="201" t="s">
        <v>464</v>
      </c>
      <c r="C39" s="198">
        <v>36720</v>
      </c>
      <c r="D39" s="202">
        <v>9634</v>
      </c>
      <c r="E39" s="202">
        <v>3218</v>
      </c>
      <c r="F39" s="202">
        <v>257</v>
      </c>
      <c r="G39" s="202">
        <v>8061</v>
      </c>
      <c r="H39" s="202">
        <v>11279</v>
      </c>
      <c r="I39" s="202">
        <v>20913</v>
      </c>
      <c r="J39" s="214">
        <v>57</v>
      </c>
      <c r="K39" s="202">
        <v>15807</v>
      </c>
      <c r="L39" s="202">
        <v>0</v>
      </c>
      <c r="M39" s="202">
        <v>15807</v>
      </c>
      <c r="N39" s="202">
        <v>7939</v>
      </c>
      <c r="O39" s="202">
        <v>7482</v>
      </c>
      <c r="P39" s="203">
        <v>15421</v>
      </c>
      <c r="Q39" s="208"/>
    </row>
    <row r="40" spans="1:17" ht="13.5" customHeight="1">
      <c r="A40" s="201"/>
      <c r="B40" s="201" t="s">
        <v>465</v>
      </c>
      <c r="C40" s="198">
        <v>27218</v>
      </c>
      <c r="D40" s="202">
        <v>12584</v>
      </c>
      <c r="E40" s="202">
        <v>3080</v>
      </c>
      <c r="F40" s="202">
        <v>900</v>
      </c>
      <c r="G40" s="202">
        <v>4274</v>
      </c>
      <c r="H40" s="202">
        <v>7354</v>
      </c>
      <c r="I40" s="202">
        <v>19938</v>
      </c>
      <c r="J40" s="214">
        <v>73.3</v>
      </c>
      <c r="K40" s="202">
        <v>7280</v>
      </c>
      <c r="L40" s="202">
        <v>0</v>
      </c>
      <c r="M40" s="202">
        <v>7280</v>
      </c>
      <c r="N40" s="202">
        <v>3685</v>
      </c>
      <c r="O40" s="202">
        <v>3103</v>
      </c>
      <c r="P40" s="203">
        <v>6788</v>
      </c>
      <c r="Q40" s="208"/>
    </row>
    <row r="41" spans="1:17" ht="13.5" customHeight="1">
      <c r="A41" s="201"/>
      <c r="B41" s="201" t="s">
        <v>466</v>
      </c>
      <c r="C41" s="198">
        <v>20131</v>
      </c>
      <c r="D41" s="202">
        <v>3446</v>
      </c>
      <c r="E41" s="202">
        <v>3624</v>
      </c>
      <c r="F41" s="202">
        <v>912</v>
      </c>
      <c r="G41" s="202">
        <v>2984</v>
      </c>
      <c r="H41" s="202">
        <v>6608</v>
      </c>
      <c r="I41" s="202">
        <v>10054</v>
      </c>
      <c r="J41" s="214">
        <v>49.9</v>
      </c>
      <c r="K41" s="202">
        <v>10077</v>
      </c>
      <c r="L41" s="202">
        <v>0</v>
      </c>
      <c r="M41" s="202">
        <v>10077</v>
      </c>
      <c r="N41" s="202">
        <v>4470</v>
      </c>
      <c r="O41" s="202">
        <v>2687</v>
      </c>
      <c r="P41" s="203">
        <v>7157</v>
      </c>
      <c r="Q41" s="208"/>
    </row>
    <row r="42" spans="1:17" ht="13.5" customHeight="1">
      <c r="A42" s="201"/>
      <c r="B42" s="201" t="s">
        <v>467</v>
      </c>
      <c r="C42" s="198">
        <v>10528</v>
      </c>
      <c r="D42" s="202">
        <v>1087</v>
      </c>
      <c r="E42" s="202">
        <v>1090</v>
      </c>
      <c r="F42" s="202">
        <v>0</v>
      </c>
      <c r="G42" s="202">
        <v>3810</v>
      </c>
      <c r="H42" s="202">
        <v>4900</v>
      </c>
      <c r="I42" s="202">
        <v>5987</v>
      </c>
      <c r="J42" s="214">
        <v>56.9</v>
      </c>
      <c r="K42" s="202">
        <v>4541</v>
      </c>
      <c r="L42" s="202">
        <v>0</v>
      </c>
      <c r="M42" s="202">
        <v>4541</v>
      </c>
      <c r="N42" s="202">
        <v>4649</v>
      </c>
      <c r="O42" s="202">
        <v>970</v>
      </c>
      <c r="P42" s="203">
        <v>5619</v>
      </c>
      <c r="Q42" s="208"/>
    </row>
    <row r="43" spans="1:17" ht="13.5" customHeight="1">
      <c r="A43" s="201"/>
      <c r="B43" s="201" t="s">
        <v>468</v>
      </c>
      <c r="C43" s="198">
        <v>17700</v>
      </c>
      <c r="D43" s="202">
        <v>5204</v>
      </c>
      <c r="E43" s="202">
        <v>1735</v>
      </c>
      <c r="F43" s="202">
        <v>771</v>
      </c>
      <c r="G43" s="202">
        <v>2460</v>
      </c>
      <c r="H43" s="202">
        <v>4195</v>
      </c>
      <c r="I43" s="202">
        <v>9399</v>
      </c>
      <c r="J43" s="214">
        <v>53.1</v>
      </c>
      <c r="K43" s="202">
        <v>8301</v>
      </c>
      <c r="L43" s="202">
        <v>0</v>
      </c>
      <c r="M43" s="202">
        <v>8301</v>
      </c>
      <c r="N43" s="202">
        <v>4825</v>
      </c>
      <c r="O43" s="202">
        <v>1610</v>
      </c>
      <c r="P43" s="203">
        <v>6435</v>
      </c>
      <c r="Q43" s="208"/>
    </row>
    <row r="44" spans="1:17" ht="13.5" customHeight="1">
      <c r="A44" s="201"/>
      <c r="B44" s="201" t="s">
        <v>469</v>
      </c>
      <c r="C44" s="198">
        <v>9428</v>
      </c>
      <c r="D44" s="202">
        <v>0</v>
      </c>
      <c r="E44" s="202">
        <v>5020</v>
      </c>
      <c r="F44" s="202">
        <v>3978</v>
      </c>
      <c r="G44" s="202">
        <v>907</v>
      </c>
      <c r="H44" s="202">
        <v>5927</v>
      </c>
      <c r="I44" s="202">
        <v>5927</v>
      </c>
      <c r="J44" s="214">
        <v>62.9</v>
      </c>
      <c r="K44" s="202">
        <v>3501</v>
      </c>
      <c r="L44" s="202">
        <v>0</v>
      </c>
      <c r="M44" s="202">
        <v>3501</v>
      </c>
      <c r="N44" s="202">
        <v>2244</v>
      </c>
      <c r="O44" s="202">
        <v>1899</v>
      </c>
      <c r="P44" s="203">
        <v>4143</v>
      </c>
      <c r="Q44" s="208"/>
    </row>
    <row r="45" spans="1:17" s="213" customFormat="1" ht="13.5" customHeight="1">
      <c r="A45" s="200"/>
      <c r="B45" s="200" t="s">
        <v>470</v>
      </c>
      <c r="C45" s="195"/>
      <c r="D45" s="195"/>
      <c r="E45" s="195"/>
      <c r="F45" s="195"/>
      <c r="G45" s="195"/>
      <c r="H45" s="195"/>
      <c r="I45" s="195"/>
      <c r="J45" s="211"/>
      <c r="K45" s="195"/>
      <c r="L45" s="195"/>
      <c r="M45" s="195"/>
      <c r="N45" s="195"/>
      <c r="O45" s="195"/>
      <c r="P45" s="196"/>
      <c r="Q45" s="212"/>
    </row>
    <row r="46" spans="1:17" ht="13.5" customHeight="1">
      <c r="A46" s="201"/>
      <c r="B46" s="201" t="s">
        <v>471</v>
      </c>
      <c r="C46" s="198">
        <v>100692</v>
      </c>
      <c r="D46" s="202">
        <v>63632</v>
      </c>
      <c r="E46" s="202">
        <v>4682</v>
      </c>
      <c r="F46" s="202">
        <v>2196</v>
      </c>
      <c r="G46" s="202">
        <v>26787</v>
      </c>
      <c r="H46" s="202">
        <v>31469</v>
      </c>
      <c r="I46" s="202">
        <v>95101</v>
      </c>
      <c r="J46" s="214">
        <v>94.4</v>
      </c>
      <c r="K46" s="202">
        <v>5588</v>
      </c>
      <c r="L46" s="202">
        <v>3</v>
      </c>
      <c r="M46" s="202">
        <v>5591</v>
      </c>
      <c r="N46" s="202">
        <v>7244</v>
      </c>
      <c r="O46" s="202">
        <v>17110</v>
      </c>
      <c r="P46" s="203">
        <v>24354</v>
      </c>
      <c r="Q46" s="208"/>
    </row>
    <row r="47" spans="1:17" ht="13.5" customHeight="1">
      <c r="A47" s="201"/>
      <c r="B47" s="201" t="s">
        <v>472</v>
      </c>
      <c r="C47" s="198">
        <v>12523</v>
      </c>
      <c r="D47" s="202">
        <v>1973</v>
      </c>
      <c r="E47" s="202">
        <v>5508</v>
      </c>
      <c r="F47" s="202">
        <v>2754</v>
      </c>
      <c r="G47" s="202">
        <v>457</v>
      </c>
      <c r="H47" s="202">
        <v>5965</v>
      </c>
      <c r="I47" s="202">
        <v>7938</v>
      </c>
      <c r="J47" s="214">
        <v>63.4</v>
      </c>
      <c r="K47" s="202">
        <v>4581</v>
      </c>
      <c r="L47" s="202">
        <v>4</v>
      </c>
      <c r="M47" s="202">
        <v>4585</v>
      </c>
      <c r="N47" s="202">
        <v>1263</v>
      </c>
      <c r="O47" s="202">
        <v>3624</v>
      </c>
      <c r="P47" s="203">
        <v>4887</v>
      </c>
      <c r="Q47" s="208"/>
    </row>
    <row r="48" spans="1:17" ht="13.5" customHeight="1">
      <c r="A48" s="201"/>
      <c r="B48" s="201" t="s">
        <v>473</v>
      </c>
      <c r="C48" s="198">
        <v>9820</v>
      </c>
      <c r="D48" s="202">
        <v>3794</v>
      </c>
      <c r="E48" s="202">
        <v>4497</v>
      </c>
      <c r="F48" s="202">
        <v>4412</v>
      </c>
      <c r="G48" s="202">
        <v>386</v>
      </c>
      <c r="H48" s="202">
        <v>4883</v>
      </c>
      <c r="I48" s="202">
        <v>8677</v>
      </c>
      <c r="J48" s="214">
        <v>88.4</v>
      </c>
      <c r="K48" s="202">
        <v>1113</v>
      </c>
      <c r="L48" s="202">
        <v>30</v>
      </c>
      <c r="M48" s="202">
        <v>1143</v>
      </c>
      <c r="N48" s="202">
        <v>415</v>
      </c>
      <c r="O48" s="202">
        <v>1870</v>
      </c>
      <c r="P48" s="203">
        <v>2285</v>
      </c>
      <c r="Q48" s="208"/>
    </row>
    <row r="49" spans="1:17" ht="13.5" customHeight="1">
      <c r="A49" s="201"/>
      <c r="B49" s="201" t="s">
        <v>474</v>
      </c>
      <c r="C49" s="198">
        <v>8733</v>
      </c>
      <c r="D49" s="202">
        <v>3192</v>
      </c>
      <c r="E49" s="202">
        <v>2623</v>
      </c>
      <c r="F49" s="202">
        <v>2524</v>
      </c>
      <c r="G49" s="202">
        <v>907</v>
      </c>
      <c r="H49" s="202">
        <v>3530</v>
      </c>
      <c r="I49" s="202">
        <v>6722</v>
      </c>
      <c r="J49" s="214">
        <v>77</v>
      </c>
      <c r="K49" s="202">
        <v>2011</v>
      </c>
      <c r="L49" s="202">
        <v>0</v>
      </c>
      <c r="M49" s="202">
        <v>2011</v>
      </c>
      <c r="N49" s="202">
        <v>689</v>
      </c>
      <c r="O49" s="202">
        <v>1179</v>
      </c>
      <c r="P49" s="203">
        <v>1868</v>
      </c>
      <c r="Q49" s="208"/>
    </row>
    <row r="50" spans="1:17" ht="13.5" customHeight="1">
      <c r="A50" s="201"/>
      <c r="B50" s="201" t="s">
        <v>475</v>
      </c>
      <c r="C50" s="198">
        <v>7948</v>
      </c>
      <c r="D50" s="202">
        <v>1583</v>
      </c>
      <c r="E50" s="202">
        <v>3014</v>
      </c>
      <c r="F50" s="202">
        <v>2941</v>
      </c>
      <c r="G50" s="202">
        <v>1821</v>
      </c>
      <c r="H50" s="202">
        <v>4835</v>
      </c>
      <c r="I50" s="202">
        <v>6418</v>
      </c>
      <c r="J50" s="214">
        <v>80.7</v>
      </c>
      <c r="K50" s="202">
        <v>1530</v>
      </c>
      <c r="L50" s="202">
        <v>0</v>
      </c>
      <c r="M50" s="202">
        <v>1530</v>
      </c>
      <c r="N50" s="202">
        <v>700</v>
      </c>
      <c r="O50" s="202">
        <v>1498</v>
      </c>
      <c r="P50" s="203">
        <v>2198</v>
      </c>
      <c r="Q50" s="208"/>
    </row>
    <row r="51" spans="1:17" ht="13.5" customHeight="1">
      <c r="A51" s="201"/>
      <c r="B51" s="201" t="s">
        <v>476</v>
      </c>
      <c r="C51" s="198">
        <v>6036</v>
      </c>
      <c r="D51" s="202">
        <v>150</v>
      </c>
      <c r="E51" s="202">
        <v>1837</v>
      </c>
      <c r="F51" s="202">
        <v>1385</v>
      </c>
      <c r="G51" s="202">
        <v>1314</v>
      </c>
      <c r="H51" s="202">
        <v>3151</v>
      </c>
      <c r="I51" s="202">
        <v>3301</v>
      </c>
      <c r="J51" s="214">
        <v>54.7</v>
      </c>
      <c r="K51" s="202">
        <v>2069</v>
      </c>
      <c r="L51" s="202">
        <v>666</v>
      </c>
      <c r="M51" s="202">
        <v>2735</v>
      </c>
      <c r="N51" s="202">
        <v>990</v>
      </c>
      <c r="O51" s="202">
        <v>1433</v>
      </c>
      <c r="P51" s="203">
        <v>2423</v>
      </c>
      <c r="Q51" s="208"/>
    </row>
    <row r="52" spans="1:17" ht="13.5" customHeight="1">
      <c r="A52" s="201"/>
      <c r="B52" s="201" t="s">
        <v>477</v>
      </c>
      <c r="C52" s="198">
        <v>10608</v>
      </c>
      <c r="D52" s="202">
        <v>3007</v>
      </c>
      <c r="E52" s="202">
        <v>734</v>
      </c>
      <c r="F52" s="202">
        <v>552</v>
      </c>
      <c r="G52" s="202">
        <v>3016</v>
      </c>
      <c r="H52" s="202">
        <v>3750</v>
      </c>
      <c r="I52" s="202">
        <v>6757</v>
      </c>
      <c r="J52" s="214">
        <v>63.7</v>
      </c>
      <c r="K52" s="202">
        <v>3851</v>
      </c>
      <c r="L52" s="202">
        <v>0</v>
      </c>
      <c r="M52" s="202">
        <v>3851</v>
      </c>
      <c r="N52" s="202">
        <v>1627</v>
      </c>
      <c r="O52" s="202">
        <v>2388</v>
      </c>
      <c r="P52" s="203">
        <v>4015</v>
      </c>
      <c r="Q52" s="208"/>
    </row>
    <row r="53" spans="1:17" s="213" customFormat="1" ht="13.5" customHeight="1">
      <c r="A53" s="200"/>
      <c r="B53" s="200" t="s">
        <v>478</v>
      </c>
      <c r="C53" s="195"/>
      <c r="D53" s="195"/>
      <c r="E53" s="195"/>
      <c r="F53" s="195"/>
      <c r="G53" s="195"/>
      <c r="H53" s="195"/>
      <c r="I53" s="195"/>
      <c r="J53" s="211"/>
      <c r="K53" s="195"/>
      <c r="L53" s="195"/>
      <c r="M53" s="195"/>
      <c r="N53" s="195"/>
      <c r="O53" s="195"/>
      <c r="P53" s="196"/>
      <c r="Q53" s="212"/>
    </row>
    <row r="54" spans="1:17" ht="13.5" customHeight="1">
      <c r="A54" s="201"/>
      <c r="B54" s="201" t="s">
        <v>479</v>
      </c>
      <c r="C54" s="198">
        <v>101492</v>
      </c>
      <c r="D54" s="202">
        <v>32601</v>
      </c>
      <c r="E54" s="202">
        <v>6474</v>
      </c>
      <c r="F54" s="202">
        <v>2262</v>
      </c>
      <c r="G54" s="202">
        <v>45150</v>
      </c>
      <c r="H54" s="202">
        <v>51624</v>
      </c>
      <c r="I54" s="202">
        <v>84225</v>
      </c>
      <c r="J54" s="214">
        <v>83</v>
      </c>
      <c r="K54" s="202">
        <v>16971</v>
      </c>
      <c r="L54" s="202">
        <v>296</v>
      </c>
      <c r="M54" s="202">
        <v>17267</v>
      </c>
      <c r="N54" s="202">
        <v>10151</v>
      </c>
      <c r="O54" s="202">
        <v>23950</v>
      </c>
      <c r="P54" s="203">
        <v>34101</v>
      </c>
      <c r="Q54" s="208"/>
    </row>
    <row r="55" spans="1:17" ht="13.5" customHeight="1">
      <c r="A55" s="201"/>
      <c r="B55" s="201" t="s">
        <v>480</v>
      </c>
      <c r="C55" s="198">
        <v>7166</v>
      </c>
      <c r="D55" s="202">
        <v>1287</v>
      </c>
      <c r="E55" s="202">
        <v>1911</v>
      </c>
      <c r="F55" s="202">
        <v>1631</v>
      </c>
      <c r="G55" s="202">
        <v>1757</v>
      </c>
      <c r="H55" s="202">
        <v>3668</v>
      </c>
      <c r="I55" s="202">
        <v>4955</v>
      </c>
      <c r="J55" s="214">
        <v>69.1</v>
      </c>
      <c r="K55" s="202">
        <v>1857</v>
      </c>
      <c r="L55" s="202">
        <v>354</v>
      </c>
      <c r="M55" s="202">
        <v>2211</v>
      </c>
      <c r="N55" s="202">
        <v>1390</v>
      </c>
      <c r="O55" s="202">
        <v>1173</v>
      </c>
      <c r="P55" s="203">
        <v>2563</v>
      </c>
      <c r="Q55" s="208"/>
    </row>
    <row r="56" spans="1:17" ht="13.5" customHeight="1">
      <c r="A56" s="201"/>
      <c r="B56" s="201" t="s">
        <v>481</v>
      </c>
      <c r="C56" s="198">
        <v>18685</v>
      </c>
      <c r="D56" s="202">
        <v>2372</v>
      </c>
      <c r="E56" s="202">
        <v>3502</v>
      </c>
      <c r="F56" s="202">
        <v>3416</v>
      </c>
      <c r="G56" s="202">
        <v>5916</v>
      </c>
      <c r="H56" s="202">
        <v>9418</v>
      </c>
      <c r="I56" s="202">
        <v>11790</v>
      </c>
      <c r="J56" s="214">
        <v>63.1</v>
      </c>
      <c r="K56" s="202">
        <v>6895</v>
      </c>
      <c r="L56" s="202">
        <v>0</v>
      </c>
      <c r="M56" s="202">
        <v>6895</v>
      </c>
      <c r="N56" s="202">
        <v>2809</v>
      </c>
      <c r="O56" s="202">
        <v>4032</v>
      </c>
      <c r="P56" s="203">
        <v>6841</v>
      </c>
      <c r="Q56" s="208"/>
    </row>
    <row r="57" spans="1:17" ht="13.5" customHeight="1">
      <c r="A57" s="201"/>
      <c r="B57" s="201" t="s">
        <v>482</v>
      </c>
      <c r="C57" s="198">
        <v>18436</v>
      </c>
      <c r="D57" s="202">
        <v>2280</v>
      </c>
      <c r="E57" s="202">
        <v>2206</v>
      </c>
      <c r="F57" s="202">
        <v>1064</v>
      </c>
      <c r="G57" s="202">
        <v>5552</v>
      </c>
      <c r="H57" s="202">
        <v>7758</v>
      </c>
      <c r="I57" s="202">
        <v>10038</v>
      </c>
      <c r="J57" s="214">
        <v>54.4</v>
      </c>
      <c r="K57" s="202">
        <v>6684</v>
      </c>
      <c r="L57" s="202">
        <v>1714</v>
      </c>
      <c r="M57" s="202">
        <v>8398</v>
      </c>
      <c r="N57" s="202">
        <v>3233</v>
      </c>
      <c r="O57" s="202">
        <v>3830</v>
      </c>
      <c r="P57" s="203">
        <v>7063</v>
      </c>
      <c r="Q57" s="208"/>
    </row>
    <row r="58" spans="1:17" ht="13.5" customHeight="1">
      <c r="A58" s="201"/>
      <c r="B58" s="201" t="s">
        <v>483</v>
      </c>
      <c r="C58" s="198">
        <v>7558</v>
      </c>
      <c r="D58" s="202">
        <v>3098</v>
      </c>
      <c r="E58" s="202">
        <v>1693</v>
      </c>
      <c r="F58" s="202">
        <v>877</v>
      </c>
      <c r="G58" s="202">
        <v>1475</v>
      </c>
      <c r="H58" s="202">
        <v>3168</v>
      </c>
      <c r="I58" s="202">
        <v>6266</v>
      </c>
      <c r="J58" s="214">
        <v>82.9</v>
      </c>
      <c r="K58" s="202">
        <v>1292</v>
      </c>
      <c r="L58" s="202">
        <v>0</v>
      </c>
      <c r="M58" s="202">
        <v>1292</v>
      </c>
      <c r="N58" s="202">
        <v>813</v>
      </c>
      <c r="O58" s="202">
        <v>1226</v>
      </c>
      <c r="P58" s="203">
        <v>2039</v>
      </c>
      <c r="Q58" s="208"/>
    </row>
    <row r="59" spans="1:17" ht="13.5" customHeight="1">
      <c r="A59" s="201"/>
      <c r="B59" s="201" t="s">
        <v>484</v>
      </c>
      <c r="C59" s="198">
        <v>5732</v>
      </c>
      <c r="D59" s="202">
        <v>200</v>
      </c>
      <c r="E59" s="202">
        <v>866</v>
      </c>
      <c r="F59" s="202">
        <v>845</v>
      </c>
      <c r="G59" s="202">
        <v>2462</v>
      </c>
      <c r="H59" s="202">
        <v>3328</v>
      </c>
      <c r="I59" s="202">
        <v>3528</v>
      </c>
      <c r="J59" s="214">
        <v>61.5</v>
      </c>
      <c r="K59" s="202">
        <v>2204</v>
      </c>
      <c r="L59" s="202">
        <v>0</v>
      </c>
      <c r="M59" s="202">
        <v>2204</v>
      </c>
      <c r="N59" s="202">
        <v>871</v>
      </c>
      <c r="O59" s="202">
        <v>1296</v>
      </c>
      <c r="P59" s="203">
        <v>2167</v>
      </c>
      <c r="Q59" s="208"/>
    </row>
    <row r="60" spans="1:17" ht="13.5" customHeight="1">
      <c r="A60" s="201"/>
      <c r="B60" s="204" t="s">
        <v>485</v>
      </c>
      <c r="C60" s="215">
        <v>7386</v>
      </c>
      <c r="D60" s="205">
        <v>0</v>
      </c>
      <c r="E60" s="205">
        <v>5253</v>
      </c>
      <c r="F60" s="205">
        <v>4338</v>
      </c>
      <c r="G60" s="205">
        <v>607</v>
      </c>
      <c r="H60" s="205">
        <v>5860</v>
      </c>
      <c r="I60" s="205">
        <v>5860</v>
      </c>
      <c r="J60" s="216">
        <v>79.3</v>
      </c>
      <c r="K60" s="205">
        <v>1088</v>
      </c>
      <c r="L60" s="205">
        <v>438</v>
      </c>
      <c r="M60" s="205">
        <v>1526</v>
      </c>
      <c r="N60" s="205">
        <v>698</v>
      </c>
      <c r="O60" s="205">
        <v>1378</v>
      </c>
      <c r="P60" s="206">
        <v>2076</v>
      </c>
      <c r="Q60" s="208"/>
    </row>
    <row r="61" spans="1:17" ht="13.5" customHeight="1">
      <c r="A61" s="208"/>
      <c r="B61" s="207" t="s">
        <v>486</v>
      </c>
      <c r="C61" s="208"/>
      <c r="D61" s="208"/>
      <c r="E61" s="208"/>
      <c r="F61" s="208"/>
      <c r="G61" s="208"/>
      <c r="H61" s="208"/>
      <c r="I61" s="208"/>
      <c r="J61" s="208"/>
      <c r="K61" s="208"/>
      <c r="L61" s="208"/>
      <c r="M61" s="208"/>
      <c r="N61" s="208"/>
      <c r="O61" s="208"/>
      <c r="P61" s="208"/>
      <c r="Q61" s="208"/>
    </row>
    <row r="62" spans="1:17" ht="13.5">
      <c r="A62" s="208"/>
      <c r="B62" s="207" t="s">
        <v>162</v>
      </c>
      <c r="C62" s="208"/>
      <c r="D62" s="208"/>
      <c r="E62" s="208"/>
      <c r="F62" s="208"/>
      <c r="G62" s="208"/>
      <c r="H62" s="208"/>
      <c r="I62" s="208"/>
      <c r="J62" s="208"/>
      <c r="K62" s="208"/>
      <c r="L62" s="208"/>
      <c r="M62" s="208"/>
      <c r="N62" s="208"/>
      <c r="O62" s="208"/>
      <c r="P62" s="208"/>
      <c r="Q62" s="208"/>
    </row>
  </sheetData>
  <mergeCells count="15">
    <mergeCell ref="P4:P5"/>
    <mergeCell ref="N3:P3"/>
    <mergeCell ref="D4:D6"/>
    <mergeCell ref="E4:H4"/>
    <mergeCell ref="I4:I5"/>
    <mergeCell ref="J4:J5"/>
    <mergeCell ref="K4:K5"/>
    <mergeCell ref="L4:L5"/>
    <mergeCell ref="M4:M5"/>
    <mergeCell ref="N4:N5"/>
    <mergeCell ref="O4:O5"/>
    <mergeCell ref="B3:B6"/>
    <mergeCell ref="C3:C6"/>
    <mergeCell ref="D3:J3"/>
    <mergeCell ref="K3:M3"/>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U56"/>
  <sheetViews>
    <sheetView workbookViewId="0" topLeftCell="A1">
      <selection activeCell="B1" sqref="B1"/>
    </sheetView>
  </sheetViews>
  <sheetFormatPr defaultColWidth="9.00390625" defaultRowHeight="13.5"/>
  <cols>
    <col min="1" max="1" width="0.6171875" style="302" customWidth="1"/>
    <col min="2" max="2" width="14.125" style="302" customWidth="1"/>
    <col min="3" max="4" width="8.125" style="302" customWidth="1"/>
    <col min="5" max="5" width="7.625" style="302" customWidth="1"/>
    <col min="6" max="6" width="9.375" style="302" customWidth="1"/>
    <col min="7" max="7" width="7.625" style="302" customWidth="1"/>
    <col min="8" max="8" width="7.125" style="302" customWidth="1"/>
    <col min="9" max="9" width="7.625" style="302" customWidth="1"/>
    <col min="10" max="11" width="8.125" style="302" customWidth="1"/>
    <col min="12" max="16384" width="9.00390625" style="302" customWidth="1"/>
  </cols>
  <sheetData>
    <row r="1" spans="1:3" ht="15" customHeight="1">
      <c r="A1" s="279" t="s">
        <v>865</v>
      </c>
      <c r="B1" s="279"/>
      <c r="C1" s="279"/>
    </row>
    <row r="2" spans="1:21" ht="15" customHeight="1" thickBot="1">
      <c r="A2" s="516" t="s">
        <v>866</v>
      </c>
      <c r="B2" s="316"/>
      <c r="C2" s="316"/>
      <c r="D2" s="316"/>
      <c r="E2" s="316"/>
      <c r="F2" s="316"/>
      <c r="G2" s="316"/>
      <c r="H2" s="316"/>
      <c r="I2" s="316"/>
      <c r="J2" s="316"/>
      <c r="K2" s="374" t="s">
        <v>867</v>
      </c>
      <c r="L2" s="316"/>
      <c r="M2" s="316"/>
      <c r="N2" s="316"/>
      <c r="O2" s="316"/>
      <c r="P2" s="316"/>
      <c r="Q2" s="316"/>
      <c r="U2" s="374"/>
    </row>
    <row r="3" spans="2:11" ht="12.75" thickTop="1">
      <c r="B3" s="664" t="s">
        <v>868</v>
      </c>
      <c r="C3" s="667" t="s">
        <v>869</v>
      </c>
      <c r="D3" s="517"/>
      <c r="E3" s="517"/>
      <c r="F3" s="517"/>
      <c r="G3" s="517"/>
      <c r="H3" s="517"/>
      <c r="I3" s="517"/>
      <c r="J3" s="670" t="s">
        <v>870</v>
      </c>
      <c r="K3" s="671" t="s">
        <v>871</v>
      </c>
    </row>
    <row r="4" spans="2:11" ht="15" customHeight="1">
      <c r="B4" s="665"/>
      <c r="C4" s="668"/>
      <c r="D4" s="674" t="s">
        <v>157</v>
      </c>
      <c r="E4" s="518"/>
      <c r="F4" s="519"/>
      <c r="G4" s="565" t="s">
        <v>872</v>
      </c>
      <c r="H4" s="566" t="s">
        <v>873</v>
      </c>
      <c r="I4" s="585" t="s">
        <v>874</v>
      </c>
      <c r="J4" s="560"/>
      <c r="K4" s="672"/>
    </row>
    <row r="5" spans="2:11" ht="15" customHeight="1">
      <c r="B5" s="666"/>
      <c r="C5" s="669"/>
      <c r="D5" s="673"/>
      <c r="E5" s="305" t="s">
        <v>875</v>
      </c>
      <c r="F5" s="305" t="s">
        <v>876</v>
      </c>
      <c r="G5" s="561"/>
      <c r="H5" s="675"/>
      <c r="I5" s="567"/>
      <c r="J5" s="561"/>
      <c r="K5" s="673"/>
    </row>
    <row r="6" spans="2:11" ht="7.5" customHeight="1">
      <c r="B6" s="316"/>
      <c r="C6" s="327"/>
      <c r="D6" s="520"/>
      <c r="E6" s="520"/>
      <c r="F6" s="520"/>
      <c r="G6" s="520"/>
      <c r="H6" s="520"/>
      <c r="I6" s="372"/>
      <c r="J6" s="520"/>
      <c r="K6" s="316"/>
    </row>
    <row r="7" spans="2:11" ht="15" customHeight="1">
      <c r="B7" s="521" t="s">
        <v>877</v>
      </c>
      <c r="C7" s="522">
        <v>2747</v>
      </c>
      <c r="D7" s="523">
        <v>1035</v>
      </c>
      <c r="E7" s="523">
        <v>96</v>
      </c>
      <c r="F7" s="523">
        <v>939</v>
      </c>
      <c r="G7" s="523">
        <v>1303</v>
      </c>
      <c r="H7" s="523">
        <v>402</v>
      </c>
      <c r="I7" s="509">
        <v>8</v>
      </c>
      <c r="J7" s="523">
        <v>2651</v>
      </c>
      <c r="K7" s="318">
        <v>1189</v>
      </c>
    </row>
    <row r="8" spans="2:11" ht="7.5" customHeight="1">
      <c r="B8" s="524"/>
      <c r="C8" s="327"/>
      <c r="D8" s="520"/>
      <c r="E8" s="520"/>
      <c r="F8" s="520"/>
      <c r="G8" s="520"/>
      <c r="H8" s="520"/>
      <c r="I8" s="372"/>
      <c r="J8" s="520"/>
      <c r="K8" s="316"/>
    </row>
    <row r="9" spans="2:11" ht="15" customHeight="1">
      <c r="B9" s="524" t="s">
        <v>878</v>
      </c>
      <c r="C9" s="327">
        <v>17</v>
      </c>
      <c r="D9" s="520">
        <v>1</v>
      </c>
      <c r="E9" s="520">
        <v>1</v>
      </c>
      <c r="F9" s="520">
        <v>0</v>
      </c>
      <c r="G9" s="520">
        <v>0</v>
      </c>
      <c r="H9" s="520">
        <v>16</v>
      </c>
      <c r="I9" s="372">
        <v>0</v>
      </c>
      <c r="J9" s="520">
        <v>16</v>
      </c>
      <c r="K9" s="316">
        <v>21</v>
      </c>
    </row>
    <row r="10" spans="2:11" ht="15" customHeight="1">
      <c r="B10" s="524" t="s">
        <v>879</v>
      </c>
      <c r="C10" s="327">
        <v>1579</v>
      </c>
      <c r="D10" s="520">
        <v>196</v>
      </c>
      <c r="E10" s="520">
        <v>0</v>
      </c>
      <c r="F10" s="520">
        <v>196</v>
      </c>
      <c r="G10" s="520">
        <v>1200</v>
      </c>
      <c r="H10" s="520">
        <v>181</v>
      </c>
      <c r="I10" s="372">
        <v>2</v>
      </c>
      <c r="J10" s="520">
        <v>1579</v>
      </c>
      <c r="K10" s="316">
        <v>223</v>
      </c>
    </row>
    <row r="11" spans="2:11" ht="15" customHeight="1">
      <c r="B11" s="524" t="s">
        <v>880</v>
      </c>
      <c r="C11" s="327">
        <v>16</v>
      </c>
      <c r="D11" s="520">
        <v>4</v>
      </c>
      <c r="E11" s="520">
        <v>0</v>
      </c>
      <c r="F11" s="520">
        <v>4</v>
      </c>
      <c r="G11" s="520">
        <v>11</v>
      </c>
      <c r="H11" s="520">
        <v>1</v>
      </c>
      <c r="I11" s="372">
        <v>0</v>
      </c>
      <c r="J11" s="520">
        <v>16</v>
      </c>
      <c r="K11" s="316">
        <v>15</v>
      </c>
    </row>
    <row r="12" spans="2:11" ht="15" customHeight="1">
      <c r="B12" s="524" t="s">
        <v>881</v>
      </c>
      <c r="C12" s="327">
        <v>7</v>
      </c>
      <c r="D12" s="520">
        <v>2</v>
      </c>
      <c r="E12" s="520">
        <v>1</v>
      </c>
      <c r="F12" s="520">
        <v>1</v>
      </c>
      <c r="G12" s="520">
        <v>4</v>
      </c>
      <c r="H12" s="520">
        <v>0</v>
      </c>
      <c r="I12" s="372">
        <v>0</v>
      </c>
      <c r="J12" s="520">
        <v>6</v>
      </c>
      <c r="K12" s="316">
        <v>5</v>
      </c>
    </row>
    <row r="13" spans="2:11" ht="15" customHeight="1">
      <c r="B13" s="524" t="s">
        <v>882</v>
      </c>
      <c r="C13" s="327">
        <v>4</v>
      </c>
      <c r="D13" s="520">
        <v>0</v>
      </c>
      <c r="E13" s="520">
        <v>0</v>
      </c>
      <c r="F13" s="520">
        <v>0</v>
      </c>
      <c r="G13" s="520">
        <v>4</v>
      </c>
      <c r="H13" s="520">
        <v>0</v>
      </c>
      <c r="I13" s="372">
        <v>0</v>
      </c>
      <c r="J13" s="520">
        <v>4</v>
      </c>
      <c r="K13" s="316">
        <v>3</v>
      </c>
    </row>
    <row r="14" spans="2:11" ht="15" customHeight="1">
      <c r="B14" s="524" t="s">
        <v>883</v>
      </c>
      <c r="C14" s="327">
        <v>48</v>
      </c>
      <c r="D14" s="520">
        <v>11</v>
      </c>
      <c r="E14" s="520">
        <v>2</v>
      </c>
      <c r="F14" s="520">
        <v>9</v>
      </c>
      <c r="G14" s="520">
        <v>15</v>
      </c>
      <c r="H14" s="520">
        <v>20</v>
      </c>
      <c r="I14" s="372">
        <v>1</v>
      </c>
      <c r="J14" s="520">
        <v>45</v>
      </c>
      <c r="K14" s="316">
        <v>42</v>
      </c>
    </row>
    <row r="15" spans="2:11" ht="15" customHeight="1">
      <c r="B15" s="524" t="s">
        <v>884</v>
      </c>
      <c r="C15" s="327">
        <v>18</v>
      </c>
      <c r="D15" s="520">
        <v>16</v>
      </c>
      <c r="E15" s="520">
        <v>1</v>
      </c>
      <c r="F15" s="520">
        <v>15</v>
      </c>
      <c r="G15" s="520">
        <v>2</v>
      </c>
      <c r="H15" s="520">
        <v>0</v>
      </c>
      <c r="I15" s="372">
        <v>0</v>
      </c>
      <c r="J15" s="520">
        <v>18</v>
      </c>
      <c r="K15" s="316">
        <v>17</v>
      </c>
    </row>
    <row r="16" spans="2:11" ht="15" customHeight="1">
      <c r="B16" s="524" t="s">
        <v>885</v>
      </c>
      <c r="C16" s="327">
        <v>120</v>
      </c>
      <c r="D16" s="520">
        <v>56</v>
      </c>
      <c r="E16" s="520">
        <v>39</v>
      </c>
      <c r="F16" s="520">
        <v>17</v>
      </c>
      <c r="G16" s="520">
        <v>55</v>
      </c>
      <c r="H16" s="520">
        <v>9</v>
      </c>
      <c r="I16" s="372">
        <v>0</v>
      </c>
      <c r="J16" s="520">
        <v>81</v>
      </c>
      <c r="K16" s="316">
        <v>55</v>
      </c>
    </row>
    <row r="17" spans="2:11" ht="15" customHeight="1">
      <c r="B17" s="524" t="s">
        <v>886</v>
      </c>
      <c r="C17" s="327">
        <v>3</v>
      </c>
      <c r="D17" s="520">
        <v>1</v>
      </c>
      <c r="E17" s="520">
        <v>0</v>
      </c>
      <c r="F17" s="520">
        <v>1</v>
      </c>
      <c r="G17" s="520">
        <v>1</v>
      </c>
      <c r="H17" s="520">
        <v>0</v>
      </c>
      <c r="I17" s="372">
        <v>0</v>
      </c>
      <c r="J17" s="520">
        <v>2</v>
      </c>
      <c r="K17" s="316">
        <v>2</v>
      </c>
    </row>
    <row r="18" spans="2:11" ht="15" customHeight="1">
      <c r="B18" s="524" t="s">
        <v>887</v>
      </c>
      <c r="C18" s="327">
        <v>41</v>
      </c>
      <c r="D18" s="520">
        <v>18</v>
      </c>
      <c r="E18" s="520">
        <v>5</v>
      </c>
      <c r="F18" s="520">
        <v>14</v>
      </c>
      <c r="G18" s="520">
        <v>8</v>
      </c>
      <c r="H18" s="520">
        <v>12</v>
      </c>
      <c r="I18" s="372">
        <v>2</v>
      </c>
      <c r="J18" s="520">
        <v>36</v>
      </c>
      <c r="K18" s="316">
        <v>27</v>
      </c>
    </row>
    <row r="19" spans="2:11" ht="15" customHeight="1">
      <c r="B19" s="524" t="s">
        <v>888</v>
      </c>
      <c r="C19" s="327">
        <v>0</v>
      </c>
      <c r="D19" s="520">
        <v>0</v>
      </c>
      <c r="E19" s="525" t="s">
        <v>2</v>
      </c>
      <c r="F19" s="520">
        <v>0</v>
      </c>
      <c r="G19" s="520">
        <v>0</v>
      </c>
      <c r="H19" s="520">
        <v>0</v>
      </c>
      <c r="I19" s="372">
        <v>0</v>
      </c>
      <c r="J19" s="520">
        <v>0</v>
      </c>
      <c r="K19" s="316">
        <v>0</v>
      </c>
    </row>
    <row r="20" spans="2:11" ht="15" customHeight="1">
      <c r="B20" s="524" t="s">
        <v>889</v>
      </c>
      <c r="C20" s="327">
        <v>75</v>
      </c>
      <c r="D20" s="520">
        <v>67</v>
      </c>
      <c r="E20" s="520">
        <v>29</v>
      </c>
      <c r="F20" s="520">
        <v>39</v>
      </c>
      <c r="G20" s="520">
        <v>0</v>
      </c>
      <c r="H20" s="520">
        <v>7</v>
      </c>
      <c r="I20" s="372">
        <v>0</v>
      </c>
      <c r="J20" s="520">
        <v>46</v>
      </c>
      <c r="K20" s="316">
        <v>44</v>
      </c>
    </row>
    <row r="21" spans="2:11" ht="15" customHeight="1">
      <c r="B21" s="524" t="s">
        <v>890</v>
      </c>
      <c r="C21" s="327">
        <v>22</v>
      </c>
      <c r="D21" s="520">
        <v>4</v>
      </c>
      <c r="E21" s="520">
        <v>0</v>
      </c>
      <c r="F21" s="520">
        <v>3</v>
      </c>
      <c r="G21" s="520">
        <v>0</v>
      </c>
      <c r="H21" s="520">
        <v>18</v>
      </c>
      <c r="I21" s="372">
        <v>1</v>
      </c>
      <c r="J21" s="520">
        <v>21</v>
      </c>
      <c r="K21" s="316">
        <v>21</v>
      </c>
    </row>
    <row r="22" spans="2:11" ht="15" customHeight="1">
      <c r="B22" s="524" t="s">
        <v>891</v>
      </c>
      <c r="C22" s="327">
        <v>34</v>
      </c>
      <c r="D22" s="520">
        <v>20</v>
      </c>
      <c r="E22" s="520">
        <v>5</v>
      </c>
      <c r="F22" s="520">
        <v>16</v>
      </c>
      <c r="G22" s="520">
        <v>0</v>
      </c>
      <c r="H22" s="520">
        <v>14</v>
      </c>
      <c r="I22" s="372">
        <v>0</v>
      </c>
      <c r="J22" s="520">
        <v>30</v>
      </c>
      <c r="K22" s="316">
        <v>29</v>
      </c>
    </row>
    <row r="23" spans="2:11" ht="15" customHeight="1">
      <c r="B23" s="524" t="s">
        <v>892</v>
      </c>
      <c r="C23" s="327">
        <v>619</v>
      </c>
      <c r="D23" s="520">
        <v>547</v>
      </c>
      <c r="E23" s="520">
        <v>6</v>
      </c>
      <c r="F23" s="520">
        <v>542</v>
      </c>
      <c r="G23" s="520">
        <v>1</v>
      </c>
      <c r="H23" s="520">
        <v>70</v>
      </c>
      <c r="I23" s="372">
        <v>1</v>
      </c>
      <c r="J23" s="520">
        <v>613</v>
      </c>
      <c r="K23" s="316">
        <v>549</v>
      </c>
    </row>
    <row r="24" spans="2:11" ht="15" customHeight="1">
      <c r="B24" s="524" t="s">
        <v>893</v>
      </c>
      <c r="C24" s="327">
        <v>142</v>
      </c>
      <c r="D24" s="520">
        <v>89</v>
      </c>
      <c r="E24" s="520">
        <v>7</v>
      </c>
      <c r="F24" s="520">
        <v>82</v>
      </c>
      <c r="G24" s="520">
        <v>0</v>
      </c>
      <c r="H24" s="520">
        <v>52</v>
      </c>
      <c r="I24" s="383" t="s">
        <v>2</v>
      </c>
      <c r="J24" s="520">
        <v>135</v>
      </c>
      <c r="K24" s="316">
        <v>134</v>
      </c>
    </row>
    <row r="25" spans="2:11" ht="15" customHeight="1">
      <c r="B25" s="526" t="s">
        <v>894</v>
      </c>
      <c r="C25" s="327">
        <v>2</v>
      </c>
      <c r="D25" s="520">
        <v>0</v>
      </c>
      <c r="E25" s="520">
        <v>0</v>
      </c>
      <c r="F25" s="520">
        <v>0</v>
      </c>
      <c r="G25" s="520">
        <v>1</v>
      </c>
      <c r="H25" s="520">
        <v>0</v>
      </c>
      <c r="I25" s="372">
        <v>0</v>
      </c>
      <c r="J25" s="520">
        <v>2</v>
      </c>
      <c r="K25" s="316">
        <v>1</v>
      </c>
    </row>
    <row r="26" spans="2:11" ht="7.5" customHeight="1" thickBot="1">
      <c r="B26" s="527"/>
      <c r="C26" s="528"/>
      <c r="D26" s="529"/>
      <c r="E26" s="529"/>
      <c r="F26" s="529"/>
      <c r="G26" s="529"/>
      <c r="H26" s="529"/>
      <c r="I26" s="530"/>
      <c r="J26" s="529"/>
      <c r="K26" s="531"/>
    </row>
    <row r="27" s="340" customFormat="1" ht="11.25" thickTop="1">
      <c r="B27" s="340" t="s">
        <v>895</v>
      </c>
    </row>
    <row r="29" spans="1:21" ht="15" customHeight="1" thickBot="1">
      <c r="A29" s="516" t="s">
        <v>896</v>
      </c>
      <c r="B29" s="316"/>
      <c r="C29" s="316"/>
      <c r="D29" s="316"/>
      <c r="E29" s="316"/>
      <c r="F29" s="316"/>
      <c r="G29" s="316"/>
      <c r="H29" s="316"/>
      <c r="I29" s="316"/>
      <c r="J29" s="316"/>
      <c r="K29" s="374" t="s">
        <v>867</v>
      </c>
      <c r="L29" s="316"/>
      <c r="M29" s="316"/>
      <c r="N29" s="316"/>
      <c r="O29" s="316"/>
      <c r="P29" s="316"/>
      <c r="Q29" s="316"/>
      <c r="U29" s="374"/>
    </row>
    <row r="30" spans="2:11" ht="12.75" thickTop="1">
      <c r="B30" s="664" t="s">
        <v>897</v>
      </c>
      <c r="C30" s="667" t="s">
        <v>869</v>
      </c>
      <c r="D30" s="517"/>
      <c r="E30" s="517"/>
      <c r="F30" s="517"/>
      <c r="G30" s="517"/>
      <c r="H30" s="517"/>
      <c r="I30" s="517"/>
      <c r="J30" s="670" t="s">
        <v>870</v>
      </c>
      <c r="K30" s="671" t="s">
        <v>871</v>
      </c>
    </row>
    <row r="31" spans="2:11" ht="15" customHeight="1">
      <c r="B31" s="665"/>
      <c r="C31" s="668"/>
      <c r="D31" s="674" t="s">
        <v>157</v>
      </c>
      <c r="E31" s="518"/>
      <c r="F31" s="519"/>
      <c r="G31" s="565" t="s">
        <v>872</v>
      </c>
      <c r="H31" s="566" t="s">
        <v>898</v>
      </c>
      <c r="I31" s="585" t="s">
        <v>874</v>
      </c>
      <c r="J31" s="560"/>
      <c r="K31" s="672"/>
    </row>
    <row r="32" spans="2:11" ht="15" customHeight="1">
      <c r="B32" s="666"/>
      <c r="C32" s="669"/>
      <c r="D32" s="673"/>
      <c r="E32" s="305" t="s">
        <v>875</v>
      </c>
      <c r="F32" s="305" t="s">
        <v>876</v>
      </c>
      <c r="G32" s="561"/>
      <c r="H32" s="675"/>
      <c r="I32" s="567"/>
      <c r="J32" s="561"/>
      <c r="K32" s="673"/>
    </row>
    <row r="33" spans="2:11" ht="7.5" customHeight="1">
      <c r="B33" s="316"/>
      <c r="C33" s="327"/>
      <c r="D33" s="520"/>
      <c r="E33" s="520"/>
      <c r="F33" s="520"/>
      <c r="G33" s="520"/>
      <c r="H33" s="520"/>
      <c r="I33" s="372"/>
      <c r="J33" s="520"/>
      <c r="K33" s="316"/>
    </row>
    <row r="34" spans="2:11" ht="15" customHeight="1">
      <c r="B34" s="521" t="s">
        <v>877</v>
      </c>
      <c r="C34" s="522">
        <v>2747</v>
      </c>
      <c r="D34" s="523">
        <v>1035</v>
      </c>
      <c r="E34" s="523">
        <v>96</v>
      </c>
      <c r="F34" s="523">
        <v>939</v>
      </c>
      <c r="G34" s="523">
        <v>1303</v>
      </c>
      <c r="H34" s="523">
        <v>402</v>
      </c>
      <c r="I34" s="509">
        <v>8</v>
      </c>
      <c r="J34" s="523">
        <v>2651</v>
      </c>
      <c r="K34" s="318">
        <v>1189</v>
      </c>
    </row>
    <row r="35" spans="2:11" ht="7.5" customHeight="1">
      <c r="B35" s="524"/>
      <c r="C35" s="327"/>
      <c r="D35" s="520"/>
      <c r="E35" s="520"/>
      <c r="F35" s="520"/>
      <c r="G35" s="520"/>
      <c r="H35" s="520"/>
      <c r="I35" s="372"/>
      <c r="J35" s="520"/>
      <c r="K35" s="316"/>
    </row>
    <row r="36" spans="2:11" ht="15" customHeight="1">
      <c r="B36" s="524" t="s">
        <v>899</v>
      </c>
      <c r="C36" s="327">
        <v>441</v>
      </c>
      <c r="D36" s="520">
        <v>153</v>
      </c>
      <c r="E36" s="525" t="s">
        <v>900</v>
      </c>
      <c r="F36" s="520">
        <v>153</v>
      </c>
      <c r="G36" s="520">
        <v>243</v>
      </c>
      <c r="H36" s="520">
        <v>43</v>
      </c>
      <c r="I36" s="372">
        <v>2</v>
      </c>
      <c r="J36" s="520">
        <v>441</v>
      </c>
      <c r="K36" s="316">
        <v>45</v>
      </c>
    </row>
    <row r="37" spans="2:11" ht="15" customHeight="1">
      <c r="B37" s="524" t="s">
        <v>901</v>
      </c>
      <c r="C37" s="327">
        <v>753</v>
      </c>
      <c r="D37" s="520">
        <v>576</v>
      </c>
      <c r="E37" s="520">
        <v>6</v>
      </c>
      <c r="F37" s="520">
        <v>570</v>
      </c>
      <c r="G37" s="520">
        <v>63</v>
      </c>
      <c r="H37" s="520">
        <v>112</v>
      </c>
      <c r="I37" s="372">
        <v>2</v>
      </c>
      <c r="J37" s="520">
        <v>747</v>
      </c>
      <c r="K37" s="316">
        <v>664</v>
      </c>
    </row>
    <row r="38" spans="2:11" ht="15" customHeight="1">
      <c r="B38" s="524" t="s">
        <v>902</v>
      </c>
      <c r="C38" s="327">
        <v>848</v>
      </c>
      <c r="D38" s="520">
        <v>197</v>
      </c>
      <c r="E38" s="520">
        <v>82</v>
      </c>
      <c r="F38" s="520">
        <v>115</v>
      </c>
      <c r="G38" s="520">
        <v>495</v>
      </c>
      <c r="H38" s="520">
        <v>154</v>
      </c>
      <c r="I38" s="372">
        <v>3</v>
      </c>
      <c r="J38" s="520">
        <v>766</v>
      </c>
      <c r="K38" s="316">
        <v>285</v>
      </c>
    </row>
    <row r="39" spans="2:11" ht="15" customHeight="1">
      <c r="B39" s="524" t="s">
        <v>903</v>
      </c>
      <c r="C39" s="327">
        <v>677</v>
      </c>
      <c r="D39" s="520">
        <v>104</v>
      </c>
      <c r="E39" s="520">
        <v>8</v>
      </c>
      <c r="F39" s="520">
        <v>96</v>
      </c>
      <c r="G39" s="520">
        <v>486</v>
      </c>
      <c r="H39" s="520">
        <v>88</v>
      </c>
      <c r="I39" s="372">
        <v>0</v>
      </c>
      <c r="J39" s="520">
        <v>670</v>
      </c>
      <c r="K39" s="316">
        <v>175</v>
      </c>
    </row>
    <row r="40" spans="2:11" ht="15" customHeight="1">
      <c r="B40" s="524" t="s">
        <v>904</v>
      </c>
      <c r="C40" s="327">
        <v>1</v>
      </c>
      <c r="D40" s="520">
        <v>1</v>
      </c>
      <c r="E40" s="520">
        <v>0</v>
      </c>
      <c r="F40" s="520">
        <v>1</v>
      </c>
      <c r="G40" s="520">
        <v>0</v>
      </c>
      <c r="H40" s="520">
        <v>0</v>
      </c>
      <c r="I40" s="383" t="s">
        <v>905</v>
      </c>
      <c r="J40" s="520">
        <v>1</v>
      </c>
      <c r="K40" s="316">
        <v>1</v>
      </c>
    </row>
    <row r="41" spans="2:11" ht="15" customHeight="1">
      <c r="B41" s="524" t="s">
        <v>906</v>
      </c>
      <c r="C41" s="327">
        <v>6</v>
      </c>
      <c r="D41" s="520">
        <v>3</v>
      </c>
      <c r="E41" s="520">
        <v>0</v>
      </c>
      <c r="F41" s="520">
        <v>2</v>
      </c>
      <c r="G41" s="520">
        <v>2</v>
      </c>
      <c r="H41" s="520">
        <v>2</v>
      </c>
      <c r="I41" s="372">
        <v>0</v>
      </c>
      <c r="J41" s="520">
        <v>6</v>
      </c>
      <c r="K41" s="316">
        <v>6</v>
      </c>
    </row>
    <row r="42" spans="2:11" ht="15" customHeight="1">
      <c r="B42" s="524" t="s">
        <v>907</v>
      </c>
      <c r="C42" s="327">
        <v>20</v>
      </c>
      <c r="D42" s="520">
        <v>2</v>
      </c>
      <c r="E42" s="520">
        <v>0</v>
      </c>
      <c r="F42" s="520">
        <v>2</v>
      </c>
      <c r="G42" s="520">
        <v>14</v>
      </c>
      <c r="H42" s="520">
        <v>3</v>
      </c>
      <c r="I42" s="372">
        <v>0</v>
      </c>
      <c r="J42" s="520">
        <v>19</v>
      </c>
      <c r="K42" s="316">
        <v>13</v>
      </c>
    </row>
    <row r="43" spans="2:11" ht="7.5" customHeight="1" thickBot="1">
      <c r="B43" s="527"/>
      <c r="C43" s="528"/>
      <c r="D43" s="529"/>
      <c r="E43" s="529"/>
      <c r="F43" s="529"/>
      <c r="G43" s="529"/>
      <c r="H43" s="529"/>
      <c r="I43" s="530"/>
      <c r="J43" s="529"/>
      <c r="K43" s="531"/>
    </row>
    <row r="44" ht="12.75" thickTop="1"/>
    <row r="45" spans="1:21" ht="15" customHeight="1" thickBot="1">
      <c r="A45" s="516" t="s">
        <v>908</v>
      </c>
      <c r="B45" s="316"/>
      <c r="C45" s="316"/>
      <c r="D45" s="316"/>
      <c r="E45" s="316"/>
      <c r="F45" s="316"/>
      <c r="G45" s="316"/>
      <c r="H45" s="316"/>
      <c r="I45" s="316"/>
      <c r="J45" s="316"/>
      <c r="K45" s="374" t="s">
        <v>867</v>
      </c>
      <c r="L45" s="316"/>
      <c r="M45" s="316"/>
      <c r="N45" s="316"/>
      <c r="O45" s="316"/>
      <c r="P45" s="316"/>
      <c r="Q45" s="316"/>
      <c r="U45" s="374"/>
    </row>
    <row r="46" spans="2:11" ht="12.75" thickTop="1">
      <c r="B46" s="664" t="s">
        <v>909</v>
      </c>
      <c r="C46" s="667" t="s">
        <v>869</v>
      </c>
      <c r="D46" s="517"/>
      <c r="E46" s="517"/>
      <c r="F46" s="517"/>
      <c r="G46" s="517"/>
      <c r="H46" s="517"/>
      <c r="I46" s="517"/>
      <c r="J46" s="670" t="s">
        <v>870</v>
      </c>
      <c r="K46" s="671" t="s">
        <v>871</v>
      </c>
    </row>
    <row r="47" spans="2:11" ht="15" customHeight="1">
      <c r="B47" s="665"/>
      <c r="C47" s="668"/>
      <c r="D47" s="674" t="s">
        <v>157</v>
      </c>
      <c r="E47" s="518"/>
      <c r="F47" s="519"/>
      <c r="G47" s="565" t="s">
        <v>872</v>
      </c>
      <c r="H47" s="566" t="s">
        <v>873</v>
      </c>
      <c r="I47" s="585" t="s">
        <v>874</v>
      </c>
      <c r="J47" s="560"/>
      <c r="K47" s="672"/>
    </row>
    <row r="48" spans="2:11" ht="15" customHeight="1">
      <c r="B48" s="666"/>
      <c r="C48" s="669"/>
      <c r="D48" s="673"/>
      <c r="E48" s="305" t="s">
        <v>875</v>
      </c>
      <c r="F48" s="305" t="s">
        <v>876</v>
      </c>
      <c r="G48" s="561"/>
      <c r="H48" s="675"/>
      <c r="I48" s="567"/>
      <c r="J48" s="561"/>
      <c r="K48" s="673"/>
    </row>
    <row r="49" spans="2:11" ht="7.5" customHeight="1">
      <c r="B49" s="316"/>
      <c r="C49" s="327"/>
      <c r="D49" s="520"/>
      <c r="E49" s="520"/>
      <c r="F49" s="520"/>
      <c r="G49" s="520"/>
      <c r="H49" s="520"/>
      <c r="I49" s="372"/>
      <c r="J49" s="520"/>
      <c r="K49" s="316"/>
    </row>
    <row r="50" spans="2:11" ht="15" customHeight="1">
      <c r="B50" s="521" t="s">
        <v>877</v>
      </c>
      <c r="C50" s="522">
        <v>2747</v>
      </c>
      <c r="D50" s="523">
        <v>1035</v>
      </c>
      <c r="E50" s="523">
        <v>96</v>
      </c>
      <c r="F50" s="523">
        <v>939</v>
      </c>
      <c r="G50" s="523">
        <v>1303</v>
      </c>
      <c r="H50" s="523">
        <v>402</v>
      </c>
      <c r="I50" s="509">
        <v>8</v>
      </c>
      <c r="J50" s="523">
        <v>2651</v>
      </c>
      <c r="K50" s="318">
        <v>1189</v>
      </c>
    </row>
    <row r="51" spans="2:11" ht="7.5" customHeight="1">
      <c r="B51" s="524"/>
      <c r="C51" s="327"/>
      <c r="D51" s="520"/>
      <c r="E51" s="520"/>
      <c r="F51" s="520"/>
      <c r="G51" s="520"/>
      <c r="H51" s="520"/>
      <c r="I51" s="372"/>
      <c r="J51" s="520"/>
      <c r="K51" s="316"/>
    </row>
    <row r="52" spans="2:11" ht="15" customHeight="1">
      <c r="B52" s="524" t="s">
        <v>576</v>
      </c>
      <c r="C52" s="327">
        <v>1161</v>
      </c>
      <c r="D52" s="520">
        <v>315</v>
      </c>
      <c r="E52" s="525">
        <v>26</v>
      </c>
      <c r="F52" s="520">
        <v>290</v>
      </c>
      <c r="G52" s="520">
        <v>648</v>
      </c>
      <c r="H52" s="520">
        <v>163</v>
      </c>
      <c r="I52" s="372">
        <v>3</v>
      </c>
      <c r="J52" s="520">
        <v>1134</v>
      </c>
      <c r="K52" s="316">
        <v>476</v>
      </c>
    </row>
    <row r="53" spans="2:11" ht="15" customHeight="1">
      <c r="B53" s="524" t="s">
        <v>577</v>
      </c>
      <c r="C53" s="327">
        <v>205</v>
      </c>
      <c r="D53" s="520">
        <v>104</v>
      </c>
      <c r="E53" s="520">
        <v>11</v>
      </c>
      <c r="F53" s="520">
        <v>93</v>
      </c>
      <c r="G53" s="520">
        <v>92</v>
      </c>
      <c r="H53" s="520">
        <v>26</v>
      </c>
      <c r="I53" s="372">
        <v>1</v>
      </c>
      <c r="J53" s="520">
        <v>194</v>
      </c>
      <c r="K53" s="316">
        <v>72</v>
      </c>
    </row>
    <row r="54" spans="2:11" ht="15" customHeight="1">
      <c r="B54" s="524" t="s">
        <v>578</v>
      </c>
      <c r="C54" s="327">
        <v>519</v>
      </c>
      <c r="D54" s="520">
        <v>130</v>
      </c>
      <c r="E54" s="520">
        <v>12</v>
      </c>
      <c r="F54" s="520">
        <v>118</v>
      </c>
      <c r="G54" s="520">
        <v>286</v>
      </c>
      <c r="H54" s="520">
        <v>65</v>
      </c>
      <c r="I54" s="372">
        <v>1</v>
      </c>
      <c r="J54" s="520">
        <v>510</v>
      </c>
      <c r="K54" s="316">
        <v>218</v>
      </c>
    </row>
    <row r="55" spans="2:11" ht="15" customHeight="1">
      <c r="B55" s="524" t="s">
        <v>579</v>
      </c>
      <c r="C55" s="327">
        <v>861</v>
      </c>
      <c r="D55" s="520">
        <v>486</v>
      </c>
      <c r="E55" s="520">
        <v>48</v>
      </c>
      <c r="F55" s="520">
        <v>438</v>
      </c>
      <c r="G55" s="520">
        <v>277</v>
      </c>
      <c r="H55" s="520">
        <v>146</v>
      </c>
      <c r="I55" s="372">
        <v>3</v>
      </c>
      <c r="J55" s="520">
        <v>812</v>
      </c>
      <c r="K55" s="316">
        <v>422</v>
      </c>
    </row>
    <row r="56" spans="2:11" ht="7.5" customHeight="1" thickBot="1">
      <c r="B56" s="527"/>
      <c r="C56" s="528"/>
      <c r="D56" s="529"/>
      <c r="E56" s="529"/>
      <c r="F56" s="529"/>
      <c r="G56" s="529"/>
      <c r="H56" s="529"/>
      <c r="I56" s="530"/>
      <c r="J56" s="529"/>
      <c r="K56" s="531"/>
    </row>
    <row r="57" ht="12.75" thickTop="1"/>
  </sheetData>
  <mergeCells count="24">
    <mergeCell ref="B3:B5"/>
    <mergeCell ref="C3:C5"/>
    <mergeCell ref="J3:J5"/>
    <mergeCell ref="K3:K5"/>
    <mergeCell ref="D4:D5"/>
    <mergeCell ref="G4:G5"/>
    <mergeCell ref="H4:H5"/>
    <mergeCell ref="I4:I5"/>
    <mergeCell ref="B30:B32"/>
    <mergeCell ref="C30:C32"/>
    <mergeCell ref="J30:J32"/>
    <mergeCell ref="K30:K32"/>
    <mergeCell ref="D31:D32"/>
    <mergeCell ref="G31:G32"/>
    <mergeCell ref="H31:H32"/>
    <mergeCell ref="I31:I32"/>
    <mergeCell ref="B46:B48"/>
    <mergeCell ref="C46:C48"/>
    <mergeCell ref="J46:J48"/>
    <mergeCell ref="K46:K48"/>
    <mergeCell ref="D47:D48"/>
    <mergeCell ref="G47:G48"/>
    <mergeCell ref="H47:H48"/>
    <mergeCell ref="I47:I48"/>
  </mergeCells>
  <printOptions/>
  <pageMargins left="0.75" right="0.75" top="1" bottom="1" header="0.512" footer="0.512"/>
  <pageSetup orientation="portrait" paperSize="9"/>
  <drawing r:id="rId1"/>
</worksheet>
</file>

<file path=xl/worksheets/sheet22.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9.00390625" defaultRowHeight="13.5"/>
  <cols>
    <col min="1" max="1" width="2.625" style="24" customWidth="1"/>
    <col min="2" max="2" width="10.625" style="24" customWidth="1"/>
    <col min="3" max="9" width="6.375" style="24" customWidth="1"/>
    <col min="10" max="10" width="7.625" style="24" customWidth="1"/>
    <col min="11" max="15" width="6.375" style="24" customWidth="1"/>
    <col min="16" max="16384" width="9.00390625" style="24" customWidth="1"/>
  </cols>
  <sheetData>
    <row r="2" ht="18.75" customHeight="1">
      <c r="B2" s="70" t="s">
        <v>509</v>
      </c>
    </row>
    <row r="3" spans="2:15" ht="15" customHeight="1">
      <c r="B3" s="217" t="s">
        <v>510</v>
      </c>
      <c r="C3" s="217"/>
      <c r="D3" s="217"/>
      <c r="E3" s="217"/>
      <c r="F3" s="217"/>
      <c r="G3" s="217"/>
      <c r="H3" s="217"/>
      <c r="I3" s="217"/>
      <c r="J3" s="217"/>
      <c r="K3" s="217"/>
      <c r="L3" s="217"/>
      <c r="M3" s="217"/>
      <c r="N3" s="217"/>
      <c r="O3" s="217"/>
    </row>
    <row r="4" spans="1:15" ht="15" customHeight="1">
      <c r="A4" s="19"/>
      <c r="B4" s="683" t="s">
        <v>164</v>
      </c>
      <c r="C4" s="218" t="s">
        <v>165</v>
      </c>
      <c r="D4" s="218"/>
      <c r="E4" s="218"/>
      <c r="F4" s="218"/>
      <c r="G4" s="218"/>
      <c r="H4" s="219"/>
      <c r="I4" s="218" t="s">
        <v>166</v>
      </c>
      <c r="J4" s="218"/>
      <c r="K4" s="218"/>
      <c r="L4" s="218"/>
      <c r="M4" s="218"/>
      <c r="N4" s="218"/>
      <c r="O4" s="220"/>
    </row>
    <row r="5" spans="1:15" ht="15" customHeight="1">
      <c r="A5" s="19"/>
      <c r="B5" s="684"/>
      <c r="C5" s="686" t="s">
        <v>5</v>
      </c>
      <c r="D5" s="679" t="s">
        <v>511</v>
      </c>
      <c r="E5" s="218" t="s">
        <v>167</v>
      </c>
      <c r="F5" s="218"/>
      <c r="G5" s="219"/>
      <c r="H5" s="679" t="s">
        <v>512</v>
      </c>
      <c r="I5" s="676" t="s">
        <v>5</v>
      </c>
      <c r="J5" s="679" t="s">
        <v>513</v>
      </c>
      <c r="K5" s="218" t="s">
        <v>168</v>
      </c>
      <c r="L5" s="218"/>
      <c r="M5" s="219"/>
      <c r="N5" s="679" t="s">
        <v>514</v>
      </c>
      <c r="O5" s="680" t="s">
        <v>3</v>
      </c>
    </row>
    <row r="6" spans="1:15" ht="15" customHeight="1">
      <c r="A6" s="19"/>
      <c r="B6" s="684"/>
      <c r="C6" s="687"/>
      <c r="D6" s="677"/>
      <c r="E6" s="676" t="s">
        <v>5</v>
      </c>
      <c r="F6" s="679" t="s">
        <v>515</v>
      </c>
      <c r="G6" s="689" t="s">
        <v>516</v>
      </c>
      <c r="H6" s="677"/>
      <c r="I6" s="677"/>
      <c r="J6" s="677"/>
      <c r="K6" s="676" t="s">
        <v>5</v>
      </c>
      <c r="L6" s="676" t="s">
        <v>169</v>
      </c>
      <c r="M6" s="679" t="s">
        <v>517</v>
      </c>
      <c r="N6" s="677"/>
      <c r="O6" s="681"/>
    </row>
    <row r="7" spans="1:15" ht="15" customHeight="1">
      <c r="A7" s="19"/>
      <c r="B7" s="685"/>
      <c r="C7" s="688"/>
      <c r="D7" s="678"/>
      <c r="E7" s="678"/>
      <c r="F7" s="678"/>
      <c r="G7" s="690"/>
      <c r="H7" s="678"/>
      <c r="I7" s="678"/>
      <c r="J7" s="678"/>
      <c r="K7" s="678"/>
      <c r="L7" s="678"/>
      <c r="M7" s="678"/>
      <c r="N7" s="678"/>
      <c r="O7" s="682"/>
    </row>
    <row r="8" spans="1:15" ht="18.75" customHeight="1">
      <c r="A8" s="19"/>
      <c r="B8" s="221" t="s">
        <v>518</v>
      </c>
      <c r="C8" s="222">
        <v>702</v>
      </c>
      <c r="D8" s="222">
        <v>667</v>
      </c>
      <c r="E8" s="222">
        <v>7</v>
      </c>
      <c r="F8" s="222">
        <v>4</v>
      </c>
      <c r="G8" s="222">
        <v>3</v>
      </c>
      <c r="H8" s="222">
        <v>28</v>
      </c>
      <c r="I8" s="222">
        <v>702</v>
      </c>
      <c r="J8" s="222">
        <v>654</v>
      </c>
      <c r="K8" s="222">
        <v>12</v>
      </c>
      <c r="L8" s="223">
        <v>1</v>
      </c>
      <c r="M8" s="223">
        <v>11</v>
      </c>
      <c r="N8" s="222">
        <v>23</v>
      </c>
      <c r="O8" s="224">
        <v>13</v>
      </c>
    </row>
    <row r="9" spans="1:15" ht="18.75" customHeight="1">
      <c r="A9" s="19"/>
      <c r="B9" s="221" t="s">
        <v>519</v>
      </c>
      <c r="C9" s="222">
        <v>834</v>
      </c>
      <c r="D9" s="222">
        <v>800</v>
      </c>
      <c r="E9" s="222">
        <v>9</v>
      </c>
      <c r="F9" s="222">
        <v>4</v>
      </c>
      <c r="G9" s="222">
        <v>5</v>
      </c>
      <c r="H9" s="222">
        <v>25</v>
      </c>
      <c r="I9" s="222">
        <v>834</v>
      </c>
      <c r="J9" s="222">
        <v>780</v>
      </c>
      <c r="K9" s="222">
        <v>1</v>
      </c>
      <c r="L9" s="223">
        <v>0</v>
      </c>
      <c r="M9" s="223">
        <v>1</v>
      </c>
      <c r="N9" s="222">
        <v>21</v>
      </c>
      <c r="O9" s="224">
        <v>32</v>
      </c>
    </row>
    <row r="10" spans="1:15" s="18" customFormat="1" ht="18.75" customHeight="1">
      <c r="A10" s="14"/>
      <c r="B10" s="225" t="s">
        <v>520</v>
      </c>
      <c r="C10" s="226">
        <v>905</v>
      </c>
      <c r="D10" s="227">
        <v>879</v>
      </c>
      <c r="E10" s="227">
        <v>12</v>
      </c>
      <c r="F10" s="227">
        <v>7</v>
      </c>
      <c r="G10" s="227">
        <v>5</v>
      </c>
      <c r="H10" s="227">
        <v>14</v>
      </c>
      <c r="I10" s="227">
        <v>905</v>
      </c>
      <c r="J10" s="227">
        <v>860</v>
      </c>
      <c r="K10" s="227">
        <v>5</v>
      </c>
      <c r="L10" s="227">
        <v>2</v>
      </c>
      <c r="M10" s="227">
        <v>3</v>
      </c>
      <c r="N10" s="227">
        <v>19</v>
      </c>
      <c r="O10" s="228">
        <v>21</v>
      </c>
    </row>
    <row r="11" ht="15" customHeight="1">
      <c r="B11" s="24" t="s">
        <v>170</v>
      </c>
    </row>
    <row r="12" ht="15" customHeight="1"/>
    <row r="13" ht="15" customHeight="1"/>
    <row r="14" ht="15" customHeight="1"/>
  </sheetData>
  <mergeCells count="14">
    <mergeCell ref="B4:B7"/>
    <mergeCell ref="C5:C7"/>
    <mergeCell ref="D5:D7"/>
    <mergeCell ref="H5:H7"/>
    <mergeCell ref="E6:E7"/>
    <mergeCell ref="F6:F7"/>
    <mergeCell ref="G6:G7"/>
    <mergeCell ref="I5:I7"/>
    <mergeCell ref="J5:J7"/>
    <mergeCell ref="N5:N7"/>
    <mergeCell ref="O5:O7"/>
    <mergeCell ref="K6:K7"/>
    <mergeCell ref="L6:L7"/>
    <mergeCell ref="M6:M7"/>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00390625" defaultRowHeight="15" customHeight="1"/>
  <cols>
    <col min="1" max="1" width="2.625" style="24" customWidth="1"/>
    <col min="2" max="2" width="10.625" style="24" customWidth="1"/>
    <col min="3" max="11" width="7.625" style="24" customWidth="1"/>
    <col min="12" max="12" width="10.625" style="24" customWidth="1"/>
    <col min="13" max="16384" width="9.00390625" style="24" customWidth="1"/>
  </cols>
  <sheetData>
    <row r="2" spans="2:12" ht="15" customHeight="1">
      <c r="B2" s="217" t="s">
        <v>521</v>
      </c>
      <c r="C2" s="217"/>
      <c r="D2" s="217"/>
      <c r="E2" s="217"/>
      <c r="F2" s="217"/>
      <c r="G2" s="217"/>
      <c r="H2" s="217"/>
      <c r="I2" s="217"/>
      <c r="J2" s="217"/>
      <c r="K2" s="217"/>
      <c r="L2" s="217"/>
    </row>
    <row r="3" spans="1:12" ht="15" customHeight="1">
      <c r="A3" s="19"/>
      <c r="B3" s="683" t="s">
        <v>164</v>
      </c>
      <c r="C3" s="691" t="s">
        <v>5</v>
      </c>
      <c r="D3" s="218" t="s">
        <v>522</v>
      </c>
      <c r="E3" s="218"/>
      <c r="F3" s="218"/>
      <c r="G3" s="218"/>
      <c r="H3" s="218"/>
      <c r="I3" s="218"/>
      <c r="J3" s="218"/>
      <c r="K3" s="219"/>
      <c r="L3" s="692" t="s">
        <v>523</v>
      </c>
    </row>
    <row r="4" spans="1:12" ht="15" customHeight="1">
      <c r="A4" s="19"/>
      <c r="B4" s="685"/>
      <c r="C4" s="688"/>
      <c r="D4" s="229" t="s">
        <v>5</v>
      </c>
      <c r="E4" s="229" t="s">
        <v>171</v>
      </c>
      <c r="F4" s="229" t="s">
        <v>172</v>
      </c>
      <c r="G4" s="229" t="s">
        <v>173</v>
      </c>
      <c r="H4" s="229" t="s">
        <v>174</v>
      </c>
      <c r="I4" s="229" t="s">
        <v>175</v>
      </c>
      <c r="J4" s="229" t="s">
        <v>176</v>
      </c>
      <c r="K4" s="229" t="s">
        <v>177</v>
      </c>
      <c r="L4" s="682"/>
    </row>
    <row r="5" spans="1:13" ht="18" customHeight="1">
      <c r="A5" s="19"/>
      <c r="B5" s="20" t="s">
        <v>518</v>
      </c>
      <c r="C5" s="230">
        <v>674</v>
      </c>
      <c r="D5" s="222">
        <v>529</v>
      </c>
      <c r="E5" s="222">
        <v>260</v>
      </c>
      <c r="F5" s="222">
        <v>57</v>
      </c>
      <c r="G5" s="222">
        <v>0</v>
      </c>
      <c r="H5" s="222">
        <v>66</v>
      </c>
      <c r="I5" s="222">
        <v>8</v>
      </c>
      <c r="J5" s="223">
        <v>3</v>
      </c>
      <c r="K5" s="222">
        <v>135</v>
      </c>
      <c r="L5" s="224">
        <v>145</v>
      </c>
      <c r="M5" s="231"/>
    </row>
    <row r="6" spans="1:12" ht="18" customHeight="1">
      <c r="A6" s="19"/>
      <c r="B6" s="221" t="s">
        <v>524</v>
      </c>
      <c r="C6" s="230">
        <v>809</v>
      </c>
      <c r="D6" s="222">
        <v>602</v>
      </c>
      <c r="E6" s="222">
        <v>276</v>
      </c>
      <c r="F6" s="222">
        <v>115</v>
      </c>
      <c r="G6" s="223">
        <v>1</v>
      </c>
      <c r="H6" s="222">
        <v>74</v>
      </c>
      <c r="I6" s="222">
        <v>3</v>
      </c>
      <c r="J6" s="223">
        <v>0</v>
      </c>
      <c r="K6" s="222">
        <v>133</v>
      </c>
      <c r="L6" s="224">
        <v>207</v>
      </c>
    </row>
    <row r="7" spans="1:12" s="18" customFormat="1" ht="18" customHeight="1">
      <c r="A7" s="14"/>
      <c r="B7" s="225" t="s">
        <v>525</v>
      </c>
      <c r="C7" s="232">
        <f>D7+L7</f>
        <v>891</v>
      </c>
      <c r="D7" s="233">
        <f>SUM(E7:K7)</f>
        <v>681</v>
      </c>
      <c r="E7" s="233">
        <v>295</v>
      </c>
      <c r="F7" s="233">
        <v>129</v>
      </c>
      <c r="G7" s="234">
        <v>3</v>
      </c>
      <c r="H7" s="233">
        <v>100</v>
      </c>
      <c r="I7" s="233">
        <v>4</v>
      </c>
      <c r="J7" s="234" t="s">
        <v>253</v>
      </c>
      <c r="K7" s="233">
        <v>150</v>
      </c>
      <c r="L7" s="235">
        <v>210</v>
      </c>
    </row>
  </sheetData>
  <mergeCells count="3">
    <mergeCell ref="B3:B4"/>
    <mergeCell ref="C3:C4"/>
    <mergeCell ref="L3:L4"/>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00390625" defaultRowHeight="15" customHeight="1"/>
  <cols>
    <col min="1" max="1" width="2.125" style="4" customWidth="1"/>
    <col min="2" max="2" width="10.625" style="4" customWidth="1"/>
    <col min="3" max="4" width="6.125" style="4" customWidth="1"/>
    <col min="5" max="7" width="7.625" style="4" customWidth="1"/>
    <col min="8" max="8" width="9.125" style="4" customWidth="1"/>
    <col min="9" max="11" width="7.625" style="4" customWidth="1"/>
    <col min="12" max="12" width="7.125" style="4" customWidth="1"/>
    <col min="13" max="13" width="10.625" style="4" customWidth="1"/>
    <col min="14" max="16384" width="9.00390625" style="4" customWidth="1"/>
  </cols>
  <sheetData>
    <row r="2" spans="2:13" ht="15" customHeight="1">
      <c r="B2" s="6" t="s">
        <v>526</v>
      </c>
      <c r="C2" s="6"/>
      <c r="D2" s="6"/>
      <c r="E2" s="6"/>
      <c r="F2" s="6"/>
      <c r="G2" s="6"/>
      <c r="H2" s="6"/>
      <c r="I2" s="6"/>
      <c r="J2" s="6"/>
      <c r="K2" s="6"/>
      <c r="L2" s="6"/>
      <c r="M2" s="6"/>
    </row>
    <row r="3" spans="1:13" ht="15" customHeight="1">
      <c r="A3" s="8"/>
      <c r="B3" s="683" t="s">
        <v>164</v>
      </c>
      <c r="C3" s="691" t="s">
        <v>5</v>
      </c>
      <c r="D3" s="218" t="s">
        <v>178</v>
      </c>
      <c r="E3" s="218"/>
      <c r="F3" s="218"/>
      <c r="G3" s="218"/>
      <c r="H3" s="218"/>
      <c r="I3" s="218"/>
      <c r="J3" s="218"/>
      <c r="K3" s="218"/>
      <c r="L3" s="219"/>
      <c r="M3" s="692" t="s">
        <v>527</v>
      </c>
    </row>
    <row r="4" spans="1:13" ht="30" customHeight="1">
      <c r="A4" s="8"/>
      <c r="B4" s="685"/>
      <c r="C4" s="688"/>
      <c r="D4" s="229" t="s">
        <v>5</v>
      </c>
      <c r="E4" s="229" t="s">
        <v>179</v>
      </c>
      <c r="F4" s="236" t="s">
        <v>180</v>
      </c>
      <c r="G4" s="229" t="s">
        <v>181</v>
      </c>
      <c r="H4" s="229" t="s">
        <v>182</v>
      </c>
      <c r="I4" s="229" t="s">
        <v>183</v>
      </c>
      <c r="J4" s="236" t="s">
        <v>184</v>
      </c>
      <c r="K4" s="229" t="s">
        <v>185</v>
      </c>
      <c r="L4" s="229" t="s">
        <v>3</v>
      </c>
      <c r="M4" s="693"/>
    </row>
    <row r="5" spans="1:13" s="24" customFormat="1" ht="18" customHeight="1">
      <c r="A5" s="19"/>
      <c r="B5" s="20" t="s">
        <v>518</v>
      </c>
      <c r="C5" s="230">
        <v>529</v>
      </c>
      <c r="D5" s="222">
        <v>469</v>
      </c>
      <c r="E5" s="222">
        <v>234</v>
      </c>
      <c r="F5" s="222">
        <v>11</v>
      </c>
      <c r="G5" s="222">
        <v>21</v>
      </c>
      <c r="H5" s="222">
        <v>47</v>
      </c>
      <c r="I5" s="222">
        <v>22</v>
      </c>
      <c r="J5" s="222">
        <v>9</v>
      </c>
      <c r="K5" s="222">
        <v>54</v>
      </c>
      <c r="L5" s="222">
        <v>71</v>
      </c>
      <c r="M5" s="224">
        <v>60</v>
      </c>
    </row>
    <row r="6" spans="1:13" s="24" customFormat="1" ht="18" customHeight="1">
      <c r="A6" s="19"/>
      <c r="B6" s="221" t="s">
        <v>528</v>
      </c>
      <c r="C6" s="222">
        <v>602</v>
      </c>
      <c r="D6" s="222">
        <v>495</v>
      </c>
      <c r="E6" s="222">
        <v>244</v>
      </c>
      <c r="F6" s="222">
        <v>13</v>
      </c>
      <c r="G6" s="222">
        <v>17</v>
      </c>
      <c r="H6" s="222">
        <v>44</v>
      </c>
      <c r="I6" s="222">
        <v>24</v>
      </c>
      <c r="J6" s="222">
        <v>9</v>
      </c>
      <c r="K6" s="222">
        <v>48</v>
      </c>
      <c r="L6" s="222">
        <v>96</v>
      </c>
      <c r="M6" s="224">
        <v>107</v>
      </c>
    </row>
    <row r="7" spans="1:13" s="18" customFormat="1" ht="18" customHeight="1">
      <c r="A7" s="14"/>
      <c r="B7" s="225" t="s">
        <v>529</v>
      </c>
      <c r="C7" s="233">
        <f>D7+M7</f>
        <v>681</v>
      </c>
      <c r="D7" s="233">
        <f>SUM(E7:L7)</f>
        <v>558</v>
      </c>
      <c r="E7" s="233">
        <v>256</v>
      </c>
      <c r="F7" s="233">
        <v>20</v>
      </c>
      <c r="G7" s="233">
        <v>21</v>
      </c>
      <c r="H7" s="233">
        <v>43</v>
      </c>
      <c r="I7" s="233">
        <v>27</v>
      </c>
      <c r="J7" s="233">
        <v>8</v>
      </c>
      <c r="K7" s="233">
        <v>80</v>
      </c>
      <c r="L7" s="233">
        <v>103</v>
      </c>
      <c r="M7" s="235">
        <v>123</v>
      </c>
    </row>
  </sheetData>
  <mergeCells count="3">
    <mergeCell ref="B3:B4"/>
    <mergeCell ref="C3:C4"/>
    <mergeCell ref="M3:M4"/>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9.00390625" defaultRowHeight="15" customHeight="1"/>
  <cols>
    <col min="1" max="1" width="2.625" style="237" customWidth="1"/>
    <col min="2" max="2" width="32.50390625" style="237" customWidth="1"/>
    <col min="3" max="3" width="12.75390625" style="237" customWidth="1"/>
    <col min="4" max="4" width="32.50390625" style="237" customWidth="1"/>
    <col min="5" max="5" width="12.75390625" style="237" customWidth="1"/>
    <col min="6" max="16384" width="9.00390625" style="237" customWidth="1"/>
  </cols>
  <sheetData>
    <row r="2" spans="2:5" ht="18" customHeight="1">
      <c r="B2" s="217" t="s">
        <v>530</v>
      </c>
      <c r="C2" s="238"/>
      <c r="D2" s="238"/>
      <c r="E2" s="238"/>
    </row>
    <row r="3" spans="1:5" ht="30" customHeight="1">
      <c r="A3" s="239"/>
      <c r="B3" s="240" t="s">
        <v>186</v>
      </c>
      <c r="C3" s="241" t="s">
        <v>531</v>
      </c>
      <c r="D3" s="240" t="s">
        <v>186</v>
      </c>
      <c r="E3" s="241" t="s">
        <v>531</v>
      </c>
    </row>
    <row r="4" spans="1:5" s="18" customFormat="1" ht="15" customHeight="1">
      <c r="A4" s="14"/>
      <c r="B4" s="242" t="s">
        <v>532</v>
      </c>
      <c r="C4" s="243">
        <f>C5+C16+C17+C18+C19+C20+E5+E16+E17+E18+E19+E20</f>
        <v>681</v>
      </c>
      <c r="D4" s="244"/>
      <c r="E4" s="243"/>
    </row>
    <row r="5" spans="1:5" ht="15" customHeight="1">
      <c r="A5" s="239"/>
      <c r="B5" s="245" t="s">
        <v>187</v>
      </c>
      <c r="C5" s="224">
        <f>SUM(C6:C15)</f>
        <v>110</v>
      </c>
      <c r="D5" s="246" t="s">
        <v>188</v>
      </c>
      <c r="E5" s="224">
        <f>SUM(E6:E14)</f>
        <v>124</v>
      </c>
    </row>
    <row r="6" spans="1:5" ht="15" customHeight="1">
      <c r="A6" s="239"/>
      <c r="B6" s="245" t="s">
        <v>189</v>
      </c>
      <c r="C6" s="224">
        <v>24</v>
      </c>
      <c r="D6" s="246" t="s">
        <v>190</v>
      </c>
      <c r="E6" s="224">
        <v>33</v>
      </c>
    </row>
    <row r="7" spans="1:5" ht="15" customHeight="1">
      <c r="A7" s="239"/>
      <c r="B7" s="245" t="s">
        <v>191</v>
      </c>
      <c r="C7" s="224">
        <v>10</v>
      </c>
      <c r="D7" s="246" t="s">
        <v>192</v>
      </c>
      <c r="E7" s="224">
        <v>23</v>
      </c>
    </row>
    <row r="8" spans="1:5" ht="15" customHeight="1">
      <c r="A8" s="239"/>
      <c r="B8" s="245" t="s">
        <v>193</v>
      </c>
      <c r="C8" s="224">
        <v>30</v>
      </c>
      <c r="D8" s="246" t="s">
        <v>194</v>
      </c>
      <c r="E8" s="224">
        <v>6</v>
      </c>
    </row>
    <row r="9" spans="1:5" ht="15" customHeight="1">
      <c r="A9" s="239"/>
      <c r="B9" s="245" t="s">
        <v>195</v>
      </c>
      <c r="C9" s="247">
        <v>2</v>
      </c>
      <c r="D9" s="246" t="s">
        <v>196</v>
      </c>
      <c r="E9" s="224">
        <v>12</v>
      </c>
    </row>
    <row r="10" spans="1:5" ht="15" customHeight="1">
      <c r="A10" s="239"/>
      <c r="B10" s="245" t="s">
        <v>533</v>
      </c>
      <c r="C10" s="247">
        <v>2</v>
      </c>
      <c r="D10" s="246" t="s">
        <v>197</v>
      </c>
      <c r="E10" s="224">
        <v>20</v>
      </c>
    </row>
    <row r="11" spans="1:5" ht="15" customHeight="1">
      <c r="A11" s="239"/>
      <c r="B11" s="248" t="s">
        <v>534</v>
      </c>
      <c r="C11" s="224">
        <v>5</v>
      </c>
      <c r="D11" s="246" t="s">
        <v>199</v>
      </c>
      <c r="E11" s="224">
        <v>18</v>
      </c>
    </row>
    <row r="12" spans="1:5" ht="15" customHeight="1">
      <c r="A12" s="239"/>
      <c r="B12" s="245" t="s">
        <v>198</v>
      </c>
      <c r="C12" s="224">
        <v>5</v>
      </c>
      <c r="D12" s="246" t="s">
        <v>201</v>
      </c>
      <c r="E12" s="224">
        <v>3</v>
      </c>
    </row>
    <row r="13" spans="1:5" ht="15" customHeight="1">
      <c r="A13" s="239"/>
      <c r="B13" s="245" t="s">
        <v>200</v>
      </c>
      <c r="C13" s="224">
        <v>9</v>
      </c>
      <c r="D13" s="246" t="s">
        <v>203</v>
      </c>
      <c r="E13" s="247">
        <v>3</v>
      </c>
    </row>
    <row r="14" spans="1:5" ht="15" customHeight="1">
      <c r="A14" s="239"/>
      <c r="B14" s="245" t="s">
        <v>202</v>
      </c>
      <c r="C14" s="224">
        <v>9</v>
      </c>
      <c r="D14" s="246" t="s">
        <v>205</v>
      </c>
      <c r="E14" s="247">
        <v>6</v>
      </c>
    </row>
    <row r="15" spans="1:5" ht="15" customHeight="1">
      <c r="A15" s="239"/>
      <c r="B15" s="245" t="s">
        <v>204</v>
      </c>
      <c r="C15" s="224">
        <v>14</v>
      </c>
      <c r="D15" s="246"/>
      <c r="E15" s="224"/>
    </row>
    <row r="16" spans="1:5" ht="15" customHeight="1">
      <c r="A16" s="239"/>
      <c r="B16" s="245" t="s">
        <v>206</v>
      </c>
      <c r="C16" s="224">
        <v>95</v>
      </c>
      <c r="D16" s="246" t="s">
        <v>207</v>
      </c>
      <c r="E16" s="224">
        <v>170</v>
      </c>
    </row>
    <row r="17" spans="1:5" ht="15" customHeight="1">
      <c r="A17" s="239"/>
      <c r="B17" s="245" t="s">
        <v>208</v>
      </c>
      <c r="C17" s="247">
        <v>4</v>
      </c>
      <c r="D17" s="246" t="s">
        <v>209</v>
      </c>
      <c r="E17" s="224">
        <v>2</v>
      </c>
    </row>
    <row r="18" spans="1:5" ht="15" customHeight="1">
      <c r="A18" s="239"/>
      <c r="B18" s="245" t="s">
        <v>210</v>
      </c>
      <c r="C18" s="247">
        <v>1</v>
      </c>
      <c r="D18" s="246" t="s">
        <v>211</v>
      </c>
      <c r="E18" s="224">
        <v>18</v>
      </c>
    </row>
    <row r="19" spans="1:5" ht="15" customHeight="1">
      <c r="A19" s="239"/>
      <c r="B19" s="245" t="s">
        <v>212</v>
      </c>
      <c r="C19" s="224">
        <v>87</v>
      </c>
      <c r="D19" s="246" t="s">
        <v>213</v>
      </c>
      <c r="E19" s="224">
        <v>30</v>
      </c>
    </row>
    <row r="20" spans="1:5" ht="15" customHeight="1">
      <c r="A20" s="239"/>
      <c r="B20" s="249" t="s">
        <v>214</v>
      </c>
      <c r="C20" s="250">
        <v>15</v>
      </c>
      <c r="D20" s="251" t="s">
        <v>215</v>
      </c>
      <c r="E20" s="250">
        <v>25</v>
      </c>
    </row>
    <row r="21" spans="1:5" ht="15" customHeight="1">
      <c r="A21" s="252"/>
      <c r="B21" s="252"/>
      <c r="C21" s="252"/>
      <c r="D21" s="252"/>
      <c r="E21" s="252"/>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00390625" defaultRowHeight="15" customHeight="1"/>
  <cols>
    <col min="1" max="1" width="2.625" style="24" customWidth="1"/>
    <col min="2" max="2" width="11.625" style="24" customWidth="1"/>
    <col min="3" max="8" width="14.125" style="24" customWidth="1"/>
    <col min="9" max="16384" width="9.00390625" style="24" customWidth="1"/>
  </cols>
  <sheetData>
    <row r="2" spans="2:8" ht="15" customHeight="1">
      <c r="B2" s="217" t="s">
        <v>535</v>
      </c>
      <c r="C2" s="217"/>
      <c r="D2" s="217"/>
      <c r="E2" s="217"/>
      <c r="F2" s="217"/>
      <c r="G2" s="217"/>
      <c r="H2" s="217"/>
    </row>
    <row r="3" spans="1:8" ht="15" customHeight="1">
      <c r="A3" s="19"/>
      <c r="B3" s="253" t="s">
        <v>216</v>
      </c>
      <c r="C3" s="229" t="s">
        <v>12</v>
      </c>
      <c r="D3" s="229" t="s">
        <v>217</v>
      </c>
      <c r="E3" s="229" t="s">
        <v>218</v>
      </c>
      <c r="F3" s="229" t="s">
        <v>219</v>
      </c>
      <c r="G3" s="229" t="s">
        <v>220</v>
      </c>
      <c r="H3" s="253" t="s">
        <v>221</v>
      </c>
    </row>
    <row r="4" spans="1:8" ht="15" customHeight="1">
      <c r="A4" s="19"/>
      <c r="B4" s="20" t="s">
        <v>518</v>
      </c>
      <c r="C4" s="222">
        <v>529</v>
      </c>
      <c r="D4" s="222">
        <v>14</v>
      </c>
      <c r="E4" s="222">
        <v>5</v>
      </c>
      <c r="F4" s="222">
        <v>16</v>
      </c>
      <c r="G4" s="222">
        <v>485</v>
      </c>
      <c r="H4" s="224">
        <v>9</v>
      </c>
    </row>
    <row r="5" spans="1:8" ht="15" customHeight="1">
      <c r="A5" s="19"/>
      <c r="B5" s="221" t="s">
        <v>536</v>
      </c>
      <c r="C5" s="222">
        <f>SUM(D5:H5)</f>
        <v>602</v>
      </c>
      <c r="D5" s="222">
        <v>29</v>
      </c>
      <c r="E5" s="222">
        <v>7</v>
      </c>
      <c r="F5" s="222">
        <v>18</v>
      </c>
      <c r="G5" s="222">
        <v>527</v>
      </c>
      <c r="H5" s="224">
        <v>21</v>
      </c>
    </row>
    <row r="6" spans="1:8" s="18" customFormat="1" ht="15" customHeight="1">
      <c r="A6" s="14"/>
      <c r="B6" s="225" t="s">
        <v>537</v>
      </c>
      <c r="C6" s="233">
        <f>SUM(D6:H6)</f>
        <v>681</v>
      </c>
      <c r="D6" s="233">
        <v>37</v>
      </c>
      <c r="E6" s="233">
        <v>29</v>
      </c>
      <c r="F6" s="233">
        <v>17</v>
      </c>
      <c r="G6" s="233">
        <v>565</v>
      </c>
      <c r="H6" s="235">
        <v>33</v>
      </c>
    </row>
  </sheetData>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9.00390625" defaultRowHeight="13.5"/>
  <cols>
    <col min="1" max="1" width="2.625" style="73" customWidth="1"/>
    <col min="2" max="2" width="15.625" style="73" customWidth="1"/>
    <col min="3" max="16384" width="9.00390625" style="73" customWidth="1"/>
  </cols>
  <sheetData>
    <row r="2" ht="14.25">
      <c r="B2" s="74" t="s">
        <v>538</v>
      </c>
    </row>
    <row r="3" spans="2:10" ht="12">
      <c r="B3" s="75"/>
      <c r="C3" s="75"/>
      <c r="D3" s="75"/>
      <c r="E3" s="75"/>
      <c r="F3" s="75"/>
      <c r="G3" s="75"/>
      <c r="H3" s="75"/>
      <c r="I3" s="75"/>
      <c r="J3" s="254"/>
    </row>
    <row r="4" spans="1:10" ht="12">
      <c r="A4" s="76"/>
      <c r="B4" s="255" t="s">
        <v>222</v>
      </c>
      <c r="C4" s="256" t="s">
        <v>539</v>
      </c>
      <c r="D4" s="256" t="s">
        <v>540</v>
      </c>
      <c r="E4" s="256" t="s">
        <v>541</v>
      </c>
      <c r="F4" s="256" t="s">
        <v>223</v>
      </c>
      <c r="G4" s="256" t="s">
        <v>542</v>
      </c>
      <c r="H4" s="256" t="s">
        <v>543</v>
      </c>
      <c r="I4" s="257" t="s">
        <v>544</v>
      </c>
      <c r="J4" s="258" t="s">
        <v>545</v>
      </c>
    </row>
    <row r="5" spans="1:10" ht="12">
      <c r="A5" s="76"/>
      <c r="B5" s="94"/>
      <c r="C5" s="259"/>
      <c r="D5" s="259"/>
      <c r="E5" s="259"/>
      <c r="F5" s="259"/>
      <c r="G5" s="260"/>
      <c r="H5" s="261"/>
      <c r="I5" s="262"/>
      <c r="J5" s="94"/>
    </row>
    <row r="6" spans="1:10" s="90" customFormat="1" ht="12">
      <c r="A6" s="89"/>
      <c r="B6" s="263" t="s">
        <v>1</v>
      </c>
      <c r="C6" s="264">
        <v>8920</v>
      </c>
      <c r="D6" s="264">
        <v>8982</v>
      </c>
      <c r="E6" s="264">
        <v>9016</v>
      </c>
      <c r="F6" s="264">
        <v>9043</v>
      </c>
      <c r="G6" s="265">
        <v>9078</v>
      </c>
      <c r="H6" s="266">
        <v>8970</v>
      </c>
      <c r="I6" s="267">
        <v>8961</v>
      </c>
      <c r="J6" s="89">
        <f>SUM(J8:J18)</f>
        <v>8955</v>
      </c>
    </row>
    <row r="7" spans="1:10" ht="12">
      <c r="A7" s="76"/>
      <c r="B7" s="94"/>
      <c r="C7" s="268"/>
      <c r="D7" s="268"/>
      <c r="E7" s="268"/>
      <c r="F7" s="268"/>
      <c r="G7" s="2"/>
      <c r="H7" s="269"/>
      <c r="I7" s="270"/>
      <c r="J7" s="76"/>
    </row>
    <row r="8" spans="1:10" ht="12">
      <c r="A8" s="76"/>
      <c r="B8" s="94" t="s">
        <v>224</v>
      </c>
      <c r="C8" s="268">
        <v>2664</v>
      </c>
      <c r="D8" s="268">
        <v>2664</v>
      </c>
      <c r="E8" s="268">
        <v>2667</v>
      </c>
      <c r="F8" s="268">
        <v>2661</v>
      </c>
      <c r="G8" s="2">
        <v>2649</v>
      </c>
      <c r="H8" s="269">
        <v>2631</v>
      </c>
      <c r="I8" s="270">
        <v>2631</v>
      </c>
      <c r="J8" s="76">
        <v>2629</v>
      </c>
    </row>
    <row r="9" spans="1:10" ht="12">
      <c r="A9" s="76"/>
      <c r="B9" s="94"/>
      <c r="C9" s="268"/>
      <c r="D9" s="268"/>
      <c r="E9" s="268"/>
      <c r="F9" s="268"/>
      <c r="G9" s="2"/>
      <c r="H9" s="269"/>
      <c r="I9" s="270"/>
      <c r="J9" s="76"/>
    </row>
    <row r="10" spans="1:10" ht="12">
      <c r="A10" s="76"/>
      <c r="B10" s="94" t="s">
        <v>225</v>
      </c>
      <c r="C10" s="268">
        <v>2640</v>
      </c>
      <c r="D10" s="268">
        <v>2676</v>
      </c>
      <c r="E10" s="268">
        <v>2689</v>
      </c>
      <c r="F10" s="268">
        <v>2702</v>
      </c>
      <c r="G10" s="2">
        <v>2749</v>
      </c>
      <c r="H10" s="269">
        <v>2739</v>
      </c>
      <c r="I10" s="270">
        <v>2760</v>
      </c>
      <c r="J10" s="76">
        <v>2784</v>
      </c>
    </row>
    <row r="11" spans="1:10" ht="12">
      <c r="A11" s="76"/>
      <c r="B11" s="94"/>
      <c r="C11" s="268"/>
      <c r="D11" s="268"/>
      <c r="E11" s="268"/>
      <c r="F11" s="268"/>
      <c r="G11" s="2"/>
      <c r="H11" s="269"/>
      <c r="I11" s="270"/>
      <c r="J11" s="76"/>
    </row>
    <row r="12" spans="1:10" ht="12">
      <c r="A12" s="76"/>
      <c r="B12" s="94" t="s">
        <v>226</v>
      </c>
      <c r="C12" s="268">
        <v>1802</v>
      </c>
      <c r="D12" s="268">
        <v>1815</v>
      </c>
      <c r="E12" s="268">
        <v>1822</v>
      </c>
      <c r="F12" s="268">
        <v>1858</v>
      </c>
      <c r="G12" s="2">
        <v>1861</v>
      </c>
      <c r="H12" s="269">
        <v>1796</v>
      </c>
      <c r="I12" s="270">
        <v>1806</v>
      </c>
      <c r="J12" s="76">
        <v>1797</v>
      </c>
    </row>
    <row r="13" spans="1:10" ht="12">
      <c r="A13" s="76"/>
      <c r="B13" s="94"/>
      <c r="C13" s="268"/>
      <c r="D13" s="268"/>
      <c r="E13" s="268"/>
      <c r="F13" s="268"/>
      <c r="G13" s="2"/>
      <c r="H13" s="269"/>
      <c r="I13" s="270"/>
      <c r="J13" s="76"/>
    </row>
    <row r="14" spans="1:10" ht="12">
      <c r="A14" s="76"/>
      <c r="B14" s="94" t="s">
        <v>227</v>
      </c>
      <c r="C14" s="268">
        <v>72</v>
      </c>
      <c r="D14" s="268">
        <v>71</v>
      </c>
      <c r="E14" s="268">
        <v>73</v>
      </c>
      <c r="F14" s="268">
        <v>72</v>
      </c>
      <c r="G14" s="2">
        <v>67</v>
      </c>
      <c r="H14" s="269">
        <v>69</v>
      </c>
      <c r="I14" s="270">
        <v>70</v>
      </c>
      <c r="J14" s="76">
        <v>71</v>
      </c>
    </row>
    <row r="15" spans="1:10" ht="12">
      <c r="A15" s="76"/>
      <c r="B15" s="94"/>
      <c r="C15" s="268"/>
      <c r="D15" s="268"/>
      <c r="E15" s="268"/>
      <c r="F15" s="268"/>
      <c r="G15" s="2"/>
      <c r="H15" s="269"/>
      <c r="I15" s="270"/>
      <c r="J15" s="76"/>
    </row>
    <row r="16" spans="1:10" ht="12">
      <c r="A16" s="76"/>
      <c r="B16" s="94" t="s">
        <v>228</v>
      </c>
      <c r="C16" s="268">
        <v>1549</v>
      </c>
      <c r="D16" s="268">
        <v>1560</v>
      </c>
      <c r="E16" s="268">
        <v>1562</v>
      </c>
      <c r="F16" s="268">
        <v>1539</v>
      </c>
      <c r="G16" s="2">
        <v>1532</v>
      </c>
      <c r="H16" s="269">
        <v>1501</v>
      </c>
      <c r="I16" s="270">
        <v>1464</v>
      </c>
      <c r="J16" s="76">
        <v>1442</v>
      </c>
    </row>
    <row r="17" spans="1:10" ht="12">
      <c r="A17" s="76"/>
      <c r="B17" s="94"/>
      <c r="C17" s="268"/>
      <c r="D17" s="268"/>
      <c r="E17" s="268"/>
      <c r="F17" s="268"/>
      <c r="G17" s="2"/>
      <c r="H17" s="269"/>
      <c r="I17" s="270"/>
      <c r="J17" s="76"/>
    </row>
    <row r="18" spans="1:10" ht="12">
      <c r="A18" s="76"/>
      <c r="B18" s="94" t="s">
        <v>229</v>
      </c>
      <c r="C18" s="268">
        <v>193</v>
      </c>
      <c r="D18" s="268">
        <v>196</v>
      </c>
      <c r="E18" s="268">
        <v>203</v>
      </c>
      <c r="F18" s="268">
        <v>211</v>
      </c>
      <c r="G18" s="2">
        <v>220</v>
      </c>
      <c r="H18" s="269">
        <v>234</v>
      </c>
      <c r="I18" s="270">
        <v>230</v>
      </c>
      <c r="J18" s="76">
        <v>232</v>
      </c>
    </row>
    <row r="19" spans="1:10" ht="12">
      <c r="A19" s="76"/>
      <c r="B19" s="255"/>
      <c r="C19" s="271"/>
      <c r="D19" s="271"/>
      <c r="E19" s="271"/>
      <c r="F19" s="271"/>
      <c r="G19" s="75"/>
      <c r="H19" s="272"/>
      <c r="I19" s="273"/>
      <c r="J19" s="274"/>
    </row>
    <row r="20" ht="12">
      <c r="B20" s="73" t="s">
        <v>230</v>
      </c>
    </row>
    <row r="21" ht="12">
      <c r="B21" s="73" t="s">
        <v>231</v>
      </c>
    </row>
    <row r="22" ht="12">
      <c r="B22" s="73" t="s">
        <v>546</v>
      </c>
    </row>
    <row r="23" ht="12">
      <c r="B23" s="73" t="s">
        <v>547</v>
      </c>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9.00390625" defaultRowHeight="13.5"/>
  <cols>
    <col min="1" max="1" width="2.625" style="73" customWidth="1"/>
    <col min="2" max="2" width="15.625" style="73" customWidth="1"/>
    <col min="3" max="16384" width="9.00390625" style="73" customWidth="1"/>
  </cols>
  <sheetData>
    <row r="2" ht="14.25">
      <c r="B2" s="74" t="s">
        <v>910</v>
      </c>
    </row>
    <row r="3" spans="2:11" ht="12">
      <c r="B3" s="75"/>
      <c r="C3" s="75"/>
      <c r="D3" s="75"/>
      <c r="E3" s="75"/>
      <c r="F3" s="75"/>
      <c r="G3" s="75"/>
      <c r="H3" s="75"/>
      <c r="I3" s="275"/>
      <c r="J3" s="275"/>
      <c r="K3" s="276"/>
    </row>
    <row r="4" spans="1:10" ht="12">
      <c r="A4" s="76"/>
      <c r="B4" s="255" t="s">
        <v>232</v>
      </c>
      <c r="C4" s="256" t="s">
        <v>539</v>
      </c>
      <c r="D4" s="256" t="s">
        <v>540</v>
      </c>
      <c r="E4" s="256" t="s">
        <v>541</v>
      </c>
      <c r="F4" s="256" t="s">
        <v>223</v>
      </c>
      <c r="G4" s="256" t="s">
        <v>542</v>
      </c>
      <c r="H4" s="256" t="s">
        <v>543</v>
      </c>
      <c r="I4" s="257" t="s">
        <v>548</v>
      </c>
      <c r="J4" s="257" t="s">
        <v>549</v>
      </c>
    </row>
    <row r="5" spans="1:10" ht="12">
      <c r="A5" s="76"/>
      <c r="B5" s="94"/>
      <c r="C5" s="259"/>
      <c r="D5" s="259"/>
      <c r="E5" s="259"/>
      <c r="F5" s="259"/>
      <c r="G5" s="259"/>
      <c r="H5" s="262"/>
      <c r="I5" s="262"/>
      <c r="J5" s="262"/>
    </row>
    <row r="6" spans="1:10" s="90" customFormat="1" ht="12">
      <c r="A6" s="89"/>
      <c r="B6" s="277" t="s">
        <v>911</v>
      </c>
      <c r="C6" s="264">
        <v>9248</v>
      </c>
      <c r="D6" s="264">
        <v>9343</v>
      </c>
      <c r="E6" s="264">
        <v>9343</v>
      </c>
      <c r="F6" s="264">
        <v>9343</v>
      </c>
      <c r="G6" s="265">
        <v>9377</v>
      </c>
      <c r="H6" s="267">
        <v>9319</v>
      </c>
      <c r="I6" s="267">
        <v>9326</v>
      </c>
      <c r="J6" s="267">
        <f>SUM(J8:J12)</f>
        <v>9463</v>
      </c>
    </row>
    <row r="7" spans="1:10" ht="12">
      <c r="A7" s="76"/>
      <c r="B7" s="94"/>
      <c r="C7" s="268"/>
      <c r="D7" s="268"/>
      <c r="E7" s="268"/>
      <c r="F7" s="268"/>
      <c r="G7" s="2"/>
      <c r="H7" s="270"/>
      <c r="I7" s="270"/>
      <c r="J7" s="270"/>
    </row>
    <row r="8" spans="1:10" ht="12">
      <c r="A8" s="76"/>
      <c r="B8" s="94" t="s">
        <v>233</v>
      </c>
      <c r="C8" s="268">
        <v>4301</v>
      </c>
      <c r="D8" s="268">
        <v>4349</v>
      </c>
      <c r="E8" s="268">
        <v>4368</v>
      </c>
      <c r="F8" s="268">
        <v>4348</v>
      </c>
      <c r="G8" s="2">
        <v>4335</v>
      </c>
      <c r="H8" s="270">
        <v>4328</v>
      </c>
      <c r="I8" s="270">
        <v>4326</v>
      </c>
      <c r="J8" s="270">
        <v>4357</v>
      </c>
    </row>
    <row r="9" spans="1:10" ht="12">
      <c r="A9" s="76"/>
      <c r="B9" s="94"/>
      <c r="C9" s="268"/>
      <c r="D9" s="268"/>
      <c r="E9" s="268"/>
      <c r="F9" s="268"/>
      <c r="G9" s="2"/>
      <c r="H9" s="270"/>
      <c r="I9" s="270"/>
      <c r="J9" s="270"/>
    </row>
    <row r="10" spans="1:10" ht="12">
      <c r="A10" s="76"/>
      <c r="B10" s="94" t="s">
        <v>234</v>
      </c>
      <c r="C10" s="268">
        <v>4225</v>
      </c>
      <c r="D10" s="268">
        <v>4272</v>
      </c>
      <c r="E10" s="268">
        <v>4281</v>
      </c>
      <c r="F10" s="268">
        <v>4267</v>
      </c>
      <c r="G10" s="2">
        <v>4315</v>
      </c>
      <c r="H10" s="270">
        <v>4357</v>
      </c>
      <c r="I10" s="270">
        <v>4368</v>
      </c>
      <c r="J10" s="270">
        <v>4477</v>
      </c>
    </row>
    <row r="11" spans="1:10" ht="12">
      <c r="A11" s="76"/>
      <c r="B11" s="94"/>
      <c r="C11" s="268"/>
      <c r="D11" s="268"/>
      <c r="E11" s="268"/>
      <c r="F11" s="268"/>
      <c r="G11" s="2"/>
      <c r="H11" s="270"/>
      <c r="I11" s="270"/>
      <c r="J11" s="270"/>
    </row>
    <row r="12" spans="1:10" ht="12">
      <c r="A12" s="76"/>
      <c r="B12" s="94" t="s">
        <v>235</v>
      </c>
      <c r="C12" s="268">
        <v>722</v>
      </c>
      <c r="D12" s="268">
        <v>722</v>
      </c>
      <c r="E12" s="268">
        <v>731</v>
      </c>
      <c r="F12" s="268">
        <v>728</v>
      </c>
      <c r="G12" s="2">
        <v>727</v>
      </c>
      <c r="H12" s="270">
        <v>634</v>
      </c>
      <c r="I12" s="270">
        <v>632</v>
      </c>
      <c r="J12" s="270">
        <v>629</v>
      </c>
    </row>
    <row r="13" spans="1:10" ht="12">
      <c r="A13" s="76"/>
      <c r="B13" s="255"/>
      <c r="C13" s="271"/>
      <c r="D13" s="271"/>
      <c r="E13" s="271"/>
      <c r="F13" s="271"/>
      <c r="G13" s="75"/>
      <c r="H13" s="273"/>
      <c r="I13" s="273"/>
      <c r="J13" s="273"/>
    </row>
    <row r="14" ht="12">
      <c r="B14" s="73" t="s">
        <v>550</v>
      </c>
    </row>
    <row r="15" ht="12">
      <c r="B15" s="73" t="s">
        <v>547</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9.00390625" defaultRowHeight="16.5" customHeight="1"/>
  <cols>
    <col min="1" max="1" width="2.625" style="302" customWidth="1"/>
    <col min="2" max="2" width="13.125" style="302" customWidth="1"/>
    <col min="3" max="5" width="5.625" style="302" customWidth="1"/>
    <col min="6" max="6" width="8.125" style="302" customWidth="1"/>
    <col min="7" max="10" width="6.125" style="302" customWidth="1"/>
    <col min="11" max="11" width="9.125" style="302" customWidth="1"/>
    <col min="12" max="12" width="8.125" style="302" customWidth="1"/>
    <col min="13" max="13" width="10.625" style="302" customWidth="1"/>
    <col min="14" max="14" width="7.625" style="302" customWidth="1"/>
    <col min="15" max="15" width="10.625" style="302" customWidth="1"/>
    <col min="16" max="16" width="6.125" style="302" customWidth="1"/>
    <col min="17" max="17" width="5.625" style="302" customWidth="1"/>
    <col min="18" max="16384" width="9.00390625" style="302" customWidth="1"/>
  </cols>
  <sheetData>
    <row r="2" spans="2:17" ht="16.5" customHeight="1">
      <c r="B2" s="280" t="s">
        <v>582</v>
      </c>
      <c r="C2" s="280"/>
      <c r="D2" s="280"/>
      <c r="E2" s="280"/>
      <c r="F2" s="280"/>
      <c r="G2" s="280"/>
      <c r="H2" s="280"/>
      <c r="I2" s="280"/>
      <c r="J2" s="280"/>
      <c r="K2" s="280"/>
      <c r="L2" s="280"/>
      <c r="M2" s="280"/>
      <c r="N2" s="280"/>
      <c r="O2" s="280"/>
      <c r="P2" s="280"/>
      <c r="Q2" s="303" t="s">
        <v>583</v>
      </c>
    </row>
    <row r="3" spans="1:17" ht="16.5" customHeight="1">
      <c r="A3" s="304"/>
      <c r="B3" s="556" t="s">
        <v>584</v>
      </c>
      <c r="C3" s="284" t="s">
        <v>1</v>
      </c>
      <c r="D3" s="284"/>
      <c r="E3" s="284"/>
      <c r="F3" s="285"/>
      <c r="G3" s="284" t="s">
        <v>585</v>
      </c>
      <c r="H3" s="284"/>
      <c r="I3" s="284"/>
      <c r="J3" s="284"/>
      <c r="K3" s="285"/>
      <c r="L3" s="568" t="s">
        <v>586</v>
      </c>
      <c r="M3" s="570" t="s">
        <v>587</v>
      </c>
      <c r="N3" s="571"/>
      <c r="O3" s="572"/>
      <c r="P3" s="284" t="s">
        <v>588</v>
      </c>
      <c r="Q3" s="286"/>
    </row>
    <row r="4" spans="1:17" ht="16.5" customHeight="1">
      <c r="A4" s="304"/>
      <c r="B4" s="557"/>
      <c r="C4" s="576" t="s">
        <v>589</v>
      </c>
      <c r="D4" s="565" t="s">
        <v>590</v>
      </c>
      <c r="E4" s="565" t="s">
        <v>591</v>
      </c>
      <c r="F4" s="566" t="s">
        <v>592</v>
      </c>
      <c r="G4" s="284" t="s">
        <v>593</v>
      </c>
      <c r="H4" s="285"/>
      <c r="I4" s="284" t="s">
        <v>594</v>
      </c>
      <c r="J4" s="285"/>
      <c r="K4" s="566" t="s">
        <v>595</v>
      </c>
      <c r="L4" s="569"/>
      <c r="M4" s="573"/>
      <c r="N4" s="574"/>
      <c r="O4" s="575"/>
      <c r="P4" s="559" t="s">
        <v>596</v>
      </c>
      <c r="Q4" s="562" t="s">
        <v>597</v>
      </c>
    </row>
    <row r="5" spans="1:17" ht="16.5" customHeight="1">
      <c r="A5" s="304"/>
      <c r="B5" s="557"/>
      <c r="C5" s="577"/>
      <c r="D5" s="560"/>
      <c r="E5" s="560"/>
      <c r="F5" s="569"/>
      <c r="G5" s="565" t="s">
        <v>598</v>
      </c>
      <c r="H5" s="565" t="s">
        <v>591</v>
      </c>
      <c r="I5" s="565" t="s">
        <v>598</v>
      </c>
      <c r="J5" s="565" t="s">
        <v>591</v>
      </c>
      <c r="K5" s="569"/>
      <c r="L5" s="569"/>
      <c r="M5" s="566" t="s">
        <v>599</v>
      </c>
      <c r="N5" s="566" t="s">
        <v>600</v>
      </c>
      <c r="O5" s="566" t="s">
        <v>601</v>
      </c>
      <c r="P5" s="560"/>
      <c r="Q5" s="563"/>
    </row>
    <row r="6" spans="1:17" ht="16.5" customHeight="1">
      <c r="A6" s="304"/>
      <c r="B6" s="558"/>
      <c r="C6" s="578"/>
      <c r="D6" s="561"/>
      <c r="E6" s="561"/>
      <c r="F6" s="567"/>
      <c r="G6" s="561"/>
      <c r="H6" s="561"/>
      <c r="I6" s="561"/>
      <c r="J6" s="561"/>
      <c r="K6" s="567"/>
      <c r="L6" s="567"/>
      <c r="M6" s="567"/>
      <c r="N6" s="567"/>
      <c r="O6" s="567"/>
      <c r="P6" s="561"/>
      <c r="Q6" s="564"/>
    </row>
    <row r="7" spans="1:17" ht="16.5" customHeight="1">
      <c r="A7" s="304"/>
      <c r="B7" s="306" t="s">
        <v>602</v>
      </c>
      <c r="C7" s="296"/>
      <c r="D7" s="296"/>
      <c r="E7" s="296"/>
      <c r="F7" s="296"/>
      <c r="G7" s="296"/>
      <c r="H7" s="296"/>
      <c r="I7" s="296"/>
      <c r="J7" s="296"/>
      <c r="K7" s="296"/>
      <c r="L7" s="296"/>
      <c r="M7" s="296"/>
      <c r="N7" s="296"/>
      <c r="O7" s="296"/>
      <c r="P7" s="296"/>
      <c r="Q7" s="304"/>
    </row>
    <row r="8" spans="1:17" ht="16.5" customHeight="1">
      <c r="A8" s="304"/>
      <c r="B8" s="307" t="s">
        <v>603</v>
      </c>
      <c r="C8" s="308">
        <v>2220</v>
      </c>
      <c r="D8" s="308">
        <v>1296</v>
      </c>
      <c r="E8" s="308">
        <v>796</v>
      </c>
      <c r="F8" s="308">
        <v>128</v>
      </c>
      <c r="G8" s="308">
        <v>25</v>
      </c>
      <c r="H8" s="308">
        <v>654</v>
      </c>
      <c r="I8" s="308">
        <v>949</v>
      </c>
      <c r="J8" s="308">
        <v>142</v>
      </c>
      <c r="K8" s="308">
        <v>322</v>
      </c>
      <c r="L8" s="308">
        <v>18</v>
      </c>
      <c r="M8" s="308">
        <v>47</v>
      </c>
      <c r="N8" s="308">
        <v>11</v>
      </c>
      <c r="O8" s="308">
        <v>22</v>
      </c>
      <c r="P8" s="308">
        <v>4</v>
      </c>
      <c r="Q8" s="309">
        <v>26</v>
      </c>
    </row>
    <row r="9" spans="1:17" s="294" customFormat="1" ht="16.5" customHeight="1">
      <c r="A9" s="289"/>
      <c r="B9" s="290" t="s">
        <v>604</v>
      </c>
      <c r="C9" s="310">
        <v>2307</v>
      </c>
      <c r="D9" s="310">
        <v>1350</v>
      </c>
      <c r="E9" s="310">
        <v>809</v>
      </c>
      <c r="F9" s="310">
        <v>148</v>
      </c>
      <c r="G9" s="310">
        <v>28</v>
      </c>
      <c r="H9" s="310">
        <v>658</v>
      </c>
      <c r="I9" s="310">
        <v>1026</v>
      </c>
      <c r="J9" s="310">
        <v>151</v>
      </c>
      <c r="K9" s="310">
        <v>296</v>
      </c>
      <c r="L9" s="310">
        <v>23</v>
      </c>
      <c r="M9" s="310">
        <v>47</v>
      </c>
      <c r="N9" s="310">
        <v>10</v>
      </c>
      <c r="O9" s="310">
        <v>20</v>
      </c>
      <c r="P9" s="310">
        <v>5</v>
      </c>
      <c r="Q9" s="311">
        <v>43</v>
      </c>
    </row>
    <row r="10" spans="1:17" ht="16.5" customHeight="1">
      <c r="A10" s="304"/>
      <c r="B10" s="306" t="s">
        <v>605</v>
      </c>
      <c r="C10" s="308"/>
      <c r="D10" s="308"/>
      <c r="E10" s="308"/>
      <c r="F10" s="308"/>
      <c r="G10" s="308"/>
      <c r="H10" s="308"/>
      <c r="I10" s="308"/>
      <c r="J10" s="308"/>
      <c r="K10" s="308"/>
      <c r="L10" s="308"/>
      <c r="M10" s="308"/>
      <c r="N10" s="308"/>
      <c r="O10" s="308"/>
      <c r="P10" s="308"/>
      <c r="Q10" s="309"/>
    </row>
    <row r="11" spans="1:17" ht="16.5" customHeight="1">
      <c r="A11" s="304"/>
      <c r="B11" s="307" t="s">
        <v>603</v>
      </c>
      <c r="C11" s="308">
        <v>595</v>
      </c>
      <c r="D11" s="308">
        <v>29</v>
      </c>
      <c r="E11" s="308">
        <v>545</v>
      </c>
      <c r="F11" s="308">
        <v>21</v>
      </c>
      <c r="G11" s="308" t="s">
        <v>2</v>
      </c>
      <c r="H11" s="308">
        <v>419</v>
      </c>
      <c r="I11" s="308">
        <v>14</v>
      </c>
      <c r="J11" s="308">
        <v>126</v>
      </c>
      <c r="K11" s="308">
        <v>15</v>
      </c>
      <c r="L11" s="308" t="s">
        <v>2</v>
      </c>
      <c r="M11" s="308" t="s">
        <v>2</v>
      </c>
      <c r="N11" s="308" t="s">
        <v>2</v>
      </c>
      <c r="O11" s="308">
        <v>2</v>
      </c>
      <c r="P11" s="308">
        <v>7</v>
      </c>
      <c r="Q11" s="309">
        <v>12</v>
      </c>
    </row>
    <row r="12" spans="1:17" s="294" customFormat="1" ht="16.5" customHeight="1">
      <c r="A12" s="289"/>
      <c r="B12" s="312" t="s">
        <v>606</v>
      </c>
      <c r="C12" s="313">
        <v>627</v>
      </c>
      <c r="D12" s="313">
        <v>30</v>
      </c>
      <c r="E12" s="313">
        <v>580</v>
      </c>
      <c r="F12" s="313">
        <v>17</v>
      </c>
      <c r="G12" s="313" t="s">
        <v>2</v>
      </c>
      <c r="H12" s="313">
        <v>442</v>
      </c>
      <c r="I12" s="313">
        <v>18</v>
      </c>
      <c r="J12" s="313">
        <v>138</v>
      </c>
      <c r="K12" s="313">
        <v>12</v>
      </c>
      <c r="L12" s="314" t="s">
        <v>2</v>
      </c>
      <c r="M12" s="313" t="s">
        <v>2</v>
      </c>
      <c r="N12" s="314" t="s">
        <v>2</v>
      </c>
      <c r="O12" s="313">
        <v>1</v>
      </c>
      <c r="P12" s="313">
        <v>5</v>
      </c>
      <c r="Q12" s="315">
        <v>11</v>
      </c>
    </row>
    <row r="13" spans="1:17" ht="16.5" customHeight="1">
      <c r="A13" s="316"/>
      <c r="B13" s="317" t="s">
        <v>607</v>
      </c>
      <c r="C13" s="318"/>
      <c r="D13" s="318"/>
      <c r="E13" s="318"/>
      <c r="F13" s="318"/>
      <c r="G13" s="318"/>
      <c r="H13" s="318"/>
      <c r="I13" s="318"/>
      <c r="J13" s="318"/>
      <c r="K13" s="318"/>
      <c r="L13" s="318"/>
      <c r="M13" s="318"/>
      <c r="N13" s="318"/>
      <c r="O13" s="318"/>
      <c r="P13" s="318"/>
      <c r="Q13" s="318"/>
    </row>
  </sheetData>
  <mergeCells count="17">
    <mergeCell ref="B3:B6"/>
    <mergeCell ref="L3:L6"/>
    <mergeCell ref="M3:O4"/>
    <mergeCell ref="C4:C6"/>
    <mergeCell ref="D4:D6"/>
    <mergeCell ref="E4:E6"/>
    <mergeCell ref="F4:F6"/>
    <mergeCell ref="K4:K6"/>
    <mergeCell ref="P4:P6"/>
    <mergeCell ref="Q4:Q6"/>
    <mergeCell ref="G5:G6"/>
    <mergeCell ref="H5:H6"/>
    <mergeCell ref="I5:I6"/>
    <mergeCell ref="J5:J6"/>
    <mergeCell ref="M5:M6"/>
    <mergeCell ref="N5:N6"/>
    <mergeCell ref="O5:O6"/>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9.00390625" defaultRowHeight="13.5"/>
  <cols>
    <col min="1" max="1" width="2.625" style="302" customWidth="1"/>
    <col min="2" max="2" width="11.625" style="302" customWidth="1"/>
    <col min="3" max="3" width="5.25390625" style="302" customWidth="1"/>
    <col min="4" max="4" width="5.125" style="302" customWidth="1"/>
    <col min="5" max="5" width="4.625" style="302" customWidth="1"/>
    <col min="6" max="12" width="5.125" style="302" customWidth="1"/>
    <col min="13" max="15" width="5.625" style="302" customWidth="1"/>
    <col min="16" max="19" width="5.125" style="302" customWidth="1"/>
    <col min="20" max="16384" width="9.00390625" style="302" customWidth="1"/>
  </cols>
  <sheetData>
    <row r="2" spans="2:19" ht="15" customHeight="1">
      <c r="B2" s="280" t="s">
        <v>608</v>
      </c>
      <c r="C2" s="280"/>
      <c r="D2" s="280"/>
      <c r="E2" s="280"/>
      <c r="F2" s="280"/>
      <c r="G2" s="280"/>
      <c r="H2" s="280"/>
      <c r="I2" s="280"/>
      <c r="J2" s="280"/>
      <c r="K2" s="280"/>
      <c r="L2" s="280"/>
      <c r="M2" s="280"/>
      <c r="N2" s="280"/>
      <c r="O2" s="280"/>
      <c r="P2" s="280"/>
      <c r="Q2" s="280"/>
      <c r="R2" s="280"/>
      <c r="S2" s="303" t="s">
        <v>609</v>
      </c>
    </row>
    <row r="3" spans="1:19" ht="31.5">
      <c r="A3" s="304"/>
      <c r="B3" s="319" t="s">
        <v>610</v>
      </c>
      <c r="C3" s="320" t="s">
        <v>611</v>
      </c>
      <c r="D3" s="321"/>
      <c r="E3" s="322" t="s">
        <v>612</v>
      </c>
      <c r="F3" s="322" t="s">
        <v>613</v>
      </c>
      <c r="G3" s="322" t="s">
        <v>614</v>
      </c>
      <c r="H3" s="322" t="s">
        <v>615</v>
      </c>
      <c r="I3" s="322" t="s">
        <v>616</v>
      </c>
      <c r="J3" s="322" t="s">
        <v>617</v>
      </c>
      <c r="K3" s="322" t="s">
        <v>618</v>
      </c>
      <c r="L3" s="322" t="s">
        <v>619</v>
      </c>
      <c r="M3" s="322" t="s">
        <v>620</v>
      </c>
      <c r="N3" s="322" t="s">
        <v>621</v>
      </c>
      <c r="O3" s="322" t="s">
        <v>622</v>
      </c>
      <c r="P3" s="322" t="s">
        <v>623</v>
      </c>
      <c r="Q3" s="322" t="s">
        <v>624</v>
      </c>
      <c r="R3" s="322" t="s">
        <v>625</v>
      </c>
      <c r="S3" s="323" t="s">
        <v>626</v>
      </c>
    </row>
    <row r="4" spans="1:19" ht="15" customHeight="1">
      <c r="A4" s="304"/>
      <c r="B4" s="324"/>
      <c r="C4" s="325"/>
      <c r="D4" s="296"/>
      <c r="E4" s="296"/>
      <c r="F4" s="296"/>
      <c r="G4" s="296"/>
      <c r="H4" s="296"/>
      <c r="I4" s="296"/>
      <c r="J4" s="296"/>
      <c r="K4" s="296"/>
      <c r="L4" s="296"/>
      <c r="M4" s="296"/>
      <c r="N4" s="296"/>
      <c r="O4" s="296"/>
      <c r="P4" s="296"/>
      <c r="Q4" s="296"/>
      <c r="R4" s="296"/>
      <c r="S4" s="304"/>
    </row>
    <row r="5" spans="1:19" ht="15" customHeight="1">
      <c r="A5" s="304"/>
      <c r="B5" s="326" t="s">
        <v>627</v>
      </c>
      <c r="C5" s="327"/>
      <c r="D5" s="296">
        <v>2092</v>
      </c>
      <c r="E5" s="296">
        <v>675</v>
      </c>
      <c r="F5" s="296">
        <v>20</v>
      </c>
      <c r="G5" s="296">
        <v>56</v>
      </c>
      <c r="H5" s="296">
        <v>51</v>
      </c>
      <c r="I5" s="296">
        <v>124</v>
      </c>
      <c r="J5" s="296">
        <v>102</v>
      </c>
      <c r="K5" s="296">
        <v>5</v>
      </c>
      <c r="L5" s="296">
        <v>23</v>
      </c>
      <c r="M5" s="296">
        <v>226</v>
      </c>
      <c r="N5" s="296">
        <v>166</v>
      </c>
      <c r="O5" s="296">
        <v>13</v>
      </c>
      <c r="P5" s="308" t="s">
        <v>2</v>
      </c>
      <c r="Q5" s="296">
        <v>56</v>
      </c>
      <c r="R5" s="296">
        <v>3</v>
      </c>
      <c r="S5" s="304">
        <v>20</v>
      </c>
    </row>
    <row r="6" spans="1:19" s="294" customFormat="1" ht="15" customHeight="1" thickBot="1">
      <c r="A6" s="289"/>
      <c r="B6" s="328" t="s">
        <v>628</v>
      </c>
      <c r="C6" s="329"/>
      <c r="D6" s="330">
        <v>2159</v>
      </c>
      <c r="E6" s="330">
        <v>675</v>
      </c>
      <c r="F6" s="330">
        <v>17</v>
      </c>
      <c r="G6" s="330">
        <v>58</v>
      </c>
      <c r="H6" s="330">
        <v>47</v>
      </c>
      <c r="I6" s="330">
        <v>126</v>
      </c>
      <c r="J6" s="330">
        <v>110</v>
      </c>
      <c r="K6" s="330">
        <v>1</v>
      </c>
      <c r="L6" s="330">
        <v>33</v>
      </c>
      <c r="M6" s="330">
        <v>223</v>
      </c>
      <c r="N6" s="330">
        <v>191</v>
      </c>
      <c r="O6" s="330">
        <v>15</v>
      </c>
      <c r="P6" s="331" t="s">
        <v>629</v>
      </c>
      <c r="Q6" s="330">
        <v>54</v>
      </c>
      <c r="R6" s="330">
        <v>11</v>
      </c>
      <c r="S6" s="332">
        <v>25</v>
      </c>
    </row>
    <row r="7" spans="1:19" ht="30" customHeight="1" thickTop="1">
      <c r="A7" s="304"/>
      <c r="B7" s="333" t="s">
        <v>610</v>
      </c>
      <c r="C7" s="334" t="s">
        <v>630</v>
      </c>
      <c r="D7" s="322" t="s">
        <v>631</v>
      </c>
      <c r="E7" s="322" t="s">
        <v>632</v>
      </c>
      <c r="F7" s="322" t="s">
        <v>633</v>
      </c>
      <c r="G7" s="322" t="s">
        <v>634</v>
      </c>
      <c r="H7" s="322" t="s">
        <v>635</v>
      </c>
      <c r="I7" s="322" t="s">
        <v>636</v>
      </c>
      <c r="J7" s="322" t="s">
        <v>637</v>
      </c>
      <c r="K7" s="322" t="s">
        <v>638</v>
      </c>
      <c r="L7" s="322" t="s">
        <v>639</v>
      </c>
      <c r="M7" s="322" t="s">
        <v>640</v>
      </c>
      <c r="N7" s="322" t="s">
        <v>641</v>
      </c>
      <c r="O7" s="322" t="s">
        <v>642</v>
      </c>
      <c r="P7" s="322" t="s">
        <v>643</v>
      </c>
      <c r="Q7" s="322" t="s">
        <v>644</v>
      </c>
      <c r="R7" s="322" t="s">
        <v>3</v>
      </c>
      <c r="S7" s="323" t="s">
        <v>4</v>
      </c>
    </row>
    <row r="8" spans="1:19" ht="15" customHeight="1">
      <c r="A8" s="304"/>
      <c r="B8" s="326"/>
      <c r="C8" s="335"/>
      <c r="D8" s="296"/>
      <c r="E8" s="296"/>
      <c r="F8" s="296"/>
      <c r="G8" s="296"/>
      <c r="H8" s="296"/>
      <c r="I8" s="296"/>
      <c r="J8" s="296"/>
      <c r="K8" s="296"/>
      <c r="L8" s="296"/>
      <c r="M8" s="296"/>
      <c r="N8" s="296"/>
      <c r="O8" s="296"/>
      <c r="P8" s="296"/>
      <c r="Q8" s="296"/>
      <c r="R8" s="296"/>
      <c r="S8" s="304"/>
    </row>
    <row r="9" spans="1:19" ht="15" customHeight="1">
      <c r="A9" s="304"/>
      <c r="B9" s="326" t="s">
        <v>627</v>
      </c>
      <c r="C9" s="335">
        <v>5</v>
      </c>
      <c r="D9" s="296">
        <v>106</v>
      </c>
      <c r="E9" s="296">
        <v>2</v>
      </c>
      <c r="F9" s="296">
        <v>10</v>
      </c>
      <c r="G9" s="296">
        <v>89</v>
      </c>
      <c r="H9" s="296">
        <v>76</v>
      </c>
      <c r="I9" s="308" t="s">
        <v>2</v>
      </c>
      <c r="J9" s="296">
        <v>65</v>
      </c>
      <c r="K9" s="296">
        <v>61</v>
      </c>
      <c r="L9" s="308" t="s">
        <v>2</v>
      </c>
      <c r="M9" s="296">
        <v>1</v>
      </c>
      <c r="N9" s="296">
        <v>10</v>
      </c>
      <c r="O9" s="296">
        <v>42</v>
      </c>
      <c r="P9" s="296">
        <v>44</v>
      </c>
      <c r="Q9" s="296">
        <v>7</v>
      </c>
      <c r="R9" s="296">
        <v>26</v>
      </c>
      <c r="S9" s="304">
        <v>8</v>
      </c>
    </row>
    <row r="10" spans="1:19" s="294" customFormat="1" ht="15" customHeight="1">
      <c r="A10" s="289"/>
      <c r="B10" s="336" t="s">
        <v>628</v>
      </c>
      <c r="C10" s="337">
        <v>6</v>
      </c>
      <c r="D10" s="338">
        <v>110</v>
      </c>
      <c r="E10" s="313">
        <v>2</v>
      </c>
      <c r="F10" s="338">
        <v>8</v>
      </c>
      <c r="G10" s="338">
        <v>95</v>
      </c>
      <c r="H10" s="338">
        <v>79</v>
      </c>
      <c r="I10" s="313" t="s">
        <v>629</v>
      </c>
      <c r="J10" s="338">
        <v>67</v>
      </c>
      <c r="K10" s="338">
        <v>63</v>
      </c>
      <c r="L10" s="313">
        <v>1</v>
      </c>
      <c r="M10" s="338">
        <v>3</v>
      </c>
      <c r="N10" s="338">
        <v>9</v>
      </c>
      <c r="O10" s="338">
        <v>40</v>
      </c>
      <c r="P10" s="338">
        <v>49</v>
      </c>
      <c r="Q10" s="338">
        <v>6</v>
      </c>
      <c r="R10" s="338">
        <v>26</v>
      </c>
      <c r="S10" s="339">
        <v>6</v>
      </c>
    </row>
    <row r="11" ht="15" customHeight="1">
      <c r="B11" s="340" t="s">
        <v>645</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9.00390625" defaultRowHeight="13.5"/>
  <cols>
    <col min="1" max="1" width="2.625" style="302" customWidth="1"/>
    <col min="2" max="2" width="8.625" style="302" customWidth="1"/>
    <col min="3" max="3" width="6.625" style="302" customWidth="1"/>
    <col min="4" max="5" width="9.625" style="302" customWidth="1"/>
    <col min="6" max="6" width="7.125" style="302" customWidth="1"/>
    <col min="7" max="7" width="11.125" style="302" customWidth="1"/>
    <col min="8" max="8" width="10.125" style="302" customWidth="1"/>
    <col min="9" max="9" width="18.625" style="302" customWidth="1"/>
    <col min="10" max="10" width="13.625" style="302" customWidth="1"/>
    <col min="11" max="11" width="6.625" style="302" customWidth="1"/>
    <col min="12" max="16384" width="9.00390625" style="302" customWidth="1"/>
  </cols>
  <sheetData>
    <row r="1" ht="15" customHeight="1"/>
    <row r="2" spans="2:11" ht="15" customHeight="1">
      <c r="B2" s="280" t="s">
        <v>646</v>
      </c>
      <c r="C2" s="280"/>
      <c r="D2" s="280"/>
      <c r="E2" s="280"/>
      <c r="F2" s="280"/>
      <c r="G2" s="280"/>
      <c r="H2" s="280"/>
      <c r="I2" s="280"/>
      <c r="J2" s="280"/>
      <c r="K2" s="303" t="s">
        <v>583</v>
      </c>
    </row>
    <row r="3" spans="1:11" ht="12">
      <c r="A3" s="304"/>
      <c r="B3" s="541" t="s">
        <v>647</v>
      </c>
      <c r="C3" s="544" t="s">
        <v>589</v>
      </c>
      <c r="D3" s="537" t="s">
        <v>648</v>
      </c>
      <c r="E3" s="537" t="s">
        <v>649</v>
      </c>
      <c r="F3" s="579" t="s">
        <v>650</v>
      </c>
      <c r="G3" s="579" t="s">
        <v>651</v>
      </c>
      <c r="H3" s="579" t="s">
        <v>652</v>
      </c>
      <c r="I3" s="579" t="s">
        <v>653</v>
      </c>
      <c r="J3" s="579" t="s">
        <v>654</v>
      </c>
      <c r="K3" s="548" t="s">
        <v>3</v>
      </c>
    </row>
    <row r="4" spans="1:11" ht="12">
      <c r="A4" s="304"/>
      <c r="B4" s="542"/>
      <c r="C4" s="545"/>
      <c r="D4" s="549"/>
      <c r="E4" s="549"/>
      <c r="F4" s="549"/>
      <c r="G4" s="549"/>
      <c r="H4" s="549"/>
      <c r="I4" s="549"/>
      <c r="J4" s="549"/>
      <c r="K4" s="539"/>
    </row>
    <row r="5" spans="1:11" ht="12">
      <c r="A5" s="304"/>
      <c r="B5" s="543"/>
      <c r="C5" s="546"/>
      <c r="D5" s="547"/>
      <c r="E5" s="547"/>
      <c r="F5" s="547"/>
      <c r="G5" s="547"/>
      <c r="H5" s="547"/>
      <c r="I5" s="547"/>
      <c r="J5" s="547"/>
      <c r="K5" s="540"/>
    </row>
    <row r="6" spans="1:11" ht="15" customHeight="1">
      <c r="A6" s="304"/>
      <c r="B6" s="307"/>
      <c r="C6" s="296"/>
      <c r="D6" s="296"/>
      <c r="E6" s="296"/>
      <c r="F6" s="296"/>
      <c r="G6" s="296"/>
      <c r="H6" s="296"/>
      <c r="I6" s="296"/>
      <c r="J6" s="296"/>
      <c r="K6" s="304"/>
    </row>
    <row r="7" spans="1:11" ht="15" customHeight="1">
      <c r="A7" s="304"/>
      <c r="B7" s="342" t="s">
        <v>574</v>
      </c>
      <c r="C7" s="296">
        <v>1439</v>
      </c>
      <c r="D7" s="296">
        <v>173</v>
      </c>
      <c r="E7" s="296">
        <v>409</v>
      </c>
      <c r="F7" s="296">
        <v>401</v>
      </c>
      <c r="G7" s="296">
        <v>8</v>
      </c>
      <c r="H7" s="296">
        <v>62</v>
      </c>
      <c r="I7" s="296">
        <v>93</v>
      </c>
      <c r="J7" s="308">
        <v>197</v>
      </c>
      <c r="K7" s="304">
        <v>96</v>
      </c>
    </row>
    <row r="8" spans="1:11" s="294" customFormat="1" ht="15" customHeight="1">
      <c r="A8" s="289"/>
      <c r="B8" s="343" t="s">
        <v>655</v>
      </c>
      <c r="C8" s="338">
        <v>1566</v>
      </c>
      <c r="D8" s="338">
        <v>190</v>
      </c>
      <c r="E8" s="338">
        <v>504</v>
      </c>
      <c r="F8" s="338">
        <v>408</v>
      </c>
      <c r="G8" s="338">
        <v>10</v>
      </c>
      <c r="H8" s="338">
        <v>63</v>
      </c>
      <c r="I8" s="338">
        <v>96</v>
      </c>
      <c r="J8" s="313">
        <v>177</v>
      </c>
      <c r="K8" s="339">
        <v>118</v>
      </c>
    </row>
    <row r="9" ht="15" customHeight="1">
      <c r="B9" s="302" t="s">
        <v>607</v>
      </c>
    </row>
    <row r="10" ht="15" customHeight="1"/>
  </sheetData>
  <mergeCells count="10">
    <mergeCell ref="B3:B5"/>
    <mergeCell ref="C3:C5"/>
    <mergeCell ref="D3:D5"/>
    <mergeCell ref="E3:E5"/>
    <mergeCell ref="J3:J5"/>
    <mergeCell ref="K3:K5"/>
    <mergeCell ref="F3:F5"/>
    <mergeCell ref="G3:G5"/>
    <mergeCell ref="H3:H5"/>
    <mergeCell ref="I3:I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X61"/>
  <sheetViews>
    <sheetView workbookViewId="0" topLeftCell="A1">
      <selection activeCell="A1" sqref="A1"/>
    </sheetView>
  </sheetViews>
  <sheetFormatPr defaultColWidth="9.00390625" defaultRowHeight="19.5" customHeight="1"/>
  <cols>
    <col min="1" max="1" width="2.625" style="302" customWidth="1"/>
    <col min="2" max="2" width="2.125" style="302" customWidth="1"/>
    <col min="3" max="3" width="8.625" style="302" customWidth="1"/>
    <col min="4" max="5" width="6.125" style="302" customWidth="1"/>
    <col min="6" max="6" width="5.625" style="302" customWidth="1"/>
    <col min="7" max="7" width="6.625" style="302" customWidth="1"/>
    <col min="8" max="8" width="6.125" style="302" customWidth="1"/>
    <col min="9" max="9" width="6.625" style="302" customWidth="1"/>
    <col min="10" max="10" width="8.625" style="302" customWidth="1"/>
    <col min="11" max="11" width="4.625" style="302" customWidth="1"/>
    <col min="12" max="12" width="9.625" style="302" customWidth="1"/>
    <col min="13" max="13" width="5.625" style="302" customWidth="1"/>
    <col min="14" max="14" width="5.125" style="302" customWidth="1"/>
    <col min="15" max="15" width="5.625" style="302" customWidth="1"/>
    <col min="16" max="16" width="5.125" style="302" customWidth="1"/>
    <col min="17" max="17" width="5.625" style="302" customWidth="1"/>
    <col min="18" max="18" width="6.625" style="302" customWidth="1"/>
    <col min="19" max="19" width="5.625" style="302" customWidth="1"/>
    <col min="20" max="20" width="6.625" style="302" customWidth="1"/>
    <col min="21" max="21" width="8.625" style="302" customWidth="1"/>
    <col min="22" max="22" width="6.625" style="302" customWidth="1"/>
    <col min="23" max="23" width="5.625" style="302" customWidth="1"/>
    <col min="24" max="24" width="5.125" style="302" customWidth="1"/>
    <col min="25" max="16384" width="9.00390625" style="302" customWidth="1"/>
  </cols>
  <sheetData>
    <row r="1" ht="19.5" customHeight="1">
      <c r="B1" s="279" t="s">
        <v>656</v>
      </c>
    </row>
    <row r="2" spans="2:24" ht="19.5" customHeight="1">
      <c r="B2" s="280"/>
      <c r="C2" s="280"/>
      <c r="D2" s="280"/>
      <c r="E2" s="280"/>
      <c r="F2" s="280"/>
      <c r="G2" s="280"/>
      <c r="H2" s="280"/>
      <c r="I2" s="280"/>
      <c r="J2" s="280"/>
      <c r="K2" s="280"/>
      <c r="L2" s="280"/>
      <c r="M2" s="280"/>
      <c r="N2" s="280"/>
      <c r="O2" s="280"/>
      <c r="P2" s="280"/>
      <c r="Q2" s="280"/>
      <c r="R2" s="280"/>
      <c r="S2" s="280"/>
      <c r="T2" s="280"/>
      <c r="U2" s="280"/>
      <c r="V2" s="280"/>
      <c r="X2" s="303" t="s">
        <v>657</v>
      </c>
    </row>
    <row r="3" spans="1:24" ht="19.5" customHeight="1">
      <c r="A3" s="304"/>
      <c r="B3" s="591" t="s">
        <v>658</v>
      </c>
      <c r="C3" s="536"/>
      <c r="D3" s="344" t="s">
        <v>659</v>
      </c>
      <c r="E3" s="344"/>
      <c r="F3" s="344"/>
      <c r="G3" s="344"/>
      <c r="H3" s="344"/>
      <c r="I3" s="344"/>
      <c r="J3" s="344"/>
      <c r="K3" s="344"/>
      <c r="L3" s="344"/>
      <c r="M3" s="344"/>
      <c r="N3" s="345"/>
      <c r="O3" s="344" t="s">
        <v>660</v>
      </c>
      <c r="P3" s="344"/>
      <c r="Q3" s="344"/>
      <c r="R3" s="344"/>
      <c r="S3" s="344"/>
      <c r="T3" s="344"/>
      <c r="U3" s="344"/>
      <c r="V3" s="344"/>
      <c r="W3" s="346"/>
      <c r="X3" s="347"/>
    </row>
    <row r="4" spans="1:24" ht="19.5" customHeight="1">
      <c r="A4" s="304"/>
      <c r="B4" s="592"/>
      <c r="C4" s="593"/>
      <c r="D4" s="596" t="s">
        <v>589</v>
      </c>
      <c r="E4" s="344" t="s">
        <v>661</v>
      </c>
      <c r="F4" s="344"/>
      <c r="G4" s="344"/>
      <c r="H4" s="344"/>
      <c r="I4" s="344"/>
      <c r="J4" s="345"/>
      <c r="K4" s="566" t="s">
        <v>662</v>
      </c>
      <c r="L4" s="582" t="s">
        <v>663</v>
      </c>
      <c r="M4" s="344" t="s">
        <v>3</v>
      </c>
      <c r="N4" s="345"/>
      <c r="O4" s="585" t="s">
        <v>5</v>
      </c>
      <c r="P4" s="344" t="s">
        <v>661</v>
      </c>
      <c r="Q4" s="344"/>
      <c r="R4" s="344"/>
      <c r="S4" s="344"/>
      <c r="T4" s="344"/>
      <c r="U4" s="345"/>
      <c r="V4" s="582" t="s">
        <v>664</v>
      </c>
      <c r="W4" s="344" t="s">
        <v>588</v>
      </c>
      <c r="X4" s="347"/>
    </row>
    <row r="5" spans="1:24" ht="19.5" customHeight="1">
      <c r="A5" s="304"/>
      <c r="B5" s="592"/>
      <c r="C5" s="593"/>
      <c r="D5" s="545"/>
      <c r="E5" s="585" t="s">
        <v>5</v>
      </c>
      <c r="F5" s="582" t="s">
        <v>665</v>
      </c>
      <c r="G5" s="582" t="s">
        <v>666</v>
      </c>
      <c r="H5" s="582" t="s">
        <v>667</v>
      </c>
      <c r="I5" s="582" t="s">
        <v>668</v>
      </c>
      <c r="J5" s="582" t="s">
        <v>669</v>
      </c>
      <c r="K5" s="569"/>
      <c r="L5" s="583"/>
      <c r="M5" s="582" t="s">
        <v>670</v>
      </c>
      <c r="N5" s="585" t="s">
        <v>597</v>
      </c>
      <c r="O5" s="569"/>
      <c r="P5" s="585" t="s">
        <v>5</v>
      </c>
      <c r="Q5" s="582" t="s">
        <v>665</v>
      </c>
      <c r="R5" s="582" t="s">
        <v>666</v>
      </c>
      <c r="S5" s="582" t="s">
        <v>667</v>
      </c>
      <c r="T5" s="582" t="s">
        <v>668</v>
      </c>
      <c r="U5" s="582" t="s">
        <v>669</v>
      </c>
      <c r="V5" s="583"/>
      <c r="W5" s="582" t="s">
        <v>670</v>
      </c>
      <c r="X5" s="586" t="s">
        <v>597</v>
      </c>
    </row>
    <row r="6" spans="1:24" ht="19.5" customHeight="1">
      <c r="A6" s="304"/>
      <c r="B6" s="592"/>
      <c r="C6" s="593"/>
      <c r="D6" s="545"/>
      <c r="E6" s="569"/>
      <c r="F6" s="583"/>
      <c r="G6" s="583"/>
      <c r="H6" s="583"/>
      <c r="I6" s="583"/>
      <c r="J6" s="583"/>
      <c r="K6" s="569"/>
      <c r="L6" s="583"/>
      <c r="M6" s="583"/>
      <c r="N6" s="569"/>
      <c r="O6" s="569"/>
      <c r="P6" s="569"/>
      <c r="Q6" s="583"/>
      <c r="R6" s="589"/>
      <c r="S6" s="583"/>
      <c r="T6" s="583"/>
      <c r="U6" s="583"/>
      <c r="V6" s="583"/>
      <c r="W6" s="583"/>
      <c r="X6" s="587"/>
    </row>
    <row r="7" spans="1:24" ht="19.5" customHeight="1">
      <c r="A7" s="304"/>
      <c r="B7" s="594"/>
      <c r="C7" s="595"/>
      <c r="D7" s="546"/>
      <c r="E7" s="567"/>
      <c r="F7" s="584"/>
      <c r="G7" s="584"/>
      <c r="H7" s="584"/>
      <c r="I7" s="584"/>
      <c r="J7" s="584"/>
      <c r="K7" s="567"/>
      <c r="L7" s="584"/>
      <c r="M7" s="584"/>
      <c r="N7" s="567"/>
      <c r="O7" s="567"/>
      <c r="P7" s="567"/>
      <c r="Q7" s="584"/>
      <c r="R7" s="590"/>
      <c r="S7" s="584"/>
      <c r="T7" s="584"/>
      <c r="U7" s="584"/>
      <c r="V7" s="584"/>
      <c r="W7" s="584"/>
      <c r="X7" s="588"/>
    </row>
    <row r="8" spans="1:24" ht="19.5" customHeight="1">
      <c r="A8" s="304"/>
      <c r="B8" s="538" t="s">
        <v>671</v>
      </c>
      <c r="C8" s="536"/>
      <c r="D8" s="348">
        <v>2220</v>
      </c>
      <c r="E8" s="348">
        <v>2092</v>
      </c>
      <c r="F8" s="348">
        <v>25</v>
      </c>
      <c r="G8" s="348">
        <v>654</v>
      </c>
      <c r="H8" s="348">
        <v>949</v>
      </c>
      <c r="I8" s="348">
        <v>142</v>
      </c>
      <c r="J8" s="348">
        <v>322</v>
      </c>
      <c r="K8" s="348">
        <v>18</v>
      </c>
      <c r="L8" s="348">
        <v>80</v>
      </c>
      <c r="M8" s="348">
        <v>4</v>
      </c>
      <c r="N8" s="348">
        <v>26</v>
      </c>
      <c r="O8" s="348">
        <v>595</v>
      </c>
      <c r="P8" s="348">
        <v>574</v>
      </c>
      <c r="Q8" s="349">
        <v>0</v>
      </c>
      <c r="R8" s="348">
        <v>419</v>
      </c>
      <c r="S8" s="348">
        <v>14</v>
      </c>
      <c r="T8" s="348">
        <v>126</v>
      </c>
      <c r="U8" s="348">
        <v>15</v>
      </c>
      <c r="V8" s="349">
        <v>2</v>
      </c>
      <c r="W8" s="348">
        <v>7</v>
      </c>
      <c r="X8" s="350">
        <v>12</v>
      </c>
    </row>
    <row r="9" spans="1:24" ht="11.25" customHeight="1">
      <c r="A9" s="304"/>
      <c r="B9" s="351"/>
      <c r="C9" s="352"/>
      <c r="D9" s="348"/>
      <c r="E9" s="348"/>
      <c r="F9" s="348"/>
      <c r="G9" s="348"/>
      <c r="H9" s="348"/>
      <c r="I9" s="348"/>
      <c r="J9" s="348"/>
      <c r="K9" s="348"/>
      <c r="L9" s="348"/>
      <c r="M9" s="348"/>
      <c r="N9" s="348"/>
      <c r="O9" s="348"/>
      <c r="P9" s="348"/>
      <c r="Q9" s="348"/>
      <c r="R9" s="348"/>
      <c r="S9" s="348"/>
      <c r="T9" s="348"/>
      <c r="U9" s="348"/>
      <c r="V9" s="348"/>
      <c r="W9" s="348"/>
      <c r="X9" s="350"/>
    </row>
    <row r="10" spans="1:24" s="294" customFormat="1" ht="19.5" customHeight="1">
      <c r="A10" s="289"/>
      <c r="B10" s="580" t="s">
        <v>672</v>
      </c>
      <c r="C10" s="581"/>
      <c r="D10" s="353">
        <v>2307</v>
      </c>
      <c r="E10" s="353">
        <v>2159</v>
      </c>
      <c r="F10" s="353">
        <v>28</v>
      </c>
      <c r="G10" s="353">
        <v>658</v>
      </c>
      <c r="H10" s="353">
        <v>1026</v>
      </c>
      <c r="I10" s="353">
        <v>151</v>
      </c>
      <c r="J10" s="353">
        <v>296</v>
      </c>
      <c r="K10" s="353">
        <v>23</v>
      </c>
      <c r="L10" s="353">
        <v>77</v>
      </c>
      <c r="M10" s="353">
        <v>5</v>
      </c>
      <c r="N10" s="353">
        <v>43</v>
      </c>
      <c r="O10" s="353">
        <v>627</v>
      </c>
      <c r="P10" s="353">
        <v>610</v>
      </c>
      <c r="Q10" s="353">
        <v>0</v>
      </c>
      <c r="R10" s="353">
        <v>442</v>
      </c>
      <c r="S10" s="353">
        <v>18</v>
      </c>
      <c r="T10" s="353">
        <v>138</v>
      </c>
      <c r="U10" s="353">
        <v>12</v>
      </c>
      <c r="V10" s="353">
        <v>1</v>
      </c>
      <c r="W10" s="353">
        <v>5</v>
      </c>
      <c r="X10" s="354">
        <v>11</v>
      </c>
    </row>
    <row r="11" spans="1:24" s="294" customFormat="1" ht="11.25" customHeight="1">
      <c r="A11" s="289"/>
      <c r="B11" s="355"/>
      <c r="C11" s="356"/>
      <c r="D11" s="353"/>
      <c r="E11" s="353"/>
      <c r="F11" s="353"/>
      <c r="G11" s="353"/>
      <c r="H11" s="353"/>
      <c r="I11" s="353"/>
      <c r="J11" s="353"/>
      <c r="K11" s="353"/>
      <c r="L11" s="353"/>
      <c r="M11" s="353"/>
      <c r="N11" s="353"/>
      <c r="O11" s="353"/>
      <c r="P11" s="353"/>
      <c r="Q11" s="353"/>
      <c r="R11" s="353"/>
      <c r="S11" s="353"/>
      <c r="T11" s="353"/>
      <c r="U11" s="353"/>
      <c r="V11" s="353"/>
      <c r="W11" s="353"/>
      <c r="X11" s="354"/>
    </row>
    <row r="12" spans="1:24" s="294" customFormat="1" ht="19.5" customHeight="1">
      <c r="A12" s="289"/>
      <c r="B12" s="355" t="s">
        <v>576</v>
      </c>
      <c r="C12" s="357"/>
      <c r="D12" s="353">
        <v>1316</v>
      </c>
      <c r="E12" s="353">
        <v>1212</v>
      </c>
      <c r="F12" s="353">
        <v>16</v>
      </c>
      <c r="G12" s="353">
        <v>329</v>
      </c>
      <c r="H12" s="353">
        <v>499</v>
      </c>
      <c r="I12" s="353">
        <v>72</v>
      </c>
      <c r="J12" s="353">
        <v>296</v>
      </c>
      <c r="K12" s="353">
        <v>8</v>
      </c>
      <c r="L12" s="353">
        <v>71</v>
      </c>
      <c r="M12" s="353">
        <v>3</v>
      </c>
      <c r="N12" s="353">
        <v>22</v>
      </c>
      <c r="O12" s="353">
        <v>322</v>
      </c>
      <c r="P12" s="353">
        <v>314</v>
      </c>
      <c r="Q12" s="353">
        <v>0</v>
      </c>
      <c r="R12" s="353">
        <v>231</v>
      </c>
      <c r="S12" s="353">
        <v>12</v>
      </c>
      <c r="T12" s="353">
        <v>59</v>
      </c>
      <c r="U12" s="353">
        <v>12</v>
      </c>
      <c r="V12" s="353">
        <v>1</v>
      </c>
      <c r="W12" s="353">
        <v>2</v>
      </c>
      <c r="X12" s="354">
        <v>5</v>
      </c>
    </row>
    <row r="13" spans="1:24" ht="19.5" customHeight="1">
      <c r="A13" s="304"/>
      <c r="B13" s="351"/>
      <c r="C13" s="358" t="s">
        <v>673</v>
      </c>
      <c r="D13" s="348">
        <v>940</v>
      </c>
      <c r="E13" s="348">
        <v>852</v>
      </c>
      <c r="F13" s="348">
        <v>11</v>
      </c>
      <c r="G13" s="348">
        <v>170</v>
      </c>
      <c r="H13" s="348">
        <v>344</v>
      </c>
      <c r="I13" s="348">
        <v>31</v>
      </c>
      <c r="J13" s="348">
        <v>296</v>
      </c>
      <c r="K13" s="349">
        <v>3</v>
      </c>
      <c r="L13" s="348">
        <v>69</v>
      </c>
      <c r="M13" s="348">
        <v>2</v>
      </c>
      <c r="N13" s="348">
        <v>14</v>
      </c>
      <c r="O13" s="348">
        <v>173</v>
      </c>
      <c r="P13" s="348">
        <v>168</v>
      </c>
      <c r="Q13" s="349">
        <v>0</v>
      </c>
      <c r="R13" s="348">
        <v>118</v>
      </c>
      <c r="S13" s="348">
        <v>8</v>
      </c>
      <c r="T13" s="348">
        <v>30</v>
      </c>
      <c r="U13" s="348">
        <v>12</v>
      </c>
      <c r="V13" s="349">
        <v>1</v>
      </c>
      <c r="W13" s="349">
        <v>1</v>
      </c>
      <c r="X13" s="350">
        <v>3</v>
      </c>
    </row>
    <row r="14" spans="1:24" ht="19.5" customHeight="1">
      <c r="A14" s="304"/>
      <c r="B14" s="351"/>
      <c r="C14" s="358" t="s">
        <v>6</v>
      </c>
      <c r="D14" s="348">
        <v>54</v>
      </c>
      <c r="E14" s="348">
        <v>49</v>
      </c>
      <c r="F14" s="349">
        <v>0</v>
      </c>
      <c r="G14" s="349">
        <v>27</v>
      </c>
      <c r="H14" s="349">
        <v>15</v>
      </c>
      <c r="I14" s="349">
        <v>7</v>
      </c>
      <c r="J14" s="349">
        <v>0</v>
      </c>
      <c r="K14" s="349">
        <v>1</v>
      </c>
      <c r="L14" s="349">
        <v>0</v>
      </c>
      <c r="M14" s="349">
        <v>0</v>
      </c>
      <c r="N14" s="349">
        <v>4</v>
      </c>
      <c r="O14" s="349">
        <v>24</v>
      </c>
      <c r="P14" s="349">
        <v>23</v>
      </c>
      <c r="Q14" s="349">
        <v>0</v>
      </c>
      <c r="R14" s="349">
        <v>19</v>
      </c>
      <c r="S14" s="349">
        <v>1</v>
      </c>
      <c r="T14" s="349">
        <v>3</v>
      </c>
      <c r="U14" s="349">
        <v>0</v>
      </c>
      <c r="V14" s="349">
        <v>0</v>
      </c>
      <c r="W14" s="349">
        <v>0</v>
      </c>
      <c r="X14" s="359">
        <v>1</v>
      </c>
    </row>
    <row r="15" spans="1:24" ht="19.5" customHeight="1">
      <c r="A15" s="304"/>
      <c r="B15" s="351"/>
      <c r="C15" s="358" t="s">
        <v>674</v>
      </c>
      <c r="D15" s="348">
        <v>54</v>
      </c>
      <c r="E15" s="348">
        <v>52</v>
      </c>
      <c r="F15" s="348">
        <v>2</v>
      </c>
      <c r="G15" s="348">
        <v>21</v>
      </c>
      <c r="H15" s="348">
        <v>25</v>
      </c>
      <c r="I15" s="348">
        <v>4</v>
      </c>
      <c r="J15" s="349">
        <v>0</v>
      </c>
      <c r="K15" s="349">
        <v>1</v>
      </c>
      <c r="L15" s="349">
        <v>0</v>
      </c>
      <c r="M15" s="349">
        <v>0</v>
      </c>
      <c r="N15" s="349">
        <v>1</v>
      </c>
      <c r="O15" s="348">
        <v>16</v>
      </c>
      <c r="P15" s="348">
        <v>16</v>
      </c>
      <c r="Q15" s="349">
        <v>0</v>
      </c>
      <c r="R15" s="348">
        <v>12</v>
      </c>
      <c r="S15" s="348">
        <v>1</v>
      </c>
      <c r="T15" s="348">
        <v>3</v>
      </c>
      <c r="U15" s="349">
        <v>0</v>
      </c>
      <c r="V15" s="349">
        <v>0</v>
      </c>
      <c r="W15" s="349">
        <v>0</v>
      </c>
      <c r="X15" s="359">
        <v>0</v>
      </c>
    </row>
    <row r="16" spans="1:24" ht="19.5" customHeight="1">
      <c r="A16" s="304"/>
      <c r="B16" s="351"/>
      <c r="C16" s="358" t="s">
        <v>675</v>
      </c>
      <c r="D16" s="348">
        <v>15</v>
      </c>
      <c r="E16" s="348">
        <v>14</v>
      </c>
      <c r="F16" s="349">
        <v>0</v>
      </c>
      <c r="G16" s="348">
        <v>12</v>
      </c>
      <c r="H16" s="349">
        <v>0</v>
      </c>
      <c r="I16" s="348">
        <v>2</v>
      </c>
      <c r="J16" s="349">
        <v>0</v>
      </c>
      <c r="K16" s="349">
        <v>0</v>
      </c>
      <c r="L16" s="348">
        <v>0</v>
      </c>
      <c r="M16" s="349">
        <v>0</v>
      </c>
      <c r="N16" s="348">
        <v>1</v>
      </c>
      <c r="O16" s="348">
        <v>13</v>
      </c>
      <c r="P16" s="348">
        <v>13</v>
      </c>
      <c r="Q16" s="349">
        <v>0</v>
      </c>
      <c r="R16" s="348">
        <v>9</v>
      </c>
      <c r="S16" s="349">
        <v>0</v>
      </c>
      <c r="T16" s="348">
        <v>4</v>
      </c>
      <c r="U16" s="349">
        <v>0</v>
      </c>
      <c r="V16" s="349">
        <v>0</v>
      </c>
      <c r="W16" s="349">
        <v>0</v>
      </c>
      <c r="X16" s="359">
        <v>0</v>
      </c>
    </row>
    <row r="17" spans="1:24" ht="19.5" customHeight="1">
      <c r="A17" s="304"/>
      <c r="B17" s="351"/>
      <c r="C17" s="358" t="s">
        <v>676</v>
      </c>
      <c r="D17" s="348">
        <v>63</v>
      </c>
      <c r="E17" s="348">
        <v>61</v>
      </c>
      <c r="F17" s="348">
        <v>1</v>
      </c>
      <c r="G17" s="348">
        <v>37</v>
      </c>
      <c r="H17" s="348">
        <v>20</v>
      </c>
      <c r="I17" s="348">
        <v>3</v>
      </c>
      <c r="J17" s="349">
        <v>0</v>
      </c>
      <c r="K17" s="349">
        <v>1</v>
      </c>
      <c r="L17" s="348">
        <v>1</v>
      </c>
      <c r="M17" s="349">
        <v>0</v>
      </c>
      <c r="N17" s="349">
        <v>0</v>
      </c>
      <c r="O17" s="348">
        <v>33</v>
      </c>
      <c r="P17" s="348">
        <v>33</v>
      </c>
      <c r="Q17" s="349">
        <v>0</v>
      </c>
      <c r="R17" s="348">
        <v>26</v>
      </c>
      <c r="S17" s="348">
        <v>2</v>
      </c>
      <c r="T17" s="348">
        <v>5</v>
      </c>
      <c r="U17" s="349">
        <v>0</v>
      </c>
      <c r="V17" s="349">
        <v>0</v>
      </c>
      <c r="W17" s="349">
        <v>0</v>
      </c>
      <c r="X17" s="359">
        <v>0</v>
      </c>
    </row>
    <row r="18" spans="1:24" ht="19.5" customHeight="1">
      <c r="A18" s="304"/>
      <c r="B18" s="351"/>
      <c r="C18" s="358" t="s">
        <v>677</v>
      </c>
      <c r="D18" s="348">
        <v>72</v>
      </c>
      <c r="E18" s="348">
        <v>70</v>
      </c>
      <c r="F18" s="349">
        <v>0</v>
      </c>
      <c r="G18" s="348">
        <v>20</v>
      </c>
      <c r="H18" s="348">
        <v>40</v>
      </c>
      <c r="I18" s="348">
        <v>10</v>
      </c>
      <c r="J18" s="349">
        <v>0</v>
      </c>
      <c r="K18" s="349">
        <v>0</v>
      </c>
      <c r="L18" s="349">
        <v>1</v>
      </c>
      <c r="M18" s="349">
        <v>1</v>
      </c>
      <c r="N18" s="349">
        <v>0</v>
      </c>
      <c r="O18" s="348">
        <v>19</v>
      </c>
      <c r="P18" s="348">
        <v>18</v>
      </c>
      <c r="Q18" s="349">
        <v>0</v>
      </c>
      <c r="R18" s="349">
        <v>12</v>
      </c>
      <c r="S18" s="349">
        <v>0</v>
      </c>
      <c r="T18" s="348">
        <v>6</v>
      </c>
      <c r="U18" s="349">
        <v>0</v>
      </c>
      <c r="V18" s="349">
        <v>0</v>
      </c>
      <c r="W18" s="349">
        <v>1</v>
      </c>
      <c r="X18" s="359">
        <v>0</v>
      </c>
    </row>
    <row r="19" spans="1:24" ht="19.5" customHeight="1">
      <c r="A19" s="304"/>
      <c r="B19" s="351"/>
      <c r="C19" s="358" t="s">
        <v>8</v>
      </c>
      <c r="D19" s="348">
        <v>12</v>
      </c>
      <c r="E19" s="348">
        <v>11</v>
      </c>
      <c r="F19" s="348">
        <v>1</v>
      </c>
      <c r="G19" s="348">
        <v>5</v>
      </c>
      <c r="H19" s="348">
        <v>3</v>
      </c>
      <c r="I19" s="348">
        <v>2</v>
      </c>
      <c r="J19" s="349">
        <v>0</v>
      </c>
      <c r="K19" s="349">
        <v>1</v>
      </c>
      <c r="L19" s="349">
        <v>0</v>
      </c>
      <c r="M19" s="349">
        <v>0</v>
      </c>
      <c r="N19" s="349">
        <v>0</v>
      </c>
      <c r="O19" s="348">
        <v>7</v>
      </c>
      <c r="P19" s="348">
        <v>6</v>
      </c>
      <c r="Q19" s="349">
        <v>0</v>
      </c>
      <c r="R19" s="348">
        <v>6</v>
      </c>
      <c r="S19" s="349">
        <v>0</v>
      </c>
      <c r="T19" s="349">
        <v>0</v>
      </c>
      <c r="U19" s="349">
        <v>0</v>
      </c>
      <c r="V19" s="349">
        <v>0</v>
      </c>
      <c r="W19" s="349">
        <v>0</v>
      </c>
      <c r="X19" s="359">
        <v>1</v>
      </c>
    </row>
    <row r="20" spans="1:24" ht="19.5" customHeight="1">
      <c r="A20" s="304"/>
      <c r="B20" s="351"/>
      <c r="C20" s="358" t="s">
        <v>678</v>
      </c>
      <c r="D20" s="348">
        <v>10</v>
      </c>
      <c r="E20" s="348">
        <v>9</v>
      </c>
      <c r="F20" s="349">
        <v>0</v>
      </c>
      <c r="G20" s="348">
        <v>5</v>
      </c>
      <c r="H20" s="349">
        <v>0</v>
      </c>
      <c r="I20" s="348">
        <v>4</v>
      </c>
      <c r="J20" s="349">
        <v>0</v>
      </c>
      <c r="K20" s="349">
        <v>1</v>
      </c>
      <c r="L20" s="349">
        <v>0</v>
      </c>
      <c r="M20" s="349">
        <v>0</v>
      </c>
      <c r="N20" s="349">
        <v>0</v>
      </c>
      <c r="O20" s="348">
        <v>8</v>
      </c>
      <c r="P20" s="348">
        <v>8</v>
      </c>
      <c r="Q20" s="349">
        <v>0</v>
      </c>
      <c r="R20" s="348">
        <v>6</v>
      </c>
      <c r="S20" s="349">
        <v>0</v>
      </c>
      <c r="T20" s="349">
        <v>2</v>
      </c>
      <c r="U20" s="349">
        <v>0</v>
      </c>
      <c r="V20" s="349">
        <v>0</v>
      </c>
      <c r="W20" s="349">
        <v>0</v>
      </c>
      <c r="X20" s="359">
        <v>0</v>
      </c>
    </row>
    <row r="21" spans="1:24" ht="19.5" customHeight="1">
      <c r="A21" s="304"/>
      <c r="B21" s="351"/>
      <c r="C21" s="358" t="s">
        <v>679</v>
      </c>
      <c r="D21" s="348">
        <v>5</v>
      </c>
      <c r="E21" s="348">
        <v>5</v>
      </c>
      <c r="F21" s="349">
        <v>0</v>
      </c>
      <c r="G21" s="348">
        <v>4</v>
      </c>
      <c r="H21" s="349">
        <v>0</v>
      </c>
      <c r="I21" s="348">
        <v>1</v>
      </c>
      <c r="J21" s="349">
        <v>0</v>
      </c>
      <c r="K21" s="349">
        <v>0</v>
      </c>
      <c r="L21" s="349">
        <v>0</v>
      </c>
      <c r="M21" s="349">
        <v>0</v>
      </c>
      <c r="N21" s="349">
        <v>0</v>
      </c>
      <c r="O21" s="348">
        <v>4</v>
      </c>
      <c r="P21" s="348">
        <v>4</v>
      </c>
      <c r="Q21" s="349">
        <v>0</v>
      </c>
      <c r="R21" s="348">
        <v>4</v>
      </c>
      <c r="S21" s="349">
        <v>0</v>
      </c>
      <c r="T21" s="349">
        <v>0</v>
      </c>
      <c r="U21" s="349">
        <v>0</v>
      </c>
      <c r="V21" s="349">
        <v>0</v>
      </c>
      <c r="W21" s="349">
        <v>0</v>
      </c>
      <c r="X21" s="359">
        <v>0</v>
      </c>
    </row>
    <row r="22" spans="1:24" ht="19.5" customHeight="1">
      <c r="A22" s="304"/>
      <c r="B22" s="351"/>
      <c r="C22" s="358" t="s">
        <v>680</v>
      </c>
      <c r="D22" s="348">
        <v>65</v>
      </c>
      <c r="E22" s="348">
        <v>63</v>
      </c>
      <c r="F22" s="349">
        <v>1</v>
      </c>
      <c r="G22" s="349">
        <v>15</v>
      </c>
      <c r="H22" s="349">
        <v>44</v>
      </c>
      <c r="I22" s="349">
        <v>3</v>
      </c>
      <c r="J22" s="349">
        <v>0</v>
      </c>
      <c r="K22" s="349">
        <v>0</v>
      </c>
      <c r="L22" s="349">
        <v>0</v>
      </c>
      <c r="M22" s="349">
        <v>0</v>
      </c>
      <c r="N22" s="349">
        <v>2</v>
      </c>
      <c r="O22" s="349">
        <v>12</v>
      </c>
      <c r="P22" s="349">
        <v>12</v>
      </c>
      <c r="Q22" s="349">
        <v>0</v>
      </c>
      <c r="R22" s="349">
        <v>9</v>
      </c>
      <c r="S22" s="349">
        <v>0</v>
      </c>
      <c r="T22" s="349">
        <v>3</v>
      </c>
      <c r="U22" s="349">
        <v>0</v>
      </c>
      <c r="V22" s="349">
        <v>0</v>
      </c>
      <c r="W22" s="349">
        <v>0</v>
      </c>
      <c r="X22" s="359">
        <v>0</v>
      </c>
    </row>
    <row r="23" spans="1:24" ht="19.5" customHeight="1">
      <c r="A23" s="304"/>
      <c r="B23" s="351"/>
      <c r="C23" s="358" t="s">
        <v>681</v>
      </c>
      <c r="D23" s="348">
        <v>7</v>
      </c>
      <c r="E23" s="348">
        <v>7</v>
      </c>
      <c r="F23" s="349">
        <v>0</v>
      </c>
      <c r="G23" s="349">
        <v>3</v>
      </c>
      <c r="H23" s="349">
        <v>4</v>
      </c>
      <c r="I23" s="349">
        <v>0</v>
      </c>
      <c r="J23" s="349">
        <v>0</v>
      </c>
      <c r="K23" s="349">
        <v>0</v>
      </c>
      <c r="L23" s="349">
        <v>0</v>
      </c>
      <c r="M23" s="349">
        <v>0</v>
      </c>
      <c r="N23" s="349">
        <v>0</v>
      </c>
      <c r="O23" s="349">
        <v>2</v>
      </c>
      <c r="P23" s="349">
        <v>2</v>
      </c>
      <c r="Q23" s="349">
        <v>0</v>
      </c>
      <c r="R23" s="349">
        <v>2</v>
      </c>
      <c r="S23" s="349">
        <v>0</v>
      </c>
      <c r="T23" s="349">
        <v>0</v>
      </c>
      <c r="U23" s="349">
        <v>0</v>
      </c>
      <c r="V23" s="349">
        <v>0</v>
      </c>
      <c r="W23" s="349">
        <v>0</v>
      </c>
      <c r="X23" s="359">
        <v>0</v>
      </c>
    </row>
    <row r="24" spans="1:24" ht="19.5" customHeight="1">
      <c r="A24" s="304"/>
      <c r="B24" s="351"/>
      <c r="C24" s="358" t="s">
        <v>682</v>
      </c>
      <c r="D24" s="348">
        <v>9</v>
      </c>
      <c r="E24" s="348">
        <v>9</v>
      </c>
      <c r="F24" s="349">
        <v>0</v>
      </c>
      <c r="G24" s="349">
        <v>3</v>
      </c>
      <c r="H24" s="349">
        <v>4</v>
      </c>
      <c r="I24" s="349">
        <v>2</v>
      </c>
      <c r="J24" s="349">
        <v>0</v>
      </c>
      <c r="K24" s="349">
        <v>0</v>
      </c>
      <c r="L24" s="349">
        <v>0</v>
      </c>
      <c r="M24" s="349">
        <v>0</v>
      </c>
      <c r="N24" s="349">
        <v>0</v>
      </c>
      <c r="O24" s="349">
        <v>3</v>
      </c>
      <c r="P24" s="349">
        <v>3</v>
      </c>
      <c r="Q24" s="349">
        <v>0</v>
      </c>
      <c r="R24" s="349">
        <v>2</v>
      </c>
      <c r="S24" s="349">
        <v>0</v>
      </c>
      <c r="T24" s="349">
        <v>1</v>
      </c>
      <c r="U24" s="349">
        <v>0</v>
      </c>
      <c r="V24" s="349">
        <v>0</v>
      </c>
      <c r="W24" s="349">
        <v>0</v>
      </c>
      <c r="X24" s="359">
        <v>0</v>
      </c>
    </row>
    <row r="25" spans="1:24" ht="19.5" customHeight="1">
      <c r="A25" s="304"/>
      <c r="B25" s="351"/>
      <c r="C25" s="358" t="s">
        <v>683</v>
      </c>
      <c r="D25" s="348">
        <v>5</v>
      </c>
      <c r="E25" s="348">
        <v>5</v>
      </c>
      <c r="F25" s="349">
        <v>0</v>
      </c>
      <c r="G25" s="349">
        <v>3</v>
      </c>
      <c r="H25" s="349">
        <v>0</v>
      </c>
      <c r="I25" s="349">
        <v>2</v>
      </c>
      <c r="J25" s="349">
        <v>0</v>
      </c>
      <c r="K25" s="349">
        <v>0</v>
      </c>
      <c r="L25" s="349">
        <v>0</v>
      </c>
      <c r="M25" s="349">
        <v>0</v>
      </c>
      <c r="N25" s="349">
        <v>0</v>
      </c>
      <c r="O25" s="349">
        <v>5</v>
      </c>
      <c r="P25" s="349">
        <v>5</v>
      </c>
      <c r="Q25" s="349">
        <v>0</v>
      </c>
      <c r="R25" s="349">
        <v>3</v>
      </c>
      <c r="S25" s="349">
        <v>0</v>
      </c>
      <c r="T25" s="349">
        <v>2</v>
      </c>
      <c r="U25" s="349">
        <v>0</v>
      </c>
      <c r="V25" s="349">
        <v>0</v>
      </c>
      <c r="W25" s="349">
        <v>0</v>
      </c>
      <c r="X25" s="359">
        <v>0</v>
      </c>
    </row>
    <row r="26" spans="1:24" ht="19.5" customHeight="1">
      <c r="A26" s="304"/>
      <c r="B26" s="351"/>
      <c r="C26" s="358" t="s">
        <v>9</v>
      </c>
      <c r="D26" s="348">
        <v>5</v>
      </c>
      <c r="E26" s="348">
        <v>5</v>
      </c>
      <c r="F26" s="349">
        <v>0</v>
      </c>
      <c r="G26" s="348">
        <v>4</v>
      </c>
      <c r="H26" s="349">
        <v>0</v>
      </c>
      <c r="I26" s="349">
        <v>1</v>
      </c>
      <c r="J26" s="349">
        <v>0</v>
      </c>
      <c r="K26" s="349">
        <v>0</v>
      </c>
      <c r="L26" s="349">
        <v>0</v>
      </c>
      <c r="M26" s="349">
        <v>0</v>
      </c>
      <c r="N26" s="349">
        <v>0</v>
      </c>
      <c r="O26" s="348">
        <v>3</v>
      </c>
      <c r="P26" s="348">
        <v>3</v>
      </c>
      <c r="Q26" s="349">
        <v>0</v>
      </c>
      <c r="R26" s="348">
        <v>3</v>
      </c>
      <c r="S26" s="349">
        <v>0</v>
      </c>
      <c r="T26" s="348">
        <v>0</v>
      </c>
      <c r="U26" s="349">
        <v>0</v>
      </c>
      <c r="V26" s="349">
        <v>0</v>
      </c>
      <c r="W26" s="349">
        <v>0</v>
      </c>
      <c r="X26" s="359">
        <v>0</v>
      </c>
    </row>
    <row r="27" spans="1:24" s="294" customFormat="1" ht="19.5" customHeight="1">
      <c r="A27" s="289"/>
      <c r="B27" s="355" t="s">
        <v>577</v>
      </c>
      <c r="C27" s="357"/>
      <c r="D27" s="353">
        <v>126</v>
      </c>
      <c r="E27" s="353">
        <v>120</v>
      </c>
      <c r="F27" s="353">
        <v>1</v>
      </c>
      <c r="G27" s="353">
        <v>33</v>
      </c>
      <c r="H27" s="353">
        <v>76</v>
      </c>
      <c r="I27" s="353">
        <v>10</v>
      </c>
      <c r="J27" s="353">
        <v>0</v>
      </c>
      <c r="K27" s="353">
        <v>2</v>
      </c>
      <c r="L27" s="353">
        <v>1</v>
      </c>
      <c r="M27" s="353">
        <v>0</v>
      </c>
      <c r="N27" s="353">
        <v>3</v>
      </c>
      <c r="O27" s="353">
        <v>33</v>
      </c>
      <c r="P27" s="353">
        <v>33</v>
      </c>
      <c r="Q27" s="353">
        <v>0</v>
      </c>
      <c r="R27" s="353">
        <v>27</v>
      </c>
      <c r="S27" s="353">
        <v>1</v>
      </c>
      <c r="T27" s="353">
        <v>5</v>
      </c>
      <c r="U27" s="353">
        <v>0</v>
      </c>
      <c r="V27" s="353">
        <v>0</v>
      </c>
      <c r="W27" s="353">
        <v>0</v>
      </c>
      <c r="X27" s="360">
        <v>0</v>
      </c>
    </row>
    <row r="28" spans="1:24" ht="19.5" customHeight="1">
      <c r="A28" s="304"/>
      <c r="B28" s="351"/>
      <c r="C28" s="358" t="s">
        <v>684</v>
      </c>
      <c r="D28" s="348">
        <v>99</v>
      </c>
      <c r="E28" s="348">
        <v>94</v>
      </c>
      <c r="F28" s="348">
        <v>1</v>
      </c>
      <c r="G28" s="348">
        <v>25</v>
      </c>
      <c r="H28" s="348">
        <v>63</v>
      </c>
      <c r="I28" s="348">
        <v>5</v>
      </c>
      <c r="J28" s="349">
        <v>0</v>
      </c>
      <c r="K28" s="349">
        <v>2</v>
      </c>
      <c r="L28" s="349">
        <v>1</v>
      </c>
      <c r="M28" s="349">
        <v>0</v>
      </c>
      <c r="N28" s="348">
        <v>2</v>
      </c>
      <c r="O28" s="349">
        <v>22</v>
      </c>
      <c r="P28" s="349">
        <v>22</v>
      </c>
      <c r="Q28" s="349">
        <v>0</v>
      </c>
      <c r="R28" s="349">
        <v>17</v>
      </c>
      <c r="S28" s="349">
        <v>1</v>
      </c>
      <c r="T28" s="349">
        <v>4</v>
      </c>
      <c r="U28" s="349">
        <v>0</v>
      </c>
      <c r="V28" s="349">
        <v>0</v>
      </c>
      <c r="W28" s="349">
        <v>0</v>
      </c>
      <c r="X28" s="359">
        <v>0</v>
      </c>
    </row>
    <row r="29" spans="1:24" ht="19.5" customHeight="1">
      <c r="A29" s="304"/>
      <c r="B29" s="351"/>
      <c r="C29" s="358" t="s">
        <v>685</v>
      </c>
      <c r="D29" s="348">
        <v>4</v>
      </c>
      <c r="E29" s="348">
        <v>4</v>
      </c>
      <c r="F29" s="349">
        <v>0</v>
      </c>
      <c r="G29" s="349">
        <v>0</v>
      </c>
      <c r="H29" s="348">
        <v>4</v>
      </c>
      <c r="I29" s="349">
        <v>0</v>
      </c>
      <c r="J29" s="349">
        <v>0</v>
      </c>
      <c r="K29" s="349">
        <v>0</v>
      </c>
      <c r="L29" s="349">
        <v>0</v>
      </c>
      <c r="M29" s="349">
        <v>0</v>
      </c>
      <c r="N29" s="349">
        <v>0</v>
      </c>
      <c r="O29" s="349">
        <v>1</v>
      </c>
      <c r="P29" s="349">
        <v>1</v>
      </c>
      <c r="Q29" s="349">
        <v>0</v>
      </c>
      <c r="R29" s="349">
        <v>1</v>
      </c>
      <c r="S29" s="349">
        <v>0</v>
      </c>
      <c r="T29" s="349">
        <v>0</v>
      </c>
      <c r="U29" s="349">
        <v>0</v>
      </c>
      <c r="V29" s="349">
        <v>0</v>
      </c>
      <c r="W29" s="349">
        <v>0</v>
      </c>
      <c r="X29" s="359">
        <v>0</v>
      </c>
    </row>
    <row r="30" spans="1:24" ht="19.5" customHeight="1">
      <c r="A30" s="304"/>
      <c r="B30" s="351"/>
      <c r="C30" s="358" t="s">
        <v>686</v>
      </c>
      <c r="D30" s="348">
        <v>8</v>
      </c>
      <c r="E30" s="348">
        <v>8</v>
      </c>
      <c r="F30" s="349">
        <v>0</v>
      </c>
      <c r="G30" s="348">
        <v>3</v>
      </c>
      <c r="H30" s="348">
        <v>5</v>
      </c>
      <c r="I30" s="348">
        <v>0</v>
      </c>
      <c r="J30" s="349">
        <v>0</v>
      </c>
      <c r="K30" s="349">
        <v>0</v>
      </c>
      <c r="L30" s="349">
        <v>0</v>
      </c>
      <c r="M30" s="349">
        <v>0</v>
      </c>
      <c r="N30" s="349">
        <v>0</v>
      </c>
      <c r="O30" s="349">
        <v>2</v>
      </c>
      <c r="P30" s="349">
        <v>2</v>
      </c>
      <c r="Q30" s="349">
        <v>0</v>
      </c>
      <c r="R30" s="349">
        <v>2</v>
      </c>
      <c r="S30" s="349">
        <v>0</v>
      </c>
      <c r="T30" s="349">
        <v>0</v>
      </c>
      <c r="U30" s="349">
        <v>0</v>
      </c>
      <c r="V30" s="349">
        <v>0</v>
      </c>
      <c r="W30" s="349">
        <v>0</v>
      </c>
      <c r="X30" s="359">
        <v>0</v>
      </c>
    </row>
    <row r="31" spans="1:24" ht="19.5" customHeight="1">
      <c r="A31" s="304"/>
      <c r="B31" s="351"/>
      <c r="C31" s="358" t="s">
        <v>687</v>
      </c>
      <c r="D31" s="348">
        <v>2</v>
      </c>
      <c r="E31" s="348">
        <v>2</v>
      </c>
      <c r="F31" s="349">
        <v>0</v>
      </c>
      <c r="G31" s="348">
        <v>2</v>
      </c>
      <c r="H31" s="349">
        <v>0</v>
      </c>
      <c r="I31" s="349">
        <v>0</v>
      </c>
      <c r="J31" s="349">
        <v>0</v>
      </c>
      <c r="K31" s="349">
        <v>0</v>
      </c>
      <c r="L31" s="349">
        <v>0</v>
      </c>
      <c r="M31" s="349">
        <v>0</v>
      </c>
      <c r="N31" s="349">
        <v>0</v>
      </c>
      <c r="O31" s="349">
        <v>1</v>
      </c>
      <c r="P31" s="349">
        <v>1</v>
      </c>
      <c r="Q31" s="349">
        <v>0</v>
      </c>
      <c r="R31" s="349">
        <v>1</v>
      </c>
      <c r="S31" s="349">
        <v>0</v>
      </c>
      <c r="T31" s="349">
        <v>0</v>
      </c>
      <c r="U31" s="349">
        <v>0</v>
      </c>
      <c r="V31" s="349">
        <v>0</v>
      </c>
      <c r="W31" s="349">
        <v>0</v>
      </c>
      <c r="X31" s="359">
        <v>0</v>
      </c>
    </row>
    <row r="32" spans="1:24" ht="19.5" customHeight="1">
      <c r="A32" s="304"/>
      <c r="B32" s="351"/>
      <c r="C32" s="358" t="s">
        <v>10</v>
      </c>
      <c r="D32" s="348">
        <v>9</v>
      </c>
      <c r="E32" s="348">
        <v>8</v>
      </c>
      <c r="F32" s="349">
        <v>0</v>
      </c>
      <c r="G32" s="348">
        <v>2</v>
      </c>
      <c r="H32" s="348">
        <v>4</v>
      </c>
      <c r="I32" s="348">
        <v>2</v>
      </c>
      <c r="J32" s="349">
        <v>0</v>
      </c>
      <c r="K32" s="349">
        <v>0</v>
      </c>
      <c r="L32" s="349">
        <v>0</v>
      </c>
      <c r="M32" s="349">
        <v>0</v>
      </c>
      <c r="N32" s="349">
        <v>1</v>
      </c>
      <c r="O32" s="349">
        <v>3</v>
      </c>
      <c r="P32" s="349">
        <v>3</v>
      </c>
      <c r="Q32" s="349">
        <v>0</v>
      </c>
      <c r="R32" s="349">
        <v>3</v>
      </c>
      <c r="S32" s="349">
        <v>0</v>
      </c>
      <c r="T32" s="349">
        <v>0</v>
      </c>
      <c r="U32" s="349">
        <v>0</v>
      </c>
      <c r="V32" s="349">
        <v>0</v>
      </c>
      <c r="W32" s="349">
        <v>0</v>
      </c>
      <c r="X32" s="359">
        <v>0</v>
      </c>
    </row>
    <row r="33" spans="1:24" ht="19.5" customHeight="1">
      <c r="A33" s="304"/>
      <c r="B33" s="351"/>
      <c r="C33" s="358" t="s">
        <v>688</v>
      </c>
      <c r="D33" s="348">
        <v>2</v>
      </c>
      <c r="E33" s="348">
        <v>2</v>
      </c>
      <c r="F33" s="349">
        <v>0</v>
      </c>
      <c r="G33" s="349">
        <v>0</v>
      </c>
      <c r="H33" s="349">
        <v>0</v>
      </c>
      <c r="I33" s="348">
        <v>2</v>
      </c>
      <c r="J33" s="349">
        <v>0</v>
      </c>
      <c r="K33" s="349">
        <v>0</v>
      </c>
      <c r="L33" s="349">
        <v>0</v>
      </c>
      <c r="M33" s="349">
        <v>0</v>
      </c>
      <c r="N33" s="349">
        <v>0</v>
      </c>
      <c r="O33" s="349">
        <v>1</v>
      </c>
      <c r="P33" s="349">
        <v>1</v>
      </c>
      <c r="Q33" s="349">
        <v>0</v>
      </c>
      <c r="R33" s="349">
        <v>0</v>
      </c>
      <c r="S33" s="349">
        <v>0</v>
      </c>
      <c r="T33" s="349">
        <v>1</v>
      </c>
      <c r="U33" s="349">
        <v>0</v>
      </c>
      <c r="V33" s="349">
        <v>0</v>
      </c>
      <c r="W33" s="349">
        <v>0</v>
      </c>
      <c r="X33" s="359">
        <v>0</v>
      </c>
    </row>
    <row r="34" spans="1:24" ht="19.5" customHeight="1">
      <c r="A34" s="304"/>
      <c r="B34" s="351"/>
      <c r="C34" s="358" t="s">
        <v>689</v>
      </c>
      <c r="D34" s="348">
        <v>1</v>
      </c>
      <c r="E34" s="348">
        <v>1</v>
      </c>
      <c r="F34" s="349">
        <v>0</v>
      </c>
      <c r="G34" s="348">
        <v>1</v>
      </c>
      <c r="H34" s="349">
        <v>0</v>
      </c>
      <c r="I34" s="349">
        <v>0</v>
      </c>
      <c r="J34" s="349">
        <v>0</v>
      </c>
      <c r="K34" s="349">
        <v>0</v>
      </c>
      <c r="L34" s="349">
        <v>0</v>
      </c>
      <c r="M34" s="349">
        <v>0</v>
      </c>
      <c r="N34" s="349">
        <v>0</v>
      </c>
      <c r="O34" s="349">
        <v>1</v>
      </c>
      <c r="P34" s="349">
        <v>1</v>
      </c>
      <c r="Q34" s="349">
        <v>0</v>
      </c>
      <c r="R34" s="349">
        <v>1</v>
      </c>
      <c r="S34" s="349">
        <v>0</v>
      </c>
      <c r="T34" s="349">
        <v>0</v>
      </c>
      <c r="U34" s="349">
        <v>0</v>
      </c>
      <c r="V34" s="349">
        <v>0</v>
      </c>
      <c r="W34" s="349">
        <v>0</v>
      </c>
      <c r="X34" s="359">
        <v>0</v>
      </c>
    </row>
    <row r="35" spans="1:24" ht="19.5" customHeight="1">
      <c r="A35" s="304"/>
      <c r="B35" s="351"/>
      <c r="C35" s="358" t="s">
        <v>690</v>
      </c>
      <c r="D35" s="348">
        <v>1</v>
      </c>
      <c r="E35" s="348">
        <v>1</v>
      </c>
      <c r="F35" s="349">
        <v>0</v>
      </c>
      <c r="G35" s="349">
        <v>0</v>
      </c>
      <c r="H35" s="349">
        <v>0</v>
      </c>
      <c r="I35" s="348">
        <v>1</v>
      </c>
      <c r="J35" s="349">
        <v>0</v>
      </c>
      <c r="K35" s="349">
        <v>0</v>
      </c>
      <c r="L35" s="349">
        <v>0</v>
      </c>
      <c r="M35" s="349">
        <v>0</v>
      </c>
      <c r="N35" s="349">
        <v>0</v>
      </c>
      <c r="O35" s="349">
        <v>2</v>
      </c>
      <c r="P35" s="349">
        <v>2</v>
      </c>
      <c r="Q35" s="349">
        <v>0</v>
      </c>
      <c r="R35" s="349">
        <v>2</v>
      </c>
      <c r="S35" s="349">
        <v>0</v>
      </c>
      <c r="T35" s="349">
        <v>0</v>
      </c>
      <c r="U35" s="349">
        <v>0</v>
      </c>
      <c r="V35" s="349">
        <v>0</v>
      </c>
      <c r="W35" s="349">
        <v>0</v>
      </c>
      <c r="X35" s="359">
        <v>0</v>
      </c>
    </row>
    <row r="36" spans="1:24" s="294" customFormat="1" ht="19.5" customHeight="1">
      <c r="A36" s="289"/>
      <c r="B36" s="355" t="s">
        <v>578</v>
      </c>
      <c r="C36" s="357"/>
      <c r="D36" s="353">
        <v>359</v>
      </c>
      <c r="E36" s="353">
        <v>341</v>
      </c>
      <c r="F36" s="353">
        <v>2</v>
      </c>
      <c r="G36" s="353">
        <v>111</v>
      </c>
      <c r="H36" s="353">
        <v>203</v>
      </c>
      <c r="I36" s="353">
        <v>25</v>
      </c>
      <c r="J36" s="353">
        <v>0</v>
      </c>
      <c r="K36" s="353">
        <v>6</v>
      </c>
      <c r="L36" s="353">
        <v>2</v>
      </c>
      <c r="M36" s="353">
        <v>0</v>
      </c>
      <c r="N36" s="353">
        <v>10</v>
      </c>
      <c r="O36" s="353">
        <v>110</v>
      </c>
      <c r="P36" s="353">
        <v>105</v>
      </c>
      <c r="Q36" s="353">
        <v>0</v>
      </c>
      <c r="R36" s="353">
        <v>78</v>
      </c>
      <c r="S36" s="353">
        <v>2</v>
      </c>
      <c r="T36" s="353">
        <v>25</v>
      </c>
      <c r="U36" s="353">
        <v>0</v>
      </c>
      <c r="V36" s="353">
        <v>0</v>
      </c>
      <c r="W36" s="353">
        <v>2</v>
      </c>
      <c r="X36" s="354">
        <v>3</v>
      </c>
    </row>
    <row r="37" spans="1:24" ht="19.5" customHeight="1">
      <c r="A37" s="304"/>
      <c r="B37" s="351"/>
      <c r="C37" s="358" t="s">
        <v>691</v>
      </c>
      <c r="D37" s="349">
        <v>166</v>
      </c>
      <c r="E37" s="349">
        <v>156</v>
      </c>
      <c r="F37" s="349">
        <v>1</v>
      </c>
      <c r="G37" s="349">
        <v>50</v>
      </c>
      <c r="H37" s="349">
        <v>99</v>
      </c>
      <c r="I37" s="349">
        <v>6</v>
      </c>
      <c r="J37" s="349">
        <v>0</v>
      </c>
      <c r="K37" s="349">
        <v>2</v>
      </c>
      <c r="L37" s="349">
        <v>2</v>
      </c>
      <c r="M37" s="349">
        <v>0</v>
      </c>
      <c r="N37" s="349">
        <v>6</v>
      </c>
      <c r="O37" s="348">
        <v>46</v>
      </c>
      <c r="P37" s="348">
        <v>41</v>
      </c>
      <c r="Q37" s="349">
        <v>0</v>
      </c>
      <c r="R37" s="348">
        <v>33</v>
      </c>
      <c r="S37" s="349">
        <v>0</v>
      </c>
      <c r="T37" s="348">
        <v>8</v>
      </c>
      <c r="U37" s="349">
        <v>0</v>
      </c>
      <c r="V37" s="349">
        <v>0</v>
      </c>
      <c r="W37" s="349">
        <v>2</v>
      </c>
      <c r="X37" s="359">
        <v>3</v>
      </c>
    </row>
    <row r="38" spans="1:24" ht="19.5" customHeight="1">
      <c r="A38" s="304"/>
      <c r="B38" s="351"/>
      <c r="C38" s="358" t="s">
        <v>692</v>
      </c>
      <c r="D38" s="348">
        <v>30</v>
      </c>
      <c r="E38" s="349">
        <v>29</v>
      </c>
      <c r="F38" s="349">
        <v>0</v>
      </c>
      <c r="G38" s="349">
        <v>18</v>
      </c>
      <c r="H38" s="349">
        <v>6</v>
      </c>
      <c r="I38" s="349">
        <v>5</v>
      </c>
      <c r="J38" s="349">
        <v>0</v>
      </c>
      <c r="K38" s="349">
        <v>1</v>
      </c>
      <c r="L38" s="349">
        <v>0</v>
      </c>
      <c r="M38" s="349">
        <v>0</v>
      </c>
      <c r="N38" s="349">
        <v>0</v>
      </c>
      <c r="O38" s="348">
        <v>16</v>
      </c>
      <c r="P38" s="348">
        <v>16</v>
      </c>
      <c r="Q38" s="349">
        <v>0</v>
      </c>
      <c r="R38" s="348">
        <v>11</v>
      </c>
      <c r="S38" s="348">
        <v>0</v>
      </c>
      <c r="T38" s="348">
        <v>5</v>
      </c>
      <c r="U38" s="349">
        <v>0</v>
      </c>
      <c r="V38" s="349">
        <v>0</v>
      </c>
      <c r="W38" s="349">
        <v>0</v>
      </c>
      <c r="X38" s="359">
        <v>0</v>
      </c>
    </row>
    <row r="39" spans="1:24" ht="19.5" customHeight="1">
      <c r="A39" s="304"/>
      <c r="B39" s="351"/>
      <c r="C39" s="358" t="s">
        <v>693</v>
      </c>
      <c r="D39" s="349">
        <v>41</v>
      </c>
      <c r="E39" s="349">
        <v>38</v>
      </c>
      <c r="F39" s="349">
        <v>1</v>
      </c>
      <c r="G39" s="349">
        <v>24</v>
      </c>
      <c r="H39" s="349">
        <v>7</v>
      </c>
      <c r="I39" s="349">
        <v>6</v>
      </c>
      <c r="J39" s="349">
        <v>0</v>
      </c>
      <c r="K39" s="349">
        <v>2</v>
      </c>
      <c r="L39" s="349">
        <v>0</v>
      </c>
      <c r="M39" s="349">
        <v>0</v>
      </c>
      <c r="N39" s="349">
        <v>1</v>
      </c>
      <c r="O39" s="348">
        <v>18</v>
      </c>
      <c r="P39" s="348">
        <v>18</v>
      </c>
      <c r="Q39" s="349">
        <v>0</v>
      </c>
      <c r="R39" s="348">
        <v>13</v>
      </c>
      <c r="S39" s="349">
        <v>0</v>
      </c>
      <c r="T39" s="348">
        <v>5</v>
      </c>
      <c r="U39" s="349">
        <v>0</v>
      </c>
      <c r="V39" s="349">
        <v>0</v>
      </c>
      <c r="W39" s="349">
        <v>0</v>
      </c>
      <c r="X39" s="359">
        <v>0</v>
      </c>
    </row>
    <row r="40" spans="1:24" ht="19.5" customHeight="1">
      <c r="A40" s="304"/>
      <c r="B40" s="351"/>
      <c r="C40" s="358" t="s">
        <v>694</v>
      </c>
      <c r="D40" s="349">
        <v>24</v>
      </c>
      <c r="E40" s="349">
        <v>24</v>
      </c>
      <c r="F40" s="349">
        <v>0</v>
      </c>
      <c r="G40" s="349">
        <v>8</v>
      </c>
      <c r="H40" s="349">
        <v>13</v>
      </c>
      <c r="I40" s="349">
        <v>3</v>
      </c>
      <c r="J40" s="349">
        <v>0</v>
      </c>
      <c r="K40" s="349">
        <v>0</v>
      </c>
      <c r="L40" s="349">
        <v>0</v>
      </c>
      <c r="M40" s="349">
        <v>0</v>
      </c>
      <c r="N40" s="349">
        <v>0</v>
      </c>
      <c r="O40" s="348">
        <v>10</v>
      </c>
      <c r="P40" s="348">
        <v>10</v>
      </c>
      <c r="Q40" s="349">
        <v>0</v>
      </c>
      <c r="R40" s="348">
        <v>7</v>
      </c>
      <c r="S40" s="349">
        <v>0</v>
      </c>
      <c r="T40" s="348">
        <v>3</v>
      </c>
      <c r="U40" s="349">
        <v>0</v>
      </c>
      <c r="V40" s="349">
        <v>0</v>
      </c>
      <c r="W40" s="349">
        <v>0</v>
      </c>
      <c r="X40" s="359">
        <v>0</v>
      </c>
    </row>
    <row r="41" spans="1:24" ht="19.5" customHeight="1">
      <c r="A41" s="304"/>
      <c r="B41" s="351"/>
      <c r="C41" s="358" t="s">
        <v>695</v>
      </c>
      <c r="D41" s="349">
        <v>75</v>
      </c>
      <c r="E41" s="349">
        <v>72</v>
      </c>
      <c r="F41" s="349">
        <v>0</v>
      </c>
      <c r="G41" s="349">
        <v>3</v>
      </c>
      <c r="H41" s="349">
        <v>67</v>
      </c>
      <c r="I41" s="349">
        <v>2</v>
      </c>
      <c r="J41" s="349">
        <v>0</v>
      </c>
      <c r="K41" s="349">
        <v>1</v>
      </c>
      <c r="L41" s="349">
        <v>0</v>
      </c>
      <c r="M41" s="349">
        <v>0</v>
      </c>
      <c r="N41" s="349">
        <v>2</v>
      </c>
      <c r="O41" s="348">
        <v>9</v>
      </c>
      <c r="P41" s="348">
        <v>9</v>
      </c>
      <c r="Q41" s="349">
        <v>0</v>
      </c>
      <c r="R41" s="348">
        <v>5</v>
      </c>
      <c r="S41" s="349">
        <v>2</v>
      </c>
      <c r="T41" s="348">
        <v>2</v>
      </c>
      <c r="U41" s="349">
        <v>0</v>
      </c>
      <c r="V41" s="349">
        <v>0</v>
      </c>
      <c r="W41" s="349">
        <v>0</v>
      </c>
      <c r="X41" s="359">
        <v>0</v>
      </c>
    </row>
    <row r="42" spans="1:24" ht="19.5" customHeight="1">
      <c r="A42" s="304"/>
      <c r="B42" s="351"/>
      <c r="C42" s="358" t="s">
        <v>696</v>
      </c>
      <c r="D42" s="348">
        <v>6</v>
      </c>
      <c r="E42" s="349">
        <v>6</v>
      </c>
      <c r="F42" s="349">
        <v>0</v>
      </c>
      <c r="G42" s="349">
        <v>1</v>
      </c>
      <c r="H42" s="349">
        <v>5</v>
      </c>
      <c r="I42" s="349">
        <v>0</v>
      </c>
      <c r="J42" s="349">
        <v>0</v>
      </c>
      <c r="K42" s="349">
        <v>0</v>
      </c>
      <c r="L42" s="349">
        <v>0</v>
      </c>
      <c r="M42" s="349">
        <v>0</v>
      </c>
      <c r="N42" s="349">
        <v>0</v>
      </c>
      <c r="O42" s="348">
        <v>4</v>
      </c>
      <c r="P42" s="348">
        <v>4</v>
      </c>
      <c r="Q42" s="349">
        <v>0</v>
      </c>
      <c r="R42" s="348">
        <v>3</v>
      </c>
      <c r="S42" s="349">
        <v>0</v>
      </c>
      <c r="T42" s="348">
        <v>1</v>
      </c>
      <c r="U42" s="349">
        <v>0</v>
      </c>
      <c r="V42" s="349">
        <v>0</v>
      </c>
      <c r="W42" s="349">
        <v>0</v>
      </c>
      <c r="X42" s="359">
        <v>0</v>
      </c>
    </row>
    <row r="43" spans="1:24" ht="19.5" customHeight="1">
      <c r="A43" s="304"/>
      <c r="B43" s="351"/>
      <c r="C43" s="358" t="s">
        <v>697</v>
      </c>
      <c r="D43" s="348">
        <v>13</v>
      </c>
      <c r="E43" s="349">
        <v>12</v>
      </c>
      <c r="F43" s="349">
        <v>0</v>
      </c>
      <c r="G43" s="349">
        <v>5</v>
      </c>
      <c r="H43" s="349">
        <v>6</v>
      </c>
      <c r="I43" s="349">
        <v>1</v>
      </c>
      <c r="J43" s="349">
        <v>0</v>
      </c>
      <c r="K43" s="349">
        <v>0</v>
      </c>
      <c r="L43" s="349">
        <v>0</v>
      </c>
      <c r="M43" s="349">
        <v>0</v>
      </c>
      <c r="N43" s="349">
        <v>1</v>
      </c>
      <c r="O43" s="348">
        <v>5</v>
      </c>
      <c r="P43" s="348">
        <v>5</v>
      </c>
      <c r="Q43" s="349">
        <v>0</v>
      </c>
      <c r="R43" s="348">
        <v>4</v>
      </c>
      <c r="S43" s="349">
        <v>0</v>
      </c>
      <c r="T43" s="349">
        <v>1</v>
      </c>
      <c r="U43" s="349">
        <v>0</v>
      </c>
      <c r="V43" s="349">
        <v>0</v>
      </c>
      <c r="W43" s="349">
        <v>0</v>
      </c>
      <c r="X43" s="359">
        <v>0</v>
      </c>
    </row>
    <row r="44" spans="1:24" ht="19.5" customHeight="1">
      <c r="A44" s="304"/>
      <c r="B44" s="351"/>
      <c r="C44" s="358" t="s">
        <v>698</v>
      </c>
      <c r="D44" s="348">
        <v>4</v>
      </c>
      <c r="E44" s="349">
        <v>4</v>
      </c>
      <c r="F44" s="349">
        <v>0</v>
      </c>
      <c r="G44" s="349">
        <v>2</v>
      </c>
      <c r="H44" s="349">
        <v>0</v>
      </c>
      <c r="I44" s="349">
        <v>2</v>
      </c>
      <c r="J44" s="349">
        <v>0</v>
      </c>
      <c r="K44" s="349">
        <v>0</v>
      </c>
      <c r="L44" s="349">
        <v>0</v>
      </c>
      <c r="M44" s="349">
        <v>0</v>
      </c>
      <c r="N44" s="349">
        <v>0</v>
      </c>
      <c r="O44" s="348">
        <v>2</v>
      </c>
      <c r="P44" s="348">
        <v>2</v>
      </c>
      <c r="Q44" s="349">
        <v>0</v>
      </c>
      <c r="R44" s="348">
        <v>2</v>
      </c>
      <c r="S44" s="349">
        <v>0</v>
      </c>
      <c r="T44" s="349">
        <v>0</v>
      </c>
      <c r="U44" s="349">
        <v>0</v>
      </c>
      <c r="V44" s="349">
        <v>0</v>
      </c>
      <c r="W44" s="349">
        <v>0</v>
      </c>
      <c r="X44" s="359">
        <v>0</v>
      </c>
    </row>
    <row r="45" spans="1:24" s="294" customFormat="1" ht="19.5" customHeight="1">
      <c r="A45" s="289"/>
      <c r="B45" s="355" t="s">
        <v>579</v>
      </c>
      <c r="C45" s="357"/>
      <c r="D45" s="353">
        <v>506</v>
      </c>
      <c r="E45" s="353">
        <v>486</v>
      </c>
      <c r="F45" s="353">
        <v>9</v>
      </c>
      <c r="G45" s="353">
        <v>185</v>
      </c>
      <c r="H45" s="353">
        <v>248</v>
      </c>
      <c r="I45" s="353">
        <v>44</v>
      </c>
      <c r="J45" s="353">
        <v>0</v>
      </c>
      <c r="K45" s="353">
        <v>7</v>
      </c>
      <c r="L45" s="353">
        <v>3</v>
      </c>
      <c r="M45" s="353">
        <v>2</v>
      </c>
      <c r="N45" s="353">
        <v>8</v>
      </c>
      <c r="O45" s="353">
        <v>162</v>
      </c>
      <c r="P45" s="353">
        <v>158</v>
      </c>
      <c r="Q45" s="353">
        <v>0</v>
      </c>
      <c r="R45" s="353">
        <v>106</v>
      </c>
      <c r="S45" s="353">
        <v>3</v>
      </c>
      <c r="T45" s="353">
        <v>49</v>
      </c>
      <c r="U45" s="353">
        <v>0</v>
      </c>
      <c r="V45" s="353">
        <v>0</v>
      </c>
      <c r="W45" s="353">
        <v>1</v>
      </c>
      <c r="X45" s="354">
        <v>3</v>
      </c>
    </row>
    <row r="46" spans="1:24" ht="19.5" customHeight="1">
      <c r="A46" s="304"/>
      <c r="B46" s="351"/>
      <c r="C46" s="358" t="s">
        <v>699</v>
      </c>
      <c r="D46" s="349">
        <v>214</v>
      </c>
      <c r="E46" s="349">
        <v>208</v>
      </c>
      <c r="F46" s="349">
        <v>5</v>
      </c>
      <c r="G46" s="349">
        <v>71</v>
      </c>
      <c r="H46" s="349">
        <v>108</v>
      </c>
      <c r="I46" s="349">
        <v>24</v>
      </c>
      <c r="J46" s="349">
        <v>0</v>
      </c>
      <c r="K46" s="349">
        <v>3</v>
      </c>
      <c r="L46" s="349">
        <v>1</v>
      </c>
      <c r="M46" s="349">
        <v>0</v>
      </c>
      <c r="N46" s="349">
        <v>2</v>
      </c>
      <c r="O46" s="349">
        <v>56</v>
      </c>
      <c r="P46" s="349">
        <v>55</v>
      </c>
      <c r="Q46" s="349">
        <v>0</v>
      </c>
      <c r="R46" s="349">
        <v>37</v>
      </c>
      <c r="S46" s="349">
        <v>0</v>
      </c>
      <c r="T46" s="349">
        <v>18</v>
      </c>
      <c r="U46" s="349">
        <v>0</v>
      </c>
      <c r="V46" s="349">
        <v>0</v>
      </c>
      <c r="W46" s="349">
        <v>0</v>
      </c>
      <c r="X46" s="359">
        <v>1</v>
      </c>
    </row>
    <row r="47" spans="1:24" ht="19.5" customHeight="1">
      <c r="A47" s="304"/>
      <c r="B47" s="351"/>
      <c r="C47" s="358" t="s">
        <v>700</v>
      </c>
      <c r="D47" s="349">
        <v>222</v>
      </c>
      <c r="E47" s="349">
        <v>212</v>
      </c>
      <c r="F47" s="349">
        <v>2</v>
      </c>
      <c r="G47" s="349">
        <v>79</v>
      </c>
      <c r="H47" s="349">
        <v>119</v>
      </c>
      <c r="I47" s="349">
        <v>12</v>
      </c>
      <c r="J47" s="349">
        <v>0</v>
      </c>
      <c r="K47" s="349">
        <v>2</v>
      </c>
      <c r="L47" s="349">
        <v>1</v>
      </c>
      <c r="M47" s="349">
        <v>2</v>
      </c>
      <c r="N47" s="349">
        <v>5</v>
      </c>
      <c r="O47" s="348">
        <v>65</v>
      </c>
      <c r="P47" s="348">
        <v>63</v>
      </c>
      <c r="Q47" s="349">
        <v>0</v>
      </c>
      <c r="R47" s="348">
        <v>40</v>
      </c>
      <c r="S47" s="349">
        <v>2</v>
      </c>
      <c r="T47" s="348">
        <v>21</v>
      </c>
      <c r="U47" s="349">
        <v>0</v>
      </c>
      <c r="V47" s="349">
        <v>0</v>
      </c>
      <c r="W47" s="348">
        <v>1</v>
      </c>
      <c r="X47" s="350">
        <v>1</v>
      </c>
    </row>
    <row r="48" spans="1:24" ht="19.5" customHeight="1">
      <c r="A48" s="304"/>
      <c r="B48" s="351"/>
      <c r="C48" s="358" t="s">
        <v>701</v>
      </c>
      <c r="D48" s="349">
        <v>3</v>
      </c>
      <c r="E48" s="349">
        <v>2</v>
      </c>
      <c r="F48" s="349">
        <v>0</v>
      </c>
      <c r="G48" s="349">
        <v>2</v>
      </c>
      <c r="H48" s="349">
        <v>0</v>
      </c>
      <c r="I48" s="349">
        <v>0</v>
      </c>
      <c r="J48" s="349">
        <v>0</v>
      </c>
      <c r="K48" s="349">
        <v>1</v>
      </c>
      <c r="L48" s="349">
        <v>0</v>
      </c>
      <c r="M48" s="349">
        <v>0</v>
      </c>
      <c r="N48" s="349">
        <v>0</v>
      </c>
      <c r="O48" s="348">
        <v>2</v>
      </c>
      <c r="P48" s="348">
        <v>2</v>
      </c>
      <c r="Q48" s="349">
        <v>0</v>
      </c>
      <c r="R48" s="348">
        <v>2</v>
      </c>
      <c r="S48" s="349">
        <v>0</v>
      </c>
      <c r="T48" s="349">
        <v>0</v>
      </c>
      <c r="U48" s="349">
        <v>0</v>
      </c>
      <c r="V48" s="349">
        <v>0</v>
      </c>
      <c r="W48" s="349">
        <v>0</v>
      </c>
      <c r="X48" s="359">
        <v>0</v>
      </c>
    </row>
    <row r="49" spans="1:24" ht="19.5" customHeight="1">
      <c r="A49" s="304"/>
      <c r="B49" s="351"/>
      <c r="C49" s="358" t="s">
        <v>702</v>
      </c>
      <c r="D49" s="349">
        <v>19</v>
      </c>
      <c r="E49" s="349">
        <v>19</v>
      </c>
      <c r="F49" s="349">
        <v>1</v>
      </c>
      <c r="G49" s="349">
        <v>4</v>
      </c>
      <c r="H49" s="349">
        <v>12</v>
      </c>
      <c r="I49" s="349">
        <v>2</v>
      </c>
      <c r="J49" s="349">
        <v>0</v>
      </c>
      <c r="K49" s="349">
        <v>0</v>
      </c>
      <c r="L49" s="349">
        <v>0</v>
      </c>
      <c r="M49" s="349">
        <v>0</v>
      </c>
      <c r="N49" s="349">
        <v>0</v>
      </c>
      <c r="O49" s="348">
        <v>9</v>
      </c>
      <c r="P49" s="348">
        <v>9</v>
      </c>
      <c r="Q49" s="349">
        <v>0</v>
      </c>
      <c r="R49" s="348">
        <v>5</v>
      </c>
      <c r="S49" s="349">
        <v>1</v>
      </c>
      <c r="T49" s="348">
        <v>3</v>
      </c>
      <c r="U49" s="349">
        <v>0</v>
      </c>
      <c r="V49" s="349">
        <v>0</v>
      </c>
      <c r="W49" s="349">
        <v>0</v>
      </c>
      <c r="X49" s="359">
        <v>0</v>
      </c>
    </row>
    <row r="50" spans="1:24" ht="19.5" customHeight="1">
      <c r="A50" s="304"/>
      <c r="B50" s="351"/>
      <c r="C50" s="358" t="s">
        <v>703</v>
      </c>
      <c r="D50" s="349">
        <v>3</v>
      </c>
      <c r="E50" s="349">
        <v>3</v>
      </c>
      <c r="F50" s="349">
        <v>0</v>
      </c>
      <c r="G50" s="349">
        <v>3</v>
      </c>
      <c r="H50" s="349">
        <v>0</v>
      </c>
      <c r="I50" s="349">
        <v>0</v>
      </c>
      <c r="J50" s="349">
        <v>0</v>
      </c>
      <c r="K50" s="349">
        <v>0</v>
      </c>
      <c r="L50" s="349">
        <v>0</v>
      </c>
      <c r="M50" s="349">
        <v>0</v>
      </c>
      <c r="N50" s="349">
        <v>0</v>
      </c>
      <c r="O50" s="349">
        <v>2</v>
      </c>
      <c r="P50" s="349">
        <v>2</v>
      </c>
      <c r="Q50" s="349">
        <v>0</v>
      </c>
      <c r="R50" s="349">
        <v>1</v>
      </c>
      <c r="S50" s="349">
        <v>0</v>
      </c>
      <c r="T50" s="349">
        <v>1</v>
      </c>
      <c r="U50" s="349">
        <v>0</v>
      </c>
      <c r="V50" s="349">
        <v>0</v>
      </c>
      <c r="W50" s="349">
        <v>0</v>
      </c>
      <c r="X50" s="359">
        <v>0</v>
      </c>
    </row>
    <row r="51" spans="1:24" ht="19.5" customHeight="1">
      <c r="A51" s="304"/>
      <c r="B51" s="351"/>
      <c r="C51" s="358" t="s">
        <v>704</v>
      </c>
      <c r="D51" s="349">
        <v>3</v>
      </c>
      <c r="E51" s="349">
        <v>3</v>
      </c>
      <c r="F51" s="349">
        <v>0</v>
      </c>
      <c r="G51" s="349">
        <v>3</v>
      </c>
      <c r="H51" s="349">
        <v>0</v>
      </c>
      <c r="I51" s="349">
        <v>0</v>
      </c>
      <c r="J51" s="349">
        <v>0</v>
      </c>
      <c r="K51" s="349">
        <v>0</v>
      </c>
      <c r="L51" s="349">
        <v>0</v>
      </c>
      <c r="M51" s="349">
        <v>0</v>
      </c>
      <c r="N51" s="349">
        <v>0</v>
      </c>
      <c r="O51" s="349">
        <v>5</v>
      </c>
      <c r="P51" s="349">
        <v>5</v>
      </c>
      <c r="Q51" s="349">
        <v>0</v>
      </c>
      <c r="R51" s="349">
        <v>2</v>
      </c>
      <c r="S51" s="349">
        <v>0</v>
      </c>
      <c r="T51" s="349">
        <v>3</v>
      </c>
      <c r="U51" s="349">
        <v>0</v>
      </c>
      <c r="V51" s="349">
        <v>0</v>
      </c>
      <c r="W51" s="349">
        <v>0</v>
      </c>
      <c r="X51" s="359">
        <v>0</v>
      </c>
    </row>
    <row r="52" spans="1:24" ht="19.5" customHeight="1">
      <c r="A52" s="304"/>
      <c r="B52" s="351"/>
      <c r="C52" s="358" t="s">
        <v>705</v>
      </c>
      <c r="D52" s="349">
        <v>8</v>
      </c>
      <c r="E52" s="349">
        <v>8</v>
      </c>
      <c r="F52" s="349">
        <v>0</v>
      </c>
      <c r="G52" s="349">
        <v>6</v>
      </c>
      <c r="H52" s="349">
        <v>0</v>
      </c>
      <c r="I52" s="349">
        <v>2</v>
      </c>
      <c r="J52" s="349">
        <v>0</v>
      </c>
      <c r="K52" s="349">
        <v>0</v>
      </c>
      <c r="L52" s="349">
        <v>0</v>
      </c>
      <c r="M52" s="349">
        <v>0</v>
      </c>
      <c r="N52" s="349">
        <v>0</v>
      </c>
      <c r="O52" s="349">
        <v>3</v>
      </c>
      <c r="P52" s="349">
        <v>3</v>
      </c>
      <c r="Q52" s="349">
        <v>0</v>
      </c>
      <c r="R52" s="349">
        <v>3</v>
      </c>
      <c r="S52" s="349">
        <v>0</v>
      </c>
      <c r="T52" s="349">
        <v>0</v>
      </c>
      <c r="U52" s="349">
        <v>0</v>
      </c>
      <c r="V52" s="349">
        <v>0</v>
      </c>
      <c r="W52" s="349">
        <v>0</v>
      </c>
      <c r="X52" s="359">
        <v>0</v>
      </c>
    </row>
    <row r="53" spans="1:24" ht="19.5" customHeight="1">
      <c r="A53" s="304"/>
      <c r="B53" s="351"/>
      <c r="C53" s="358" t="s">
        <v>706</v>
      </c>
      <c r="D53" s="349">
        <v>3</v>
      </c>
      <c r="E53" s="349">
        <v>2</v>
      </c>
      <c r="F53" s="349">
        <v>0</v>
      </c>
      <c r="G53" s="349">
        <v>2</v>
      </c>
      <c r="H53" s="349">
        <v>0</v>
      </c>
      <c r="I53" s="349">
        <v>0</v>
      </c>
      <c r="J53" s="349">
        <v>0</v>
      </c>
      <c r="K53" s="349">
        <v>0</v>
      </c>
      <c r="L53" s="349">
        <v>1</v>
      </c>
      <c r="M53" s="349">
        <v>0</v>
      </c>
      <c r="N53" s="349">
        <v>0</v>
      </c>
      <c r="O53" s="349">
        <v>1</v>
      </c>
      <c r="P53" s="349">
        <v>1</v>
      </c>
      <c r="Q53" s="349">
        <v>0</v>
      </c>
      <c r="R53" s="349">
        <v>1</v>
      </c>
      <c r="S53" s="349">
        <v>0</v>
      </c>
      <c r="T53" s="349">
        <v>0</v>
      </c>
      <c r="U53" s="349">
        <v>0</v>
      </c>
      <c r="V53" s="349">
        <v>0</v>
      </c>
      <c r="W53" s="349">
        <v>0</v>
      </c>
      <c r="X53" s="359">
        <v>0</v>
      </c>
    </row>
    <row r="54" spans="1:24" ht="19.5" customHeight="1">
      <c r="A54" s="304"/>
      <c r="B54" s="351"/>
      <c r="C54" s="358" t="s">
        <v>707</v>
      </c>
      <c r="D54" s="349">
        <v>2</v>
      </c>
      <c r="E54" s="349">
        <v>2</v>
      </c>
      <c r="F54" s="349">
        <v>0</v>
      </c>
      <c r="G54" s="349">
        <v>2</v>
      </c>
      <c r="H54" s="349">
        <v>0</v>
      </c>
      <c r="I54" s="349">
        <v>0</v>
      </c>
      <c r="J54" s="349">
        <v>0</v>
      </c>
      <c r="K54" s="349">
        <v>0</v>
      </c>
      <c r="L54" s="349">
        <v>0</v>
      </c>
      <c r="M54" s="349">
        <v>0</v>
      </c>
      <c r="N54" s="349">
        <v>0</v>
      </c>
      <c r="O54" s="349">
        <v>1</v>
      </c>
      <c r="P54" s="349">
        <v>1</v>
      </c>
      <c r="Q54" s="349">
        <v>0</v>
      </c>
      <c r="R54" s="349">
        <v>1</v>
      </c>
      <c r="S54" s="349">
        <v>0</v>
      </c>
      <c r="T54" s="349">
        <v>0</v>
      </c>
      <c r="U54" s="349">
        <v>0</v>
      </c>
      <c r="V54" s="349">
        <v>0</v>
      </c>
      <c r="W54" s="349">
        <v>0</v>
      </c>
      <c r="X54" s="359">
        <v>0</v>
      </c>
    </row>
    <row r="55" spans="1:24" ht="19.5" customHeight="1">
      <c r="A55" s="304"/>
      <c r="B55" s="351"/>
      <c r="C55" s="358" t="s">
        <v>708</v>
      </c>
      <c r="D55" s="349">
        <v>8</v>
      </c>
      <c r="E55" s="349">
        <v>8</v>
      </c>
      <c r="F55" s="349">
        <v>0</v>
      </c>
      <c r="G55" s="349">
        <v>6</v>
      </c>
      <c r="H55" s="349">
        <v>0</v>
      </c>
      <c r="I55" s="349">
        <v>2</v>
      </c>
      <c r="J55" s="349">
        <v>0</v>
      </c>
      <c r="K55" s="349">
        <v>0</v>
      </c>
      <c r="L55" s="349">
        <v>0</v>
      </c>
      <c r="M55" s="349">
        <v>0</v>
      </c>
      <c r="N55" s="349">
        <v>0</v>
      </c>
      <c r="O55" s="349">
        <v>2</v>
      </c>
      <c r="P55" s="349">
        <v>2</v>
      </c>
      <c r="Q55" s="349">
        <v>0</v>
      </c>
      <c r="R55" s="349">
        <v>2</v>
      </c>
      <c r="S55" s="349">
        <v>0</v>
      </c>
      <c r="T55" s="349">
        <v>0</v>
      </c>
      <c r="U55" s="349">
        <v>0</v>
      </c>
      <c r="V55" s="349">
        <v>0</v>
      </c>
      <c r="W55" s="349">
        <v>0</v>
      </c>
      <c r="X55" s="359">
        <v>0</v>
      </c>
    </row>
    <row r="56" spans="1:24" ht="19.5" customHeight="1">
      <c r="A56" s="304"/>
      <c r="B56" s="351"/>
      <c r="C56" s="358" t="s">
        <v>709</v>
      </c>
      <c r="D56" s="349">
        <v>11</v>
      </c>
      <c r="E56" s="349">
        <v>11</v>
      </c>
      <c r="F56" s="349">
        <v>1</v>
      </c>
      <c r="G56" s="349">
        <v>5</v>
      </c>
      <c r="H56" s="349">
        <v>5</v>
      </c>
      <c r="I56" s="349">
        <v>0</v>
      </c>
      <c r="J56" s="349">
        <v>0</v>
      </c>
      <c r="K56" s="349">
        <v>0</v>
      </c>
      <c r="L56" s="349">
        <v>0</v>
      </c>
      <c r="M56" s="349">
        <v>0</v>
      </c>
      <c r="N56" s="349">
        <v>0</v>
      </c>
      <c r="O56" s="348">
        <v>8</v>
      </c>
      <c r="P56" s="348">
        <v>7</v>
      </c>
      <c r="Q56" s="349">
        <v>0</v>
      </c>
      <c r="R56" s="348">
        <v>6</v>
      </c>
      <c r="S56" s="349">
        <v>0</v>
      </c>
      <c r="T56" s="348">
        <v>1</v>
      </c>
      <c r="U56" s="349">
        <v>0</v>
      </c>
      <c r="V56" s="349">
        <v>0</v>
      </c>
      <c r="W56" s="349">
        <v>0</v>
      </c>
      <c r="X56" s="350">
        <v>1</v>
      </c>
    </row>
    <row r="57" spans="1:24" ht="19.5" customHeight="1">
      <c r="A57" s="304"/>
      <c r="B57" s="351"/>
      <c r="C57" s="358" t="s">
        <v>710</v>
      </c>
      <c r="D57" s="349">
        <v>4</v>
      </c>
      <c r="E57" s="349">
        <v>4</v>
      </c>
      <c r="F57" s="349">
        <v>0</v>
      </c>
      <c r="G57" s="349">
        <v>0</v>
      </c>
      <c r="H57" s="349">
        <v>4</v>
      </c>
      <c r="I57" s="349">
        <v>0</v>
      </c>
      <c r="J57" s="349">
        <v>0</v>
      </c>
      <c r="K57" s="349">
        <v>0</v>
      </c>
      <c r="L57" s="349">
        <v>0</v>
      </c>
      <c r="M57" s="349">
        <v>0</v>
      </c>
      <c r="N57" s="349">
        <v>0</v>
      </c>
      <c r="O57" s="348">
        <v>2</v>
      </c>
      <c r="P57" s="348">
        <v>2</v>
      </c>
      <c r="Q57" s="349">
        <v>0</v>
      </c>
      <c r="R57" s="348">
        <v>1</v>
      </c>
      <c r="S57" s="349">
        <v>0</v>
      </c>
      <c r="T57" s="348">
        <v>1</v>
      </c>
      <c r="U57" s="349">
        <v>0</v>
      </c>
      <c r="V57" s="349">
        <v>0</v>
      </c>
      <c r="W57" s="349">
        <v>0</v>
      </c>
      <c r="X57" s="359">
        <v>0</v>
      </c>
    </row>
    <row r="58" spans="1:24" ht="19.5" customHeight="1">
      <c r="A58" s="304"/>
      <c r="B58" s="351"/>
      <c r="C58" s="358" t="s">
        <v>711</v>
      </c>
      <c r="D58" s="349">
        <v>2</v>
      </c>
      <c r="E58" s="349">
        <v>1</v>
      </c>
      <c r="F58" s="349">
        <v>0</v>
      </c>
      <c r="G58" s="349">
        <v>0</v>
      </c>
      <c r="H58" s="349">
        <v>0</v>
      </c>
      <c r="I58" s="349">
        <v>1</v>
      </c>
      <c r="J58" s="349">
        <v>0</v>
      </c>
      <c r="K58" s="349">
        <v>1</v>
      </c>
      <c r="L58" s="349">
        <v>0</v>
      </c>
      <c r="M58" s="349">
        <v>0</v>
      </c>
      <c r="N58" s="349">
        <v>0</v>
      </c>
      <c r="O58" s="348">
        <v>3</v>
      </c>
      <c r="P58" s="348">
        <v>3</v>
      </c>
      <c r="Q58" s="349">
        <v>0</v>
      </c>
      <c r="R58" s="348">
        <v>2</v>
      </c>
      <c r="S58" s="349">
        <v>0</v>
      </c>
      <c r="T58" s="348">
        <v>1</v>
      </c>
      <c r="U58" s="349">
        <v>0</v>
      </c>
      <c r="V58" s="349">
        <v>0</v>
      </c>
      <c r="W58" s="349">
        <v>0</v>
      </c>
      <c r="X58" s="359">
        <v>0</v>
      </c>
    </row>
    <row r="59" spans="1:24" ht="19.5" customHeight="1">
      <c r="A59" s="304"/>
      <c r="B59" s="341"/>
      <c r="C59" s="361" t="s">
        <v>712</v>
      </c>
      <c r="D59" s="362">
        <v>4</v>
      </c>
      <c r="E59" s="362">
        <v>3</v>
      </c>
      <c r="F59" s="362">
        <v>0</v>
      </c>
      <c r="G59" s="362">
        <v>2</v>
      </c>
      <c r="H59" s="362">
        <v>0</v>
      </c>
      <c r="I59" s="362">
        <v>1</v>
      </c>
      <c r="J59" s="362">
        <v>0</v>
      </c>
      <c r="K59" s="362">
        <v>0</v>
      </c>
      <c r="L59" s="362">
        <v>0</v>
      </c>
      <c r="M59" s="362">
        <v>0</v>
      </c>
      <c r="N59" s="362">
        <v>1</v>
      </c>
      <c r="O59" s="363">
        <v>3</v>
      </c>
      <c r="P59" s="363">
        <v>3</v>
      </c>
      <c r="Q59" s="362">
        <v>0</v>
      </c>
      <c r="R59" s="363">
        <v>3</v>
      </c>
      <c r="S59" s="362">
        <v>0</v>
      </c>
      <c r="T59" s="362">
        <v>0</v>
      </c>
      <c r="U59" s="362">
        <v>0</v>
      </c>
      <c r="V59" s="362">
        <v>0</v>
      </c>
      <c r="W59" s="362">
        <v>0</v>
      </c>
      <c r="X59" s="364">
        <v>0</v>
      </c>
    </row>
    <row r="60" spans="2:3" ht="12">
      <c r="B60" s="365" t="s">
        <v>713</v>
      </c>
      <c r="C60" s="365"/>
    </row>
    <row r="61" spans="2:3" ht="12">
      <c r="B61" s="365" t="s">
        <v>714</v>
      </c>
      <c r="C61" s="365"/>
    </row>
  </sheetData>
  <mergeCells count="24">
    <mergeCell ref="J5:J7"/>
    <mergeCell ref="M5:M7"/>
    <mergeCell ref="N5:N7"/>
    <mergeCell ref="B3:C7"/>
    <mergeCell ref="D4:D7"/>
    <mergeCell ref="K4:K7"/>
    <mergeCell ref="L4:L7"/>
    <mergeCell ref="W5:W7"/>
    <mergeCell ref="X5:X7"/>
    <mergeCell ref="P5:P7"/>
    <mergeCell ref="Q5:Q7"/>
    <mergeCell ref="R5:R7"/>
    <mergeCell ref="S5:S7"/>
    <mergeCell ref="V4:V7"/>
    <mergeCell ref="B8:C8"/>
    <mergeCell ref="B10:C10"/>
    <mergeCell ref="T5:T7"/>
    <mergeCell ref="U5:U7"/>
    <mergeCell ref="O4:O7"/>
    <mergeCell ref="E5:E7"/>
    <mergeCell ref="F5:F7"/>
    <mergeCell ref="G5:G7"/>
    <mergeCell ref="H5:H7"/>
    <mergeCell ref="I5:I7"/>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9.00390625" defaultRowHeight="13.5"/>
  <cols>
    <col min="1" max="1" width="2.625" style="302" customWidth="1"/>
    <col min="2" max="2" width="8.625" style="302" customWidth="1"/>
    <col min="3" max="3" width="6.625" style="302" customWidth="1"/>
    <col min="4" max="4" width="7.625" style="302" customWidth="1"/>
    <col min="5" max="6" width="6.625" style="302" customWidth="1"/>
    <col min="7" max="7" width="4.00390625" style="302" customWidth="1"/>
    <col min="8" max="8" width="6.625" style="302" customWidth="1"/>
    <col min="9" max="9" width="6.50390625" style="302" customWidth="1"/>
    <col min="10" max="10" width="6.375" style="302" customWidth="1"/>
    <col min="11" max="11" width="5.625" style="302" customWidth="1"/>
    <col min="12" max="12" width="6.25390625" style="302" customWidth="1"/>
    <col min="13" max="13" width="7.625" style="302" customWidth="1"/>
    <col min="14" max="16" width="6.625" style="302" customWidth="1"/>
    <col min="17" max="17" width="11.875" style="302" customWidth="1"/>
    <col min="18" max="21" width="9.00390625" style="302" customWidth="1"/>
    <col min="22" max="22" width="10.50390625" style="302" customWidth="1"/>
    <col min="23" max="23" width="11.125" style="302" customWidth="1"/>
    <col min="24" max="24" width="11.50390625" style="302" customWidth="1"/>
    <col min="25" max="16384" width="9.00390625" style="302" customWidth="1"/>
  </cols>
  <sheetData>
    <row r="2" ht="14.25">
      <c r="B2" s="366" t="s">
        <v>715</v>
      </c>
    </row>
    <row r="3" spans="2:12" ht="12">
      <c r="B3" s="280"/>
      <c r="D3" s="280"/>
      <c r="E3" s="280"/>
      <c r="F3" s="280"/>
      <c r="G3" s="280"/>
      <c r="H3" s="280"/>
      <c r="I3" s="280"/>
      <c r="J3" s="280"/>
      <c r="K3" s="280"/>
      <c r="L3" s="303" t="s">
        <v>583</v>
      </c>
    </row>
    <row r="4" spans="1:12" ht="40.5" customHeight="1">
      <c r="A4" s="304"/>
      <c r="B4" s="367" t="s">
        <v>716</v>
      </c>
      <c r="C4" s="368" t="s">
        <v>717</v>
      </c>
      <c r="D4" s="369" t="s">
        <v>718</v>
      </c>
      <c r="E4" s="369" t="s">
        <v>719</v>
      </c>
      <c r="F4" s="599" t="s">
        <v>720</v>
      </c>
      <c r="G4" s="600"/>
      <c r="H4" s="369" t="s">
        <v>721</v>
      </c>
      <c r="I4" s="599" t="s">
        <v>722</v>
      </c>
      <c r="J4" s="600"/>
      <c r="K4" s="601" t="s">
        <v>723</v>
      </c>
      <c r="L4" s="602"/>
    </row>
    <row r="5" spans="1:12" ht="15" customHeight="1">
      <c r="A5" s="304"/>
      <c r="B5" s="342" t="s">
        <v>574</v>
      </c>
      <c r="C5" s="296">
        <v>2220</v>
      </c>
      <c r="D5" s="296">
        <v>595</v>
      </c>
      <c r="E5" s="296">
        <v>1439</v>
      </c>
      <c r="F5" s="372">
        <v>470</v>
      </c>
      <c r="G5" s="373">
        <v>1</v>
      </c>
      <c r="H5" s="296">
        <v>287</v>
      </c>
      <c r="I5" s="374">
        <v>6767</v>
      </c>
      <c r="J5" s="373">
        <v>245</v>
      </c>
      <c r="K5" s="374">
        <v>3487</v>
      </c>
      <c r="L5" s="375">
        <v>193</v>
      </c>
    </row>
    <row r="6" spans="1:12" s="294" customFormat="1" ht="15" customHeight="1">
      <c r="A6" s="289"/>
      <c r="B6" s="376" t="s">
        <v>724</v>
      </c>
      <c r="C6" s="291">
        <v>2307</v>
      </c>
      <c r="D6" s="291">
        <v>627</v>
      </c>
      <c r="E6" s="291">
        <v>1566</v>
      </c>
      <c r="F6" s="377">
        <v>499</v>
      </c>
      <c r="G6" s="378">
        <v>2</v>
      </c>
      <c r="H6" s="291">
        <v>265</v>
      </c>
      <c r="I6" s="379">
        <v>7452</v>
      </c>
      <c r="J6" s="378">
        <v>284</v>
      </c>
      <c r="K6" s="379">
        <v>3488</v>
      </c>
      <c r="L6" s="380">
        <v>194</v>
      </c>
    </row>
    <row r="7" spans="1:12" ht="15" customHeight="1">
      <c r="A7" s="304"/>
      <c r="B7" s="342"/>
      <c r="C7" s="296"/>
      <c r="D7" s="296"/>
      <c r="E7" s="296"/>
      <c r="F7" s="372"/>
      <c r="G7" s="381"/>
      <c r="H7" s="296"/>
      <c r="I7" s="316"/>
      <c r="J7" s="382"/>
      <c r="K7" s="316"/>
      <c r="L7" s="375"/>
    </row>
    <row r="8" spans="1:12" ht="15" customHeight="1">
      <c r="A8" s="304"/>
      <c r="B8" s="342" t="s">
        <v>725</v>
      </c>
      <c r="C8" s="296">
        <v>1316</v>
      </c>
      <c r="D8" s="296">
        <v>322</v>
      </c>
      <c r="E8" s="296">
        <v>802</v>
      </c>
      <c r="F8" s="383">
        <v>205</v>
      </c>
      <c r="G8" s="373">
        <v>1</v>
      </c>
      <c r="H8" s="296">
        <v>143</v>
      </c>
      <c r="I8" s="374">
        <v>3930</v>
      </c>
      <c r="J8" s="373">
        <v>160</v>
      </c>
      <c r="K8" s="374">
        <v>1390</v>
      </c>
      <c r="L8" s="375">
        <v>76</v>
      </c>
    </row>
    <row r="9" spans="1:12" ht="15" customHeight="1">
      <c r="A9" s="304"/>
      <c r="B9" s="342" t="s">
        <v>726</v>
      </c>
      <c r="C9" s="296">
        <v>126</v>
      </c>
      <c r="D9" s="296">
        <v>33</v>
      </c>
      <c r="E9" s="296">
        <v>102</v>
      </c>
      <c r="F9" s="372">
        <v>46</v>
      </c>
      <c r="G9" s="296"/>
      <c r="H9" s="296">
        <v>18</v>
      </c>
      <c r="I9" s="374">
        <v>533</v>
      </c>
      <c r="J9" s="373">
        <v>12</v>
      </c>
      <c r="K9" s="374">
        <v>309</v>
      </c>
      <c r="L9" s="375">
        <v>15</v>
      </c>
    </row>
    <row r="10" spans="1:12" ht="15" customHeight="1">
      <c r="A10" s="304"/>
      <c r="B10" s="342" t="s">
        <v>727</v>
      </c>
      <c r="C10" s="296">
        <v>359</v>
      </c>
      <c r="D10" s="296">
        <v>110</v>
      </c>
      <c r="E10" s="296">
        <v>298</v>
      </c>
      <c r="F10" s="372">
        <v>102</v>
      </c>
      <c r="G10" s="296"/>
      <c r="H10" s="296">
        <v>42</v>
      </c>
      <c r="I10" s="374">
        <v>1226</v>
      </c>
      <c r="J10" s="373">
        <v>53</v>
      </c>
      <c r="K10" s="374">
        <v>602</v>
      </c>
      <c r="L10" s="375">
        <v>33</v>
      </c>
    </row>
    <row r="11" spans="1:12" ht="15" customHeight="1">
      <c r="A11" s="304"/>
      <c r="B11" s="384" t="s">
        <v>728</v>
      </c>
      <c r="C11" s="385">
        <v>506</v>
      </c>
      <c r="D11" s="385">
        <v>162</v>
      </c>
      <c r="E11" s="385">
        <v>364</v>
      </c>
      <c r="F11" s="386">
        <v>146</v>
      </c>
      <c r="G11" s="387">
        <v>1</v>
      </c>
      <c r="H11" s="385">
        <v>62</v>
      </c>
      <c r="I11" s="303">
        <v>1763</v>
      </c>
      <c r="J11" s="387">
        <v>59</v>
      </c>
      <c r="K11" s="303">
        <v>1187</v>
      </c>
      <c r="L11" s="388">
        <v>70</v>
      </c>
    </row>
    <row r="12" spans="2:16" ht="12">
      <c r="B12" s="280"/>
      <c r="C12" s="280"/>
      <c r="D12" s="280"/>
      <c r="E12" s="280"/>
      <c r="F12" s="280"/>
      <c r="G12" s="280"/>
      <c r="H12" s="280"/>
      <c r="I12" s="280"/>
      <c r="J12" s="280"/>
      <c r="K12" s="280"/>
      <c r="L12" s="280"/>
      <c r="M12" s="280"/>
      <c r="N12" s="316"/>
      <c r="O12" s="316"/>
      <c r="P12" s="316"/>
    </row>
    <row r="13" spans="1:15" ht="40.5" customHeight="1">
      <c r="A13" s="304"/>
      <c r="B13" s="367" t="s">
        <v>729</v>
      </c>
      <c r="C13" s="389" t="s">
        <v>730</v>
      </c>
      <c r="D13" s="390" t="s">
        <v>731</v>
      </c>
      <c r="E13" s="390" t="s">
        <v>732</v>
      </c>
      <c r="F13" s="603" t="s">
        <v>733</v>
      </c>
      <c r="G13" s="604"/>
      <c r="H13" s="390" t="s">
        <v>734</v>
      </c>
      <c r="I13" s="603" t="s">
        <v>735</v>
      </c>
      <c r="J13" s="605"/>
      <c r="K13" s="604"/>
      <c r="L13" s="390" t="s">
        <v>736</v>
      </c>
      <c r="M13" s="391" t="s">
        <v>737</v>
      </c>
      <c r="N13" s="327"/>
      <c r="O13" s="316"/>
    </row>
    <row r="14" spans="1:13" ht="15" customHeight="1">
      <c r="A14" s="304"/>
      <c r="B14" s="342" t="s">
        <v>574</v>
      </c>
      <c r="C14" s="296">
        <v>265</v>
      </c>
      <c r="D14" s="296">
        <v>477</v>
      </c>
      <c r="E14" s="296">
        <v>171</v>
      </c>
      <c r="F14" s="606">
        <v>593</v>
      </c>
      <c r="G14" s="572"/>
      <c r="H14" s="296">
        <v>505</v>
      </c>
      <c r="I14" s="316"/>
      <c r="J14" s="392">
        <v>1595</v>
      </c>
      <c r="L14" s="393">
        <v>107</v>
      </c>
      <c r="M14" s="304">
        <v>78</v>
      </c>
    </row>
    <row r="15" spans="1:13" s="294" customFormat="1" ht="15" customHeight="1">
      <c r="A15" s="289"/>
      <c r="B15" s="343" t="s">
        <v>332</v>
      </c>
      <c r="C15" s="338">
        <v>280</v>
      </c>
      <c r="D15" s="338">
        <v>496</v>
      </c>
      <c r="E15" s="338">
        <v>182</v>
      </c>
      <c r="F15" s="597">
        <v>663</v>
      </c>
      <c r="G15" s="598"/>
      <c r="H15" s="338">
        <v>554</v>
      </c>
      <c r="I15" s="394"/>
      <c r="J15" s="394">
        <v>1678</v>
      </c>
      <c r="K15" s="338"/>
      <c r="L15" s="395">
        <v>137</v>
      </c>
      <c r="M15" s="339">
        <v>102</v>
      </c>
    </row>
    <row r="16" ht="15" customHeight="1"/>
    <row r="17" ht="15" customHeight="1">
      <c r="B17" s="396" t="s">
        <v>738</v>
      </c>
    </row>
    <row r="18" ht="15" customHeight="1">
      <c r="B18" s="396" t="s">
        <v>739</v>
      </c>
    </row>
    <row r="19" ht="15" customHeight="1">
      <c r="B19" s="396" t="s">
        <v>740</v>
      </c>
    </row>
    <row r="20" ht="15" customHeight="1">
      <c r="B20" s="396" t="s">
        <v>741</v>
      </c>
    </row>
    <row r="21" ht="15" customHeight="1"/>
  </sheetData>
  <mergeCells count="7">
    <mergeCell ref="F15:G15"/>
    <mergeCell ref="F4:G4"/>
    <mergeCell ref="I4:J4"/>
    <mergeCell ref="K4:L4"/>
    <mergeCell ref="F13:G13"/>
    <mergeCell ref="I13:K13"/>
    <mergeCell ref="F14:G1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9.00390625" defaultRowHeight="15" customHeight="1"/>
  <cols>
    <col min="1" max="1" width="2.625" style="4" customWidth="1"/>
    <col min="2" max="7" width="15.625" style="4" customWidth="1"/>
    <col min="8" max="16384" width="9.00390625" style="4" customWidth="1"/>
  </cols>
  <sheetData>
    <row r="2" ht="15" customHeight="1">
      <c r="B2" s="5" t="s">
        <v>236</v>
      </c>
    </row>
    <row r="4" spans="2:7" ht="15" customHeight="1">
      <c r="B4" s="6"/>
      <c r="C4" s="6"/>
      <c r="D4" s="6"/>
      <c r="E4" s="6"/>
      <c r="F4" s="6"/>
      <c r="G4" s="7" t="s">
        <v>237</v>
      </c>
    </row>
    <row r="5" spans="1:7" ht="15" customHeight="1">
      <c r="A5" s="8"/>
      <c r="B5" s="8"/>
      <c r="C5" s="9"/>
      <c r="D5" s="9"/>
      <c r="E5" s="9"/>
      <c r="F5" s="9"/>
      <c r="G5" s="8"/>
    </row>
    <row r="6" spans="1:7" ht="15" customHeight="1">
      <c r="A6" s="8"/>
      <c r="B6" s="10" t="s">
        <v>11</v>
      </c>
      <c r="C6" s="11" t="s">
        <v>12</v>
      </c>
      <c r="D6" s="11" t="s">
        <v>7</v>
      </c>
      <c r="E6" s="11" t="s">
        <v>238</v>
      </c>
      <c r="F6" s="11" t="s">
        <v>239</v>
      </c>
      <c r="G6" s="10" t="s">
        <v>240</v>
      </c>
    </row>
    <row r="7" spans="1:7" ht="15" customHeight="1">
      <c r="A7" s="8"/>
      <c r="B7" s="12"/>
      <c r="C7" s="13"/>
      <c r="D7" s="13"/>
      <c r="E7" s="13"/>
      <c r="F7" s="13"/>
      <c r="G7" s="12"/>
    </row>
    <row r="8" spans="1:7" s="18" customFormat="1" ht="24" customHeight="1">
      <c r="A8" s="14"/>
      <c r="B8" s="15" t="s">
        <v>241</v>
      </c>
      <c r="C8" s="16">
        <f aca="true" t="shared" si="0" ref="C8:C13">SUM(D8:G8)</f>
        <v>2226</v>
      </c>
      <c r="D8" s="16">
        <f>SUM(D9:D13)</f>
        <v>1203</v>
      </c>
      <c r="E8" s="16">
        <f>SUM(E9:E13)</f>
        <v>123</v>
      </c>
      <c r="F8" s="16">
        <f>SUM(F9:F13)</f>
        <v>398</v>
      </c>
      <c r="G8" s="17">
        <f>SUM(G9:G13)</f>
        <v>502</v>
      </c>
    </row>
    <row r="9" spans="1:7" s="24" customFormat="1" ht="15" customHeight="1">
      <c r="A9" s="19"/>
      <c r="B9" s="20" t="s">
        <v>13</v>
      </c>
      <c r="C9" s="21">
        <f t="shared" si="0"/>
        <v>15</v>
      </c>
      <c r="D9" s="21">
        <v>6</v>
      </c>
      <c r="E9" s="22">
        <v>1</v>
      </c>
      <c r="F9" s="22">
        <v>3</v>
      </c>
      <c r="G9" s="23">
        <v>5</v>
      </c>
    </row>
    <row r="10" spans="1:7" s="24" customFormat="1" ht="15" customHeight="1">
      <c r="A10" s="19"/>
      <c r="B10" s="20" t="s">
        <v>14</v>
      </c>
      <c r="C10" s="21">
        <f t="shared" si="0"/>
        <v>255</v>
      </c>
      <c r="D10" s="21">
        <v>97</v>
      </c>
      <c r="E10" s="21">
        <v>8</v>
      </c>
      <c r="F10" s="21">
        <v>74</v>
      </c>
      <c r="G10" s="23">
        <v>76</v>
      </c>
    </row>
    <row r="11" spans="1:7" s="24" customFormat="1" ht="15" customHeight="1">
      <c r="A11" s="19"/>
      <c r="B11" s="20" t="s">
        <v>242</v>
      </c>
      <c r="C11" s="21">
        <f t="shared" si="0"/>
        <v>1829</v>
      </c>
      <c r="D11" s="21">
        <v>1040</v>
      </c>
      <c r="E11" s="21">
        <v>104</v>
      </c>
      <c r="F11" s="21">
        <v>296</v>
      </c>
      <c r="G11" s="23">
        <v>389</v>
      </c>
    </row>
    <row r="12" spans="1:7" s="24" customFormat="1" ht="15" customHeight="1">
      <c r="A12" s="19"/>
      <c r="B12" s="20" t="s">
        <v>243</v>
      </c>
      <c r="C12" s="21">
        <f t="shared" si="0"/>
        <v>120</v>
      </c>
      <c r="D12" s="21">
        <v>54</v>
      </c>
      <c r="E12" s="21">
        <v>10</v>
      </c>
      <c r="F12" s="21">
        <v>24</v>
      </c>
      <c r="G12" s="23">
        <v>32</v>
      </c>
    </row>
    <row r="13" spans="1:7" s="24" customFormat="1" ht="15" customHeight="1">
      <c r="A13" s="19"/>
      <c r="B13" s="25" t="s">
        <v>15</v>
      </c>
      <c r="C13" s="26">
        <f t="shared" si="0"/>
        <v>7</v>
      </c>
      <c r="D13" s="27">
        <v>6</v>
      </c>
      <c r="E13" s="28">
        <v>0</v>
      </c>
      <c r="F13" s="27">
        <v>1</v>
      </c>
      <c r="G13" s="29">
        <v>0</v>
      </c>
    </row>
    <row r="14" ht="15" customHeight="1">
      <c r="B14" s="4" t="s">
        <v>16</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00390625" defaultRowHeight="13.5"/>
  <cols>
    <col min="1" max="3" width="2.625" style="41" customWidth="1"/>
    <col min="4" max="4" width="15.625" style="41" customWidth="1"/>
    <col min="5" max="9" width="14.125" style="41" customWidth="1"/>
    <col min="10" max="16384" width="9.00390625" style="41" customWidth="1"/>
  </cols>
  <sheetData>
    <row r="1" spans="2:9" ht="17.25">
      <c r="B1" s="42" t="s">
        <v>244</v>
      </c>
      <c r="I1" s="43"/>
    </row>
    <row r="2" spans="2:9" ht="12.75" thickBot="1">
      <c r="B2" s="3"/>
      <c r="C2" s="3"/>
      <c r="D2" s="3"/>
      <c r="E2" s="3"/>
      <c r="F2" s="3"/>
      <c r="G2" s="3"/>
      <c r="H2" s="3"/>
      <c r="I2" s="37" t="s">
        <v>245</v>
      </c>
    </row>
    <row r="3" spans="1:9" ht="20.25" customHeight="1" thickTop="1">
      <c r="A3" s="3"/>
      <c r="B3" s="609" t="s">
        <v>246</v>
      </c>
      <c r="C3" s="610"/>
      <c r="D3" s="611"/>
      <c r="E3" s="44" t="s">
        <v>12</v>
      </c>
      <c r="F3" s="44" t="s">
        <v>247</v>
      </c>
      <c r="G3" s="44" t="s">
        <v>248</v>
      </c>
      <c r="H3" s="44" t="s">
        <v>249</v>
      </c>
      <c r="I3" s="45" t="s">
        <v>250</v>
      </c>
    </row>
    <row r="4" spans="1:9" s="48" customFormat="1" ht="15" customHeight="1">
      <c r="A4" s="46"/>
      <c r="B4" s="612" t="s">
        <v>18</v>
      </c>
      <c r="C4" s="613"/>
      <c r="D4" s="614"/>
      <c r="E4" s="34">
        <v>160</v>
      </c>
      <c r="F4" s="34">
        <v>84</v>
      </c>
      <c r="G4" s="34">
        <v>3</v>
      </c>
      <c r="H4" s="34">
        <v>30</v>
      </c>
      <c r="I4" s="47">
        <v>43</v>
      </c>
    </row>
    <row r="5" spans="1:9" ht="15" customHeight="1">
      <c r="A5" s="3"/>
      <c r="B5" s="3"/>
      <c r="C5" s="607" t="s">
        <v>251</v>
      </c>
      <c r="D5" s="608"/>
      <c r="E5" s="30">
        <v>148</v>
      </c>
      <c r="F5" s="30">
        <v>76</v>
      </c>
      <c r="G5" s="30">
        <v>3</v>
      </c>
      <c r="H5" s="30">
        <v>30</v>
      </c>
      <c r="I5" s="31">
        <v>39</v>
      </c>
    </row>
    <row r="6" spans="1:9" ht="15" customHeight="1">
      <c r="A6" s="3"/>
      <c r="B6" s="3"/>
      <c r="C6" s="3"/>
      <c r="D6" s="49" t="s">
        <v>252</v>
      </c>
      <c r="E6" s="30">
        <v>17</v>
      </c>
      <c r="F6" s="30">
        <v>10</v>
      </c>
      <c r="G6" s="32" t="s">
        <v>253</v>
      </c>
      <c r="H6" s="30">
        <v>3</v>
      </c>
      <c r="I6" s="3">
        <v>4</v>
      </c>
    </row>
    <row r="7" spans="1:9" ht="15" customHeight="1">
      <c r="A7" s="3"/>
      <c r="B7" s="3" t="s">
        <v>254</v>
      </c>
      <c r="C7" s="3" t="s">
        <v>254</v>
      </c>
      <c r="D7" s="49" t="s">
        <v>255</v>
      </c>
      <c r="E7" s="30">
        <v>6</v>
      </c>
      <c r="F7" s="30">
        <v>2</v>
      </c>
      <c r="G7" s="32" t="s">
        <v>253</v>
      </c>
      <c r="H7" s="32">
        <v>2</v>
      </c>
      <c r="I7" s="3">
        <v>2</v>
      </c>
    </row>
    <row r="8" spans="1:9" ht="15" customHeight="1">
      <c r="A8" s="3"/>
      <c r="B8" s="3"/>
      <c r="C8" s="3"/>
      <c r="D8" s="49" t="s">
        <v>256</v>
      </c>
      <c r="E8" s="30">
        <v>5</v>
      </c>
      <c r="F8" s="30">
        <v>1</v>
      </c>
      <c r="G8" s="32" t="s">
        <v>253</v>
      </c>
      <c r="H8" s="30">
        <v>1</v>
      </c>
      <c r="I8" s="3">
        <v>3</v>
      </c>
    </row>
    <row r="9" spans="1:9" ht="15" customHeight="1">
      <c r="A9" s="3"/>
      <c r="B9" s="3"/>
      <c r="C9" s="3"/>
      <c r="D9" s="49" t="s">
        <v>257</v>
      </c>
      <c r="E9" s="33">
        <v>15</v>
      </c>
      <c r="F9" s="30">
        <v>6</v>
      </c>
      <c r="G9" s="32" t="s">
        <v>253</v>
      </c>
      <c r="H9" s="30">
        <v>6</v>
      </c>
      <c r="I9" s="3">
        <v>3</v>
      </c>
    </row>
    <row r="10" spans="1:9" ht="15" customHeight="1">
      <c r="A10" s="3"/>
      <c r="B10" s="3"/>
      <c r="C10" s="3"/>
      <c r="D10" s="49" t="s">
        <v>17</v>
      </c>
      <c r="E10" s="30">
        <v>40</v>
      </c>
      <c r="F10" s="30">
        <v>30</v>
      </c>
      <c r="G10" s="32" t="s">
        <v>253</v>
      </c>
      <c r="H10" s="32" t="s">
        <v>253</v>
      </c>
      <c r="I10" s="3">
        <v>10</v>
      </c>
    </row>
    <row r="11" spans="1:9" ht="15" customHeight="1">
      <c r="A11" s="3"/>
      <c r="B11" s="3"/>
      <c r="C11" s="3"/>
      <c r="D11" s="49" t="s">
        <v>258</v>
      </c>
      <c r="E11" s="30">
        <v>65</v>
      </c>
      <c r="F11" s="30">
        <v>27</v>
      </c>
      <c r="G11" s="32">
        <v>3</v>
      </c>
      <c r="H11" s="30">
        <v>18</v>
      </c>
      <c r="I11" s="3">
        <v>17</v>
      </c>
    </row>
    <row r="12" spans="1:9" ht="15" customHeight="1">
      <c r="A12" s="3"/>
      <c r="B12" s="3"/>
      <c r="C12" s="607" t="s">
        <v>259</v>
      </c>
      <c r="D12" s="608"/>
      <c r="E12" s="30">
        <v>12</v>
      </c>
      <c r="F12" s="30">
        <v>8</v>
      </c>
      <c r="G12" s="32" t="s">
        <v>260</v>
      </c>
      <c r="H12" s="32" t="s">
        <v>260</v>
      </c>
      <c r="I12" s="3">
        <v>4</v>
      </c>
    </row>
    <row r="13" spans="1:9" s="48" customFormat="1" ht="15" customHeight="1">
      <c r="A13" s="46"/>
      <c r="B13" s="612" t="s">
        <v>261</v>
      </c>
      <c r="C13" s="613"/>
      <c r="D13" s="614"/>
      <c r="E13" s="34">
        <v>9</v>
      </c>
      <c r="F13" s="34">
        <v>5</v>
      </c>
      <c r="G13" s="35" t="s">
        <v>262</v>
      </c>
      <c r="H13" s="34">
        <v>2</v>
      </c>
      <c r="I13" s="36">
        <v>2</v>
      </c>
    </row>
    <row r="14" spans="1:9" ht="15" customHeight="1">
      <c r="A14" s="3"/>
      <c r="B14" s="3"/>
      <c r="C14" s="607" t="s">
        <v>251</v>
      </c>
      <c r="D14" s="608"/>
      <c r="E14" s="30">
        <v>7</v>
      </c>
      <c r="F14" s="30">
        <v>4</v>
      </c>
      <c r="G14" s="32" t="s">
        <v>253</v>
      </c>
      <c r="H14" s="30">
        <v>1</v>
      </c>
      <c r="I14" s="31">
        <v>2</v>
      </c>
    </row>
    <row r="15" spans="1:9" ht="15" customHeight="1">
      <c r="A15" s="3"/>
      <c r="B15" s="50"/>
      <c r="C15" s="51"/>
      <c r="D15" s="20" t="s">
        <v>19</v>
      </c>
      <c r="E15" s="30">
        <v>3</v>
      </c>
      <c r="F15" s="30">
        <v>3</v>
      </c>
      <c r="G15" s="32" t="s">
        <v>253</v>
      </c>
      <c r="H15" s="32" t="s">
        <v>253</v>
      </c>
      <c r="I15" s="37" t="s">
        <v>253</v>
      </c>
    </row>
    <row r="16" spans="1:9" ht="15" customHeight="1">
      <c r="A16" s="3"/>
      <c r="B16" s="50"/>
      <c r="C16" s="51"/>
      <c r="D16" s="20" t="s">
        <v>21</v>
      </c>
      <c r="E16" s="30">
        <v>1</v>
      </c>
      <c r="F16" s="32" t="s">
        <v>253</v>
      </c>
      <c r="G16" s="32" t="s">
        <v>253</v>
      </c>
      <c r="H16" s="32" t="s">
        <v>253</v>
      </c>
      <c r="I16" s="3">
        <v>1</v>
      </c>
    </row>
    <row r="17" spans="1:9" ht="15" customHeight="1">
      <c r="A17" s="3"/>
      <c r="B17" s="50"/>
      <c r="C17" s="51"/>
      <c r="D17" s="20" t="s">
        <v>20</v>
      </c>
      <c r="E17" s="30">
        <v>3</v>
      </c>
      <c r="F17" s="30">
        <v>1</v>
      </c>
      <c r="G17" s="32" t="s">
        <v>253</v>
      </c>
      <c r="H17" s="30">
        <v>1</v>
      </c>
      <c r="I17" s="3">
        <v>1</v>
      </c>
    </row>
    <row r="18" spans="1:9" ht="15" customHeight="1">
      <c r="A18" s="3"/>
      <c r="B18" s="3"/>
      <c r="C18" s="607" t="s">
        <v>259</v>
      </c>
      <c r="D18" s="608"/>
      <c r="E18" s="30">
        <v>2</v>
      </c>
      <c r="F18" s="30">
        <v>1</v>
      </c>
      <c r="G18" s="32" t="s">
        <v>260</v>
      </c>
      <c r="H18" s="30">
        <v>1</v>
      </c>
      <c r="I18" s="37" t="s">
        <v>260</v>
      </c>
    </row>
    <row r="19" spans="1:9" s="48" customFormat="1" ht="15" customHeight="1">
      <c r="A19" s="46"/>
      <c r="B19" s="612" t="s">
        <v>263</v>
      </c>
      <c r="C19" s="613"/>
      <c r="D19" s="614"/>
      <c r="E19" s="34">
        <v>5228</v>
      </c>
      <c r="F19" s="34">
        <v>2767</v>
      </c>
      <c r="G19" s="34">
        <v>406</v>
      </c>
      <c r="H19" s="34">
        <v>938</v>
      </c>
      <c r="I19" s="36">
        <v>1117</v>
      </c>
    </row>
    <row r="20" spans="1:9" ht="15" customHeight="1">
      <c r="A20" s="3"/>
      <c r="B20" s="3"/>
      <c r="C20" s="607" t="s">
        <v>251</v>
      </c>
      <c r="D20" s="608"/>
      <c r="E20" s="30">
        <v>4153</v>
      </c>
      <c r="F20" s="30">
        <v>2250</v>
      </c>
      <c r="G20" s="30">
        <v>312</v>
      </c>
      <c r="H20" s="30">
        <v>733</v>
      </c>
      <c r="I20" s="31">
        <v>858</v>
      </c>
    </row>
    <row r="21" spans="1:9" ht="15" customHeight="1">
      <c r="A21" s="3"/>
      <c r="B21" s="50"/>
      <c r="C21" s="51"/>
      <c r="D21" s="20" t="s">
        <v>264</v>
      </c>
      <c r="E21" s="30">
        <v>425</v>
      </c>
      <c r="F21" s="30">
        <v>193</v>
      </c>
      <c r="G21" s="30">
        <v>30</v>
      </c>
      <c r="H21" s="30">
        <v>97</v>
      </c>
      <c r="I21" s="3">
        <v>105</v>
      </c>
    </row>
    <row r="22" spans="1:9" ht="15" customHeight="1">
      <c r="A22" s="3"/>
      <c r="B22" s="3"/>
      <c r="C22" s="3"/>
      <c r="D22" s="49" t="s">
        <v>265</v>
      </c>
      <c r="E22" s="30">
        <v>98</v>
      </c>
      <c r="F22" s="30">
        <v>57</v>
      </c>
      <c r="G22" s="30">
        <v>2</v>
      </c>
      <c r="H22" s="30">
        <v>18</v>
      </c>
      <c r="I22" s="3">
        <v>21</v>
      </c>
    </row>
    <row r="23" spans="1:9" ht="15" customHeight="1">
      <c r="A23" s="3"/>
      <c r="B23" s="3"/>
      <c r="C23" s="3"/>
      <c r="D23" s="49" t="s">
        <v>266</v>
      </c>
      <c r="E23" s="30">
        <v>91</v>
      </c>
      <c r="F23" s="30">
        <v>64</v>
      </c>
      <c r="G23" s="32">
        <v>3</v>
      </c>
      <c r="H23" s="30">
        <v>8</v>
      </c>
      <c r="I23" s="3">
        <v>16</v>
      </c>
    </row>
    <row r="24" spans="1:9" ht="15" customHeight="1">
      <c r="A24" s="3"/>
      <c r="B24" s="3"/>
      <c r="C24" s="3"/>
      <c r="D24" s="49" t="s">
        <v>267</v>
      </c>
      <c r="E24" s="30">
        <v>169</v>
      </c>
      <c r="F24" s="30">
        <v>78</v>
      </c>
      <c r="G24" s="30">
        <v>18</v>
      </c>
      <c r="H24" s="30">
        <v>41</v>
      </c>
      <c r="I24" s="3">
        <v>32</v>
      </c>
    </row>
    <row r="25" spans="1:9" ht="15" customHeight="1">
      <c r="A25" s="3"/>
      <c r="B25" s="3"/>
      <c r="C25" s="3"/>
      <c r="D25" s="49" t="s">
        <v>268</v>
      </c>
      <c r="E25" s="30">
        <v>238</v>
      </c>
      <c r="F25" s="30">
        <v>56</v>
      </c>
      <c r="G25" s="30">
        <v>44</v>
      </c>
      <c r="H25" s="30">
        <v>36</v>
      </c>
      <c r="I25" s="3">
        <v>102</v>
      </c>
    </row>
    <row r="26" spans="1:9" ht="15" customHeight="1">
      <c r="A26" s="3"/>
      <c r="B26" s="3"/>
      <c r="C26" s="3"/>
      <c r="D26" s="49" t="s">
        <v>269</v>
      </c>
      <c r="E26" s="30">
        <v>69</v>
      </c>
      <c r="F26" s="30">
        <v>43</v>
      </c>
      <c r="G26" s="30">
        <v>2</v>
      </c>
      <c r="H26" s="30">
        <v>11</v>
      </c>
      <c r="I26" s="3">
        <v>13</v>
      </c>
    </row>
    <row r="27" spans="1:9" ht="15" customHeight="1">
      <c r="A27" s="3"/>
      <c r="B27" s="3"/>
      <c r="C27" s="3"/>
      <c r="D27" s="49" t="s">
        <v>270</v>
      </c>
      <c r="E27" s="30">
        <v>3015</v>
      </c>
      <c r="F27" s="30">
        <v>1725</v>
      </c>
      <c r="G27" s="30">
        <v>211</v>
      </c>
      <c r="H27" s="30">
        <v>521</v>
      </c>
      <c r="I27" s="3">
        <v>558</v>
      </c>
    </row>
    <row r="28" spans="1:9" ht="15" customHeight="1">
      <c r="A28" s="3"/>
      <c r="B28" s="3"/>
      <c r="C28" s="3"/>
      <c r="D28" s="49" t="s">
        <v>271</v>
      </c>
      <c r="E28" s="30">
        <v>48</v>
      </c>
      <c r="F28" s="30">
        <v>34</v>
      </c>
      <c r="G28" s="32">
        <v>2</v>
      </c>
      <c r="H28" s="32">
        <v>1</v>
      </c>
      <c r="I28" s="3">
        <v>11</v>
      </c>
    </row>
    <row r="29" spans="1:9" ht="15" customHeight="1">
      <c r="A29" s="3"/>
      <c r="B29" s="3"/>
      <c r="C29" s="607" t="s">
        <v>259</v>
      </c>
      <c r="D29" s="608"/>
      <c r="E29" s="30">
        <v>1075</v>
      </c>
      <c r="F29" s="30">
        <v>517</v>
      </c>
      <c r="G29" s="30">
        <v>94</v>
      </c>
      <c r="H29" s="30">
        <v>205</v>
      </c>
      <c r="I29" s="31">
        <v>259</v>
      </c>
    </row>
    <row r="30" spans="1:9" ht="15" customHeight="1">
      <c r="A30" s="3"/>
      <c r="B30" s="3"/>
      <c r="C30" s="3"/>
      <c r="D30" s="49" t="s">
        <v>272</v>
      </c>
      <c r="E30" s="30">
        <v>581</v>
      </c>
      <c r="F30" s="30">
        <v>264</v>
      </c>
      <c r="G30" s="30">
        <v>35</v>
      </c>
      <c r="H30" s="30">
        <v>116</v>
      </c>
      <c r="I30" s="3">
        <v>166</v>
      </c>
    </row>
    <row r="31" spans="1:9" ht="15" customHeight="1">
      <c r="A31" s="3"/>
      <c r="B31" s="3"/>
      <c r="C31" s="3"/>
      <c r="D31" s="49" t="s">
        <v>273</v>
      </c>
      <c r="E31" s="30">
        <v>447</v>
      </c>
      <c r="F31" s="30">
        <v>223</v>
      </c>
      <c r="G31" s="30">
        <v>59</v>
      </c>
      <c r="H31" s="30">
        <v>83</v>
      </c>
      <c r="I31" s="3">
        <v>82</v>
      </c>
    </row>
    <row r="32" spans="1:9" ht="15" customHeight="1" thickBot="1">
      <c r="A32" s="3"/>
      <c r="B32" s="40"/>
      <c r="C32" s="40"/>
      <c r="D32" s="52" t="s">
        <v>274</v>
      </c>
      <c r="E32" s="38">
        <v>47</v>
      </c>
      <c r="F32" s="38">
        <v>30</v>
      </c>
      <c r="G32" s="39" t="s">
        <v>260</v>
      </c>
      <c r="H32" s="38">
        <v>6</v>
      </c>
      <c r="I32" s="40">
        <v>11</v>
      </c>
    </row>
    <row r="33" ht="12">
      <c r="B33" s="41" t="s">
        <v>275</v>
      </c>
    </row>
    <row r="34" ht="12">
      <c r="B34" s="41" t="s">
        <v>276</v>
      </c>
    </row>
  </sheetData>
  <mergeCells count="10">
    <mergeCell ref="C20:D20"/>
    <mergeCell ref="C29:D29"/>
    <mergeCell ref="B3:D3"/>
    <mergeCell ref="B4:D4"/>
    <mergeCell ref="C5:D5"/>
    <mergeCell ref="B19:D19"/>
    <mergeCell ref="C12:D12"/>
    <mergeCell ref="B13:D13"/>
    <mergeCell ref="C14:D14"/>
    <mergeCell ref="C18:D18"/>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第16章　衛生（H13年山形県統計年鑑）</dc:title>
  <dc:subject>　</dc:subject>
  <dc:creator>山形県</dc:creator>
  <cp:keywords/>
  <dc:description/>
  <cp:lastModifiedBy>工藤　裕子</cp:lastModifiedBy>
  <cp:lastPrinted>2006-04-06T08:11:51Z</cp:lastPrinted>
  <dcterms:created xsi:type="dcterms:W3CDTF">2004-10-29T02:45:07Z</dcterms:created>
  <dcterms:modified xsi:type="dcterms:W3CDTF">2008-10-09T02:32:57Z</dcterms:modified>
  <cp:category/>
  <cp:version/>
  <cp:contentType/>
  <cp:contentStatus/>
</cp:coreProperties>
</file>