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590" windowHeight="8340" tabRatio="793" activeTab="0"/>
  </bookViews>
  <sheets>
    <sheet name="目次" sheetId="1" r:id="rId1"/>
    <sheet name="13-1（1）" sheetId="2" r:id="rId2"/>
    <sheet name="13-1(2)" sheetId="3" r:id="rId3"/>
    <sheet name="13-2" sheetId="4" r:id="rId4"/>
    <sheet name="13-2つづき" sheetId="5" r:id="rId5"/>
    <sheet name="13-3" sheetId="6" r:id="rId6"/>
    <sheet name="13-4" sheetId="7" r:id="rId7"/>
    <sheet name="13-5" sheetId="8" r:id="rId8"/>
    <sheet name="13-6" sheetId="9" r:id="rId9"/>
    <sheet name="13-7" sheetId="10" r:id="rId10"/>
    <sheet name="13-8" sheetId="11" r:id="rId11"/>
  </sheets>
  <definedNames/>
  <calcPr fullCalcOnLoad="1"/>
</workbook>
</file>

<file path=xl/sharedStrings.xml><?xml version="1.0" encoding="utf-8"?>
<sst xmlns="http://schemas.openxmlformats.org/spreadsheetml/2006/main" count="572" uniqueCount="335">
  <si>
    <t>（１）一般会計</t>
  </si>
  <si>
    <t>単位 ： 決算額＝円、構成比＝％</t>
  </si>
  <si>
    <t>科           目</t>
  </si>
  <si>
    <t>決   算   額</t>
  </si>
  <si>
    <t>構 成 比</t>
  </si>
  <si>
    <t>歳　　入　　総　　額</t>
  </si>
  <si>
    <t>県税</t>
  </si>
  <si>
    <t>地方消費税清算金</t>
  </si>
  <si>
    <t>地方譲与税</t>
  </si>
  <si>
    <t>地方交付税</t>
  </si>
  <si>
    <t>交通安全対策特別交付金</t>
  </si>
  <si>
    <t>分担金及び負担金</t>
  </si>
  <si>
    <t>使用料及び手数料</t>
  </si>
  <si>
    <t>国庫支出金</t>
  </si>
  <si>
    <t>財産収入</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</si>
  <si>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</si>
  <si>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</si>
  <si>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</si>
  <si>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</si>
  <si>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</si>
  <si>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</si>
  <si>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</si>
  <si>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</si>
  <si>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</si>
  <si>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</si>
  <si>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</si>
  <si>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</si>
  <si>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</si>
  <si>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</si>
  <si>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</si>
  <si>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</si>
  <si>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</si>
  <si>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</si>
  <si>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</si>
  <si>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歳 入 歳 出 差 引 残 額</t>
  </si>
  <si>
    <t>（２）特別会計</t>
  </si>
  <si>
    <t>単位 ： 千円</t>
  </si>
  <si>
    <t>会計別</t>
  </si>
  <si>
    <t>歳   入</t>
  </si>
  <si>
    <t>歳   出</t>
  </si>
  <si>
    <t>差   引          残   高</t>
  </si>
  <si>
    <t>総額</t>
  </si>
  <si>
    <t>市町村振興資金</t>
  </si>
  <si>
    <t>母子寡婦福祉資金</t>
  </si>
  <si>
    <t>土地取得事業</t>
  </si>
  <si>
    <t>農業改良資金</t>
  </si>
  <si>
    <t>沿岸漁業改善資金</t>
  </si>
  <si>
    <t>林業改善資金</t>
  </si>
  <si>
    <t>流域下水道事業</t>
  </si>
  <si>
    <t>港湾整備事業</t>
  </si>
  <si>
    <t>地方特例交付金</t>
  </si>
  <si>
    <t>寄附金</t>
  </si>
  <si>
    <t>-</t>
  </si>
  <si>
    <t>同左（円）</t>
  </si>
  <si>
    <t>小規模企業者等設備導入資金</t>
  </si>
  <si>
    <t>資料：県出納局「山形県歳入歳出決算書」</t>
  </si>
  <si>
    <t>資料：県出納局「山形県歳入歳出決算書」</t>
  </si>
  <si>
    <t>１３－１．山形県歳入歳出決算（平成13～15年度）</t>
  </si>
  <si>
    <t>１３－１．山形県歳入歳出決算（平成13～15年度）</t>
  </si>
  <si>
    <t>-</t>
  </si>
  <si>
    <t>平　成　13  年   度</t>
  </si>
  <si>
    <t>平　成　14   年   度</t>
  </si>
  <si>
    <t>平　成　15   年   度</t>
  </si>
  <si>
    <t>平成13年度</t>
  </si>
  <si>
    <t>平成14年度</t>
  </si>
  <si>
    <t>平成15年度</t>
  </si>
  <si>
    <t>第13章</t>
  </si>
  <si>
    <t>１３－２．市町村別普通会計歳入歳出決算（平成14、15年度）</t>
  </si>
  <si>
    <t>単位：千円</t>
  </si>
  <si>
    <t>形式収支</t>
  </si>
  <si>
    <t>歳                                                                                                                                           入</t>
  </si>
  <si>
    <t>市町村別</t>
  </si>
  <si>
    <t>歳入総額</t>
  </si>
  <si>
    <t>歳出総額</t>
  </si>
  <si>
    <t>（ △減 ）</t>
  </si>
  <si>
    <t>翌年度へ</t>
  </si>
  <si>
    <t xml:space="preserve">実質収支 </t>
  </si>
  <si>
    <t>利子割</t>
  </si>
  <si>
    <t>地方消費税</t>
  </si>
  <si>
    <t>ゴルフ場</t>
  </si>
  <si>
    <t>特別地方</t>
  </si>
  <si>
    <t>自動車取得</t>
  </si>
  <si>
    <t>国有提供施設</t>
  </si>
  <si>
    <t>地方特例</t>
  </si>
  <si>
    <t>交通安全</t>
  </si>
  <si>
    <t>分担金</t>
  </si>
  <si>
    <t>（Ａ）</t>
  </si>
  <si>
    <t>（Ｂ）</t>
  </si>
  <si>
    <t>（Ａ）-（Ｂ）</t>
  </si>
  <si>
    <t>繰り越すべ</t>
  </si>
  <si>
    <t>（Ｃ）-（Ｄ）</t>
  </si>
  <si>
    <t>地方税</t>
  </si>
  <si>
    <t>利 用 税</t>
  </si>
  <si>
    <t>消 費 税</t>
  </si>
  <si>
    <t>等所在市町村</t>
  </si>
  <si>
    <t>地方交付税</t>
  </si>
  <si>
    <t>対策特別</t>
  </si>
  <si>
    <t>及び</t>
  </si>
  <si>
    <t>使用料</t>
  </si>
  <si>
    <t>手数料</t>
  </si>
  <si>
    <t>県支出金</t>
  </si>
  <si>
    <t>＝(Ｃ)</t>
  </si>
  <si>
    <t>き財源(Ｄ)</t>
  </si>
  <si>
    <t>＝(Ｅ)</t>
  </si>
  <si>
    <t>交付金</t>
  </si>
  <si>
    <t>交　付　金</t>
  </si>
  <si>
    <t>交 付 金</t>
  </si>
  <si>
    <t>税交付金</t>
  </si>
  <si>
    <t>助成交付金</t>
  </si>
  <si>
    <t>交付金</t>
  </si>
  <si>
    <t>負担金</t>
  </si>
  <si>
    <t>平成14年度</t>
  </si>
  <si>
    <t>平成15年度</t>
  </si>
  <si>
    <t>市部</t>
  </si>
  <si>
    <t>町村部</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</si>
  <si>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</si>
  <si>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</si>
  <si>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</si>
  <si>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</si>
  <si>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</si>
  <si>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</si>
  <si>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</si>
  <si>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</si>
  <si>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</si>
  <si>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</si>
  <si>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</si>
  <si>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</si>
  <si>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</si>
  <si>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</si>
  <si>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</si>
  <si>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</si>
  <si>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</si>
  <si>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</si>
  <si>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</si>
  <si>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</si>
  <si>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</si>
  <si>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</si>
  <si>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</si>
  <si>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</si>
  <si>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</si>
  <si>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</si>
  <si>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</si>
  <si>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</si>
  <si>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</si>
  <si>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</si>
  <si>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</si>
  <si>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</si>
  <si>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立川町</t>
  </si>
  <si>
    <t>余目町</t>
  </si>
  <si>
    <t>藤島町</t>
  </si>
  <si>
    <t>羽黒町</t>
  </si>
  <si>
    <t>櫛引町</t>
  </si>
  <si>
    <t>三川町</t>
  </si>
  <si>
    <t>朝日村</t>
  </si>
  <si>
    <t>温海町</t>
  </si>
  <si>
    <t>遊佐町</t>
  </si>
  <si>
    <t>八幡町</t>
  </si>
  <si>
    <t>松山町</t>
  </si>
  <si>
    <t>平田町</t>
  </si>
  <si>
    <t>資料：県市町村課</t>
  </si>
  <si>
    <t xml:space="preserve">１３－２．市町村別普通会計歳入歳出決算（平成14、15年度）（続き） </t>
  </si>
  <si>
    <t>単位：千円</t>
  </si>
  <si>
    <t>歳                                                                                                      出</t>
  </si>
  <si>
    <t>財産収入</t>
  </si>
  <si>
    <t>寄附金</t>
  </si>
  <si>
    <t>地方債</t>
  </si>
  <si>
    <t xml:space="preserve">衛生費 </t>
  </si>
  <si>
    <t>消防費</t>
  </si>
  <si>
    <t>平成15年度</t>
  </si>
  <si>
    <t>１３-３． 県税及び市町村税の税目別収入状況（平成13～15年度）</t>
  </si>
  <si>
    <t>単位：千円</t>
  </si>
  <si>
    <t>税  目  別</t>
  </si>
  <si>
    <t>県                 税</t>
  </si>
  <si>
    <t>市     町     村     税</t>
  </si>
  <si>
    <t>総　　　　　額</t>
  </si>
  <si>
    <t>県民税</t>
  </si>
  <si>
    <t>普　　通　　税</t>
  </si>
  <si>
    <t>事業税</t>
  </si>
  <si>
    <t>市町村民税</t>
  </si>
  <si>
    <t>固定資産税</t>
  </si>
  <si>
    <t>不動産取得税</t>
  </si>
  <si>
    <t>軽自動車税</t>
  </si>
  <si>
    <t>県たばこ税</t>
  </si>
  <si>
    <t>市町村たばこ税</t>
  </si>
  <si>
    <t>ゴルフ場利用税</t>
  </si>
  <si>
    <t>鉱産税</t>
  </si>
  <si>
    <t>自動車税</t>
  </si>
  <si>
    <t>特別土地保有税</t>
  </si>
  <si>
    <t>鉱区税</t>
  </si>
  <si>
    <t>狩猟者登録税</t>
  </si>
  <si>
    <t>目　　的　　税</t>
  </si>
  <si>
    <t>自動車取得税</t>
  </si>
  <si>
    <t>軽油引取税</t>
  </si>
  <si>
    <t>入猟税</t>
  </si>
  <si>
    <t>旧法による税</t>
  </si>
  <si>
    <t>資料：県出納局「山形県歳入歳出決算書」、県市町村課</t>
  </si>
  <si>
    <t>１３－４．租税総額及び県民１人当たり、１世帯当たり租税負担額の推移（平成10～14年度）</t>
  </si>
  <si>
    <t>単位 ： 租税総額 ＝ 千円、 1人当たり及び1世帯当たりの負担額＝円</t>
  </si>
  <si>
    <t>租　　　　　税　　　　　総　　　　　額</t>
  </si>
  <si>
    <t>１　人　当　た　り　負　担　額</t>
  </si>
  <si>
    <t>１　世　帯　当　た　り　負　担　額</t>
  </si>
  <si>
    <t>年　度　別</t>
  </si>
  <si>
    <t>国　　　　　税</t>
  </si>
  <si>
    <t>地　　　方　　　税</t>
  </si>
  <si>
    <t>合      計</t>
  </si>
  <si>
    <t xml:space="preserve">人　　口 </t>
  </si>
  <si>
    <t>地　　方　　税</t>
  </si>
  <si>
    <t>合　計</t>
  </si>
  <si>
    <t>世帯数</t>
  </si>
  <si>
    <t>直 接 税</t>
  </si>
  <si>
    <t>間 接 税</t>
  </si>
  <si>
    <t>総　　額</t>
  </si>
  <si>
    <t>県　　税</t>
  </si>
  <si>
    <t>市町村税</t>
  </si>
  <si>
    <t>直接税</t>
  </si>
  <si>
    <t>間接税</t>
  </si>
  <si>
    <t>計</t>
  </si>
  <si>
    <t>平成１０年度</t>
  </si>
  <si>
    <t>10</t>
  </si>
  <si>
    <t>平成１１年度</t>
  </si>
  <si>
    <t>平成１２年度</t>
  </si>
  <si>
    <t>平成１３年度</t>
  </si>
  <si>
    <t>平成１４年度</t>
  </si>
  <si>
    <t>注：１）国税は徴収決定済額、県税及び市町村税（国民健康保険税を除く。）は現年課税分の調定額を計上した。</t>
  </si>
  <si>
    <t>　　２）平成14年度の人口及び世帯数は平成12年10月１日の国勢調査の結果を基礎にした県推計（平成15年4月1日）である。</t>
  </si>
  <si>
    <t>資料：県税政課「山形県税務統計年報」</t>
  </si>
  <si>
    <t>１３－５．地方債状況（平成13～15年度）</t>
  </si>
  <si>
    <t>県　　　　　　　　　　債</t>
  </si>
  <si>
    <t>市　　　町　　　村　　　債</t>
  </si>
  <si>
    <t>区　　分</t>
  </si>
  <si>
    <t>13年度</t>
  </si>
  <si>
    <t>14年度</t>
  </si>
  <si>
    <t>15年度</t>
  </si>
  <si>
    <t>一般会計債</t>
  </si>
  <si>
    <t>公営企業債</t>
  </si>
  <si>
    <t>その他</t>
  </si>
  <si>
    <t>その他</t>
  </si>
  <si>
    <t>資料：県財政課、県市町村課</t>
  </si>
  <si>
    <t>１３－６．税務署別国税（申告所得税・源泉所得税・法人税）の状況（平成14年）</t>
  </si>
  <si>
    <t>単位：人、千円</t>
  </si>
  <si>
    <t>区        分</t>
  </si>
  <si>
    <t>総数</t>
  </si>
  <si>
    <t>山形</t>
  </si>
  <si>
    <t>米沢</t>
  </si>
  <si>
    <t>鶴岡</t>
  </si>
  <si>
    <t>酒田</t>
  </si>
  <si>
    <t>新庄</t>
  </si>
  <si>
    <t>寒河江</t>
  </si>
  <si>
    <t>村山</t>
  </si>
  <si>
    <t>長井</t>
  </si>
  <si>
    <t>申告所得税</t>
  </si>
  <si>
    <t>総　　　　数</t>
  </si>
  <si>
    <t>人員</t>
  </si>
  <si>
    <t>総所得金額等</t>
  </si>
  <si>
    <t>申告納税額</t>
  </si>
  <si>
    <t>営業等所得者</t>
  </si>
  <si>
    <t>農業所得者</t>
  </si>
  <si>
    <t>その他所得者</t>
  </si>
  <si>
    <t>源泉所得税</t>
  </si>
  <si>
    <t>源泉徴収税額</t>
  </si>
  <si>
    <t>利子所得等</t>
  </si>
  <si>
    <t>配当所得</t>
  </si>
  <si>
    <t>上場株式等の
譲渡所得等</t>
  </si>
  <si>
    <t>X</t>
  </si>
  <si>
    <t>-</t>
  </si>
  <si>
    <t>給与所得</t>
  </si>
  <si>
    <t>退職所得</t>
  </si>
  <si>
    <t>報酬・料金等</t>
  </si>
  <si>
    <t>非居住者等</t>
  </si>
  <si>
    <t>X</t>
  </si>
  <si>
    <t>法人税</t>
  </si>
  <si>
    <t>法人数</t>
  </si>
  <si>
    <t>利益計上法人</t>
  </si>
  <si>
    <t>事業年度数</t>
  </si>
  <si>
    <t>所得金額</t>
  </si>
  <si>
    <t>欠損法人</t>
  </si>
  <si>
    <t>欠損金額</t>
  </si>
  <si>
    <t>注：利子所得の源泉徴収税額には匿名組合契約等に基づく利益の配分にかかる税額が含まれている｡</t>
  </si>
  <si>
    <t>資料：仙台国税局「平成14年度仙台国税局統計書」</t>
  </si>
  <si>
    <t>１３-７．税務署別普通法人数(資本金階級別)（平成14年）</t>
  </si>
  <si>
    <t>税務署別</t>
  </si>
  <si>
    <t>資     本     金     階     級     別     法     人     数</t>
  </si>
  <si>
    <t>事　業
年度数</t>
  </si>
  <si>
    <t>事  業
年度数</t>
  </si>
  <si>
    <t>欠損金額</t>
  </si>
  <si>
    <t>100
万円
未満</t>
  </si>
  <si>
    <t>100
万円
以上</t>
  </si>
  <si>
    <t>200
万円
以上</t>
  </si>
  <si>
    <t>500
万円
以上</t>
  </si>
  <si>
    <t>1000
万円
以上</t>
  </si>
  <si>
    <t>2000
万円
以上</t>
  </si>
  <si>
    <t>5000
万円
以上</t>
  </si>
  <si>
    <t>１　億円
以上</t>
  </si>
  <si>
    <t>５　億円
以上</t>
  </si>
  <si>
    <t>10　億円
以上</t>
  </si>
  <si>
    <t>50　億円
以上</t>
  </si>
  <si>
    <t>100　億円
以上</t>
  </si>
  <si>
    <t>千円</t>
  </si>
  <si>
    <t>山形</t>
  </si>
  <si>
    <t>米沢</t>
  </si>
  <si>
    <t>鶴岡</t>
  </si>
  <si>
    <t>酒田</t>
  </si>
  <si>
    <t>新庄</t>
  </si>
  <si>
    <t>寒河江</t>
  </si>
  <si>
    <t>村山</t>
  </si>
  <si>
    <t>長井</t>
  </si>
  <si>
    <t xml:space="preserve">資料：仙台国税局「平成14年度仙台国税局統計書」 </t>
  </si>
  <si>
    <t>注：法人数及び資本金階級別法人数は内国普通法人のみの数である。</t>
  </si>
  <si>
    <t>１３－８. 税務署別国税徴収状況（平成14年）</t>
  </si>
  <si>
    <t>区               分</t>
  </si>
  <si>
    <t>総                額</t>
  </si>
  <si>
    <t>徴収決定済額</t>
  </si>
  <si>
    <t>収納済額</t>
  </si>
  <si>
    <t>収納未済額</t>
  </si>
  <si>
    <t>相続税</t>
  </si>
  <si>
    <t>消費税</t>
  </si>
  <si>
    <t>消費税及地方消費税</t>
  </si>
  <si>
    <t>酒税</t>
  </si>
  <si>
    <t>X</t>
  </si>
  <si>
    <t>たばこ税及たばこ特別税</t>
  </si>
  <si>
    <t>揮発油税及地方道路税</t>
  </si>
  <si>
    <t>X</t>
  </si>
  <si>
    <t>印紙収入</t>
  </si>
  <si>
    <t>X</t>
  </si>
  <si>
    <t>注：徴収決定済額－（収納済額＋不納欠損額）＝収納未済額</t>
  </si>
  <si>
    <t>資料：仙台国税局「平成14年度仙台国税局統計書」</t>
  </si>
  <si>
    <t>１３－７．税務署別普通法人数(資本金階級別)（平成14年）</t>
  </si>
  <si>
    <t>財政</t>
  </si>
  <si>
    <t>１３－８. 税務署別国税徴収状況（平成14年）</t>
  </si>
  <si>
    <t>１３－１．山形県歳入歳出決算（平成13～15年度）</t>
  </si>
  <si>
    <t>１３－２．市町村別普通会計歳入歳出決算（平成14、15年度）</t>
  </si>
  <si>
    <t>１３－３．県税及び市町村税の税目別収入状況（平成13～15年度）</t>
  </si>
  <si>
    <t>１３－４．租税総額及び県民１人当たり、１世帯当たり租税負担額の推移（平成10～14年度）</t>
  </si>
  <si>
    <t>１３－５．地方債状況（平成13～15年度）</t>
  </si>
  <si>
    <t>歳　　　　　　　　　　　入</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</si>
</sst>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00000"/>
    <numFmt numFmtId="179" formatCode="0.000000"/>
    <numFmt numFmtId="180" formatCode="0.00000"/>
    <numFmt numFmtId="181" formatCode="0.0000"/>
    <numFmt numFmtId="182" formatCode="0.000"/>
    <numFmt numFmtId="183" formatCode="0.0"/>
    <numFmt numFmtId="184" formatCode="0_);[Red]\(0\)"/>
    <numFmt numFmtId="185" formatCode="0.00_);[Red]\(0.00\)"/>
    <numFmt numFmtId="186" formatCode="0.000_);[Red]\(0.000\)"/>
    <numFmt numFmtId="187" formatCode="0.0000_);[Red]\(0.0000\)"/>
    <numFmt numFmtId="188" formatCode="0.00000_);[Red]\(0.00000\)"/>
    <numFmt numFmtId="189" formatCode="0.000000_);[Red]\(0.000000\)"/>
    <numFmt numFmtId="190" formatCode="#,##0.0_ "/>
    <numFmt numFmtId="191" formatCode="_ &quot;\&quot;* #,##0.0_ ;_ &quot;\&quot;* \-#,##0.0_ ;_ &quot;\&quot;* &quot;-&quot;?_ ;_ @_ "/>
    <numFmt numFmtId="192" formatCode="0_ "/>
    <numFmt numFmtId="193" formatCode="#,##0_);\(#,##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0"/>
      <name val="ＭＳ 明朝"/>
      <family val="1"/>
    </font>
    <font>
      <sz val="9"/>
      <name val="ＭＳ 明朝"/>
      <family val="1"/>
    </font>
    <font>
      <sz val="12"/>
      <name val="ＭＳ 明朝"/>
      <family val="1"/>
    </font>
    <font>
      <sz val="10"/>
      <name val="ＭＳ ゴシック"/>
      <family val="3"/>
    </font>
    <font>
      <sz val="9"/>
      <name val="ＭＳ ゴシック"/>
      <family val="3"/>
    </font>
    <font>
      <b/>
      <sz val="9"/>
      <name val="ＭＳ ゴシック"/>
      <family val="3"/>
    </font>
    <font>
      <u val="single"/>
      <sz val="11"/>
      <color indexed="12"/>
      <name val="ＭＳ Ｐゴシック"/>
      <family val="3"/>
    </font>
    <font>
      <u val="single"/>
      <sz val="11"/>
      <color indexed="36"/>
      <name val="ＭＳ Ｐゴシック"/>
      <family val="3"/>
    </font>
    <font>
      <b/>
      <sz val="10"/>
      <name val="ＭＳ 明朝"/>
      <family val="1"/>
    </font>
    <font>
      <b/>
      <sz val="9"/>
      <name val="ＭＳ 明朝"/>
      <family val="1"/>
    </font>
    <font>
      <sz val="8"/>
      <name val="ＭＳ 明朝"/>
      <family val="1"/>
    </font>
    <font>
      <b/>
      <sz val="10"/>
      <name val="ＭＳ ゴシック"/>
      <family val="3"/>
    </font>
    <font>
      <b/>
      <sz val="8"/>
      <name val="ＭＳ ゴシック"/>
      <family val="3"/>
    </font>
    <font>
      <sz val="8"/>
      <name val="ＭＳ ゴシック"/>
      <family val="3"/>
    </font>
    <font>
      <sz val="11"/>
      <name val="ＭＳ ゴシック"/>
      <family val="3"/>
    </font>
  </fonts>
  <fills count="2">
    <fill>
      <patternFill/>
    </fill>
    <fill>
      <patternFill patternType="gray125"/>
    </fill>
  </fills>
  <borders count="93">
    <border>
      <left/>
      <right/>
      <top/>
      <bottom/>
      <diagonal/>
    </border>
    <border>
      <left style="thin"/>
      <right style="thin"/>
      <top>
        <color indexed="63"/>
      </top>
      <bottom>
        <color indexed="63"/>
      </bottom>
    </border>
    <border>
      <left style="double"/>
      <right style="medium"/>
      <top>
        <color indexed="63"/>
      </top>
      <bottom>
        <color indexed="63"/>
      </bottom>
    </border>
    <border>
      <left style="thin"/>
      <right style="thin"/>
      <top>
        <color indexed="63"/>
      </top>
      <bottom style="double"/>
    </border>
    <border>
      <left style="thin"/>
      <right>
        <color indexed="63"/>
      </right>
      <top style="double"/>
      <bottom style="thin"/>
    </border>
    <border>
      <left>
        <color indexed="63"/>
      </left>
      <right>
        <color indexed="63"/>
      </right>
      <top style="double"/>
      <bottom style="thin"/>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double"/>
    </border>
    <border>
      <left style="thin"/>
      <right style="thin"/>
      <top style="medium"/>
      <bottom>
        <color indexed="63"/>
      </bottom>
    </border>
    <border>
      <left style="thin"/>
      <right>
        <color indexed="63"/>
      </right>
      <top>
        <color indexed="63"/>
      </top>
      <bottom style="double"/>
    </border>
    <border>
      <left>
        <color indexed="63"/>
      </left>
      <right style="double"/>
      <top style="double"/>
      <bottom style="thin"/>
    </border>
    <border>
      <left style="thin"/>
      <right style="double"/>
      <top>
        <color indexed="63"/>
      </top>
      <bottom style="medium"/>
    </border>
    <border>
      <left style="thin"/>
      <right style="double"/>
      <top style="medium"/>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style="medium"/>
      <top>
        <color indexed="63"/>
      </top>
      <bottom style="double"/>
    </border>
    <border>
      <left style="double"/>
      <right style="medium"/>
      <top style="double"/>
      <bottom>
        <color indexed="63"/>
      </bottom>
    </border>
    <border>
      <left>
        <color indexed="63"/>
      </left>
      <right style="thin"/>
      <top style="double"/>
      <bottom style="thin"/>
    </border>
    <border>
      <left style="double"/>
      <right style="thin"/>
      <top style="thin"/>
      <bottom style="thin"/>
    </border>
    <border>
      <left style="double"/>
      <right style="medium"/>
      <top>
        <color indexed="63"/>
      </top>
      <bottom style="medium"/>
    </border>
    <border>
      <left style="double"/>
      <right style="thin"/>
      <top>
        <color indexed="63"/>
      </top>
      <bottom style="medium"/>
    </border>
    <border>
      <left style="double"/>
      <right style="thin"/>
      <top>
        <color indexed="63"/>
      </top>
      <bottom>
        <color indexed="63"/>
      </bottom>
    </border>
    <border>
      <left style="double"/>
      <right style="medium"/>
      <top>
        <color indexed="63"/>
      </top>
      <bottom style="double"/>
    </border>
    <border>
      <left style="double"/>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thin"/>
      <top style="hair"/>
      <bottom>
        <color indexed="63"/>
      </bottom>
    </border>
    <border>
      <left style="hair"/>
      <right style="thin"/>
      <top>
        <color indexed="63"/>
      </top>
      <bottom>
        <color indexed="63"/>
      </bottom>
    </border>
    <border>
      <left>
        <color indexed="63"/>
      </left>
      <right style="thin"/>
      <top>
        <color indexed="63"/>
      </top>
      <bottom style="thin"/>
    </border>
    <border>
      <left style="hair"/>
      <right style="hair"/>
      <top>
        <color indexed="63"/>
      </top>
      <bottom style="thin"/>
    </border>
    <border>
      <left>
        <color indexed="63"/>
      </left>
      <right style="hair"/>
      <top>
        <color indexed="63"/>
      </top>
      <bottom style="thin"/>
    </border>
    <border>
      <left style="hair"/>
      <right>
        <color indexed="63"/>
      </right>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thin"/>
      <right style="hair"/>
      <top>
        <color indexed="63"/>
      </top>
      <bottom>
        <color indexed="63"/>
      </bottom>
    </border>
    <border>
      <left style="thin"/>
      <right style="hair"/>
      <top>
        <color indexed="63"/>
      </top>
      <bottom style="thin"/>
    </border>
    <border>
      <left style="thin"/>
      <right style="double"/>
      <top style="thin"/>
      <bottom style="medium"/>
    </border>
    <border>
      <left style="thin"/>
      <right style="double"/>
      <top>
        <color indexed="63"/>
      </top>
      <bottom>
        <color indexed="63"/>
      </bottom>
    </border>
    <border>
      <left style="double"/>
      <right>
        <color indexed="63"/>
      </right>
      <top style="double"/>
      <bottom>
        <color indexed="63"/>
      </bottom>
    </border>
    <border>
      <left style="double"/>
      <right>
        <color indexed="63"/>
      </right>
      <top>
        <color indexed="63"/>
      </top>
      <bottom style="medium"/>
    </border>
    <border>
      <left style="double"/>
      <right>
        <color indexed="63"/>
      </right>
      <top>
        <color indexed="63"/>
      </top>
      <bottom>
        <color indexed="63"/>
      </bottom>
    </border>
    <border>
      <left style="double"/>
      <right>
        <color indexed="63"/>
      </right>
      <top>
        <color indexed="63"/>
      </top>
      <bottom style="double"/>
    </border>
    <border>
      <left>
        <color indexed="63"/>
      </left>
      <right style="thin"/>
      <top>
        <color indexed="63"/>
      </top>
      <bottom style="double"/>
    </border>
    <border>
      <left>
        <color indexed="63"/>
      </left>
      <right style="hair"/>
      <top>
        <color indexed="63"/>
      </top>
      <bottom style="hair"/>
    </border>
    <border>
      <left style="hair"/>
      <right>
        <color indexed="63"/>
      </right>
      <top style="thin"/>
      <bottom style="hair"/>
    </border>
    <border>
      <left style="hair"/>
      <right style="hair"/>
      <top>
        <color indexed="63"/>
      </top>
      <bottom style="hair"/>
    </border>
    <border>
      <left style="hair"/>
      <right>
        <color indexed="63"/>
      </right>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thin"/>
      <right>
        <color indexed="63"/>
      </right>
      <top>
        <color indexed="63"/>
      </top>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double"/>
      <bottom style="medium"/>
    </border>
    <border>
      <left>
        <color indexed="63"/>
      </left>
      <right style="medium"/>
      <top style="double"/>
      <bottom style="medium"/>
    </border>
    <border>
      <left style="thin"/>
      <right style="thin"/>
      <top style="double"/>
      <bottom style="medium"/>
    </border>
    <border>
      <left style="thin"/>
      <right>
        <color indexed="63"/>
      </right>
      <top style="double"/>
      <bottom style="medium"/>
    </border>
    <border>
      <left style="medium"/>
      <right style="thin"/>
      <top style="hair"/>
      <bottom style="hair"/>
    </border>
    <border>
      <left style="medium"/>
      <right style="thin"/>
      <top style="hair"/>
      <bottom style="double"/>
    </border>
    <border>
      <left style="thin"/>
      <right style="thin"/>
      <top style="hair"/>
      <bottom style="double"/>
    </border>
    <border>
      <left style="thin"/>
      <right>
        <color indexed="63"/>
      </right>
      <top style="hair"/>
      <bottom style="double"/>
    </border>
    <border>
      <left>
        <color indexed="63"/>
      </left>
      <right style="thin"/>
      <top>
        <color indexed="63"/>
      </top>
      <bottom style="medium"/>
    </border>
    <border>
      <left style="medium"/>
      <right style="thin"/>
      <top style="double"/>
      <bottom style="medium"/>
    </border>
    <border>
      <left style="thin"/>
      <right style="double"/>
      <top style="double"/>
      <bottom style="medium"/>
    </border>
    <border>
      <left style="double"/>
      <right>
        <color indexed="63"/>
      </right>
      <top style="double"/>
      <bottom style="medium"/>
    </border>
    <border>
      <left style="thin"/>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
      <left style="thin"/>
      <right style="double"/>
      <top>
        <color indexed="63"/>
      </top>
      <bottom style="double"/>
    </border>
    <border>
      <left>
        <color indexed="63"/>
      </left>
      <right style="hair"/>
      <top style="thin"/>
      <bottom style="hair"/>
    </border>
    <border>
      <left style="medium"/>
      <right style="thin"/>
      <top style="double"/>
      <bottom>
        <color indexed="63"/>
      </bottom>
    </border>
    <border>
      <left style="medium"/>
      <right style="thin"/>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375">
    <xf numFmtId="0" fontId="0" fillId="0" borderId="0" xfId="0" applyAlignment="1">
      <alignment/>
    </xf>
    <xf numFmtId="3" fontId="5" fillId="0" borderId="1" xfId="0" applyNumberFormat="1" applyFont="1" applyFill="1" applyBorder="1" applyAlignment="1">
      <alignment vertical="center"/>
    </xf>
    <xf numFmtId="3" fontId="5" fillId="0" borderId="1" xfId="0" applyNumberFormat="1" applyFont="1" applyFill="1" applyBorder="1" applyAlignment="1">
      <alignment/>
    </xf>
    <xf numFmtId="3" fontId="8" fillId="0" borderId="1" xfId="0" applyNumberFormat="1" applyFont="1" applyFill="1" applyBorder="1" applyAlignment="1">
      <alignment vertical="center"/>
    </xf>
    <xf numFmtId="177" fontId="5" fillId="0" borderId="0" xfId="0" applyNumberFormat="1" applyFont="1" applyFill="1" applyBorder="1" applyAlignment="1">
      <alignment vertical="center"/>
    </xf>
    <xf numFmtId="41" fontId="5" fillId="0" borderId="1" xfId="0" applyNumberFormat="1" applyFont="1" applyFill="1" applyBorder="1" applyAlignment="1">
      <alignment horizontal="right" vertical="center"/>
    </xf>
    <xf numFmtId="0" fontId="6" fillId="0" borderId="2" xfId="0" applyFont="1" applyFill="1" applyBorder="1" applyAlignment="1">
      <alignment horizontal="distributed" vertical="center"/>
    </xf>
    <xf numFmtId="3" fontId="8" fillId="0" borderId="1" xfId="0" applyNumberFormat="1" applyFont="1" applyFill="1" applyBorder="1" applyAlignment="1">
      <alignment/>
    </xf>
    <xf numFmtId="3" fontId="8" fillId="0" borderId="3" xfId="0" applyNumberFormat="1" applyFont="1" applyFill="1" applyBorder="1" applyAlignment="1">
      <alignment/>
    </xf>
    <xf numFmtId="0" fontId="5" fillId="0" borderId="0" xfId="0" applyFont="1" applyFill="1" applyAlignment="1">
      <alignment/>
    </xf>
    <xf numFmtId="0" fontId="6" fillId="0" borderId="0" xfId="0" applyFont="1" applyFill="1" applyAlignment="1">
      <alignment horizontal="right"/>
    </xf>
    <xf numFmtId="0" fontId="5" fillId="0" borderId="4" xfId="0" applyFont="1" applyFill="1" applyBorder="1" applyAlignment="1">
      <alignment horizontal="centerContinuous" vertical="center"/>
    </xf>
    <xf numFmtId="0" fontId="5" fillId="0" borderId="5" xfId="0" applyFont="1" applyFill="1" applyBorder="1" applyAlignment="1">
      <alignment horizontal="centerContinuous"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177" fontId="8" fillId="0" borderId="0" xfId="0" applyNumberFormat="1" applyFont="1" applyFill="1" applyBorder="1" applyAlignment="1">
      <alignment vertical="center"/>
    </xf>
    <xf numFmtId="177" fontId="5" fillId="0" borderId="0" xfId="0" applyNumberFormat="1" applyFont="1" applyFill="1" applyBorder="1" applyAlignment="1">
      <alignment/>
    </xf>
    <xf numFmtId="0" fontId="5" fillId="0" borderId="1" xfId="0" applyFont="1" applyFill="1" applyBorder="1" applyAlignment="1">
      <alignment/>
    </xf>
    <xf numFmtId="177" fontId="5" fillId="0" borderId="0" xfId="0" applyNumberFormat="1" applyFont="1" applyFill="1" applyBorder="1" applyAlignment="1">
      <alignment horizontal="right" vertical="center"/>
    </xf>
    <xf numFmtId="177" fontId="8" fillId="0" borderId="8" xfId="0" applyNumberFormat="1" applyFont="1" applyFill="1" applyBorder="1" applyAlignment="1">
      <alignment vertical="center"/>
    </xf>
    <xf numFmtId="0" fontId="5" fillId="0" borderId="5" xfId="0" applyFont="1" applyFill="1" applyBorder="1" applyAlignment="1">
      <alignment horizontal="centerContinuous"/>
    </xf>
    <xf numFmtId="41" fontId="8" fillId="0" borderId="0" xfId="0" applyNumberFormat="1" applyFont="1" applyFill="1" applyAlignment="1">
      <alignment vertical="center"/>
    </xf>
    <xf numFmtId="41" fontId="8" fillId="0" borderId="9" xfId="0" applyNumberFormat="1" applyFont="1" applyFill="1" applyBorder="1" applyAlignment="1">
      <alignment vertical="center"/>
    </xf>
    <xf numFmtId="41" fontId="5" fillId="0" borderId="0" xfId="0" applyNumberFormat="1" applyFont="1" applyFill="1" applyAlignment="1">
      <alignment vertical="center"/>
    </xf>
    <xf numFmtId="41" fontId="5" fillId="0" borderId="1" xfId="0" applyNumberFormat="1" applyFont="1" applyFill="1" applyBorder="1" applyAlignment="1">
      <alignment vertical="center"/>
    </xf>
    <xf numFmtId="41" fontId="6" fillId="0" borderId="0" xfId="0" applyNumberFormat="1" applyFont="1" applyFill="1" applyAlignment="1">
      <alignment vertical="center"/>
    </xf>
    <xf numFmtId="41" fontId="6" fillId="0" borderId="1" xfId="0" applyNumberFormat="1" applyFont="1" applyFill="1" applyBorder="1" applyAlignment="1">
      <alignment vertical="center"/>
    </xf>
    <xf numFmtId="3" fontId="6" fillId="0" borderId="10" xfId="0" applyNumberFormat="1" applyFont="1" applyFill="1" applyBorder="1" applyAlignment="1">
      <alignment/>
    </xf>
    <xf numFmtId="3" fontId="6" fillId="0" borderId="3" xfId="0" applyNumberFormat="1" applyFont="1" applyFill="1" applyBorder="1" applyAlignment="1">
      <alignment/>
    </xf>
    <xf numFmtId="0" fontId="5" fillId="0" borderId="0" xfId="0" applyFont="1" applyFill="1" applyBorder="1" applyAlignment="1">
      <alignment/>
    </xf>
    <xf numFmtId="0" fontId="5" fillId="0" borderId="11" xfId="0" applyFont="1" applyFill="1" applyBorder="1" applyAlignment="1">
      <alignment horizontal="centerContinuous"/>
    </xf>
    <xf numFmtId="0" fontId="5" fillId="0" borderId="12" xfId="0" applyFont="1" applyFill="1" applyBorder="1" applyAlignment="1">
      <alignment horizontal="center" vertical="center" wrapText="1"/>
    </xf>
    <xf numFmtId="41" fontId="8" fillId="0" borderId="13" xfId="0" applyNumberFormat="1" applyFont="1" applyFill="1" applyBorder="1" applyAlignment="1">
      <alignment vertical="center"/>
    </xf>
    <xf numFmtId="41" fontId="6" fillId="0" borderId="14" xfId="0" applyNumberFormat="1" applyFont="1" applyFill="1" applyBorder="1" applyAlignment="1">
      <alignment/>
    </xf>
    <xf numFmtId="41" fontId="6" fillId="0" borderId="14" xfId="0" applyNumberFormat="1" applyFont="1" applyFill="1" applyBorder="1" applyAlignment="1">
      <alignment vertical="center"/>
    </xf>
    <xf numFmtId="3" fontId="6" fillId="0" borderId="15" xfId="0" applyNumberFormat="1" applyFont="1" applyFill="1" applyBorder="1" applyAlignment="1">
      <alignment/>
    </xf>
    <xf numFmtId="0" fontId="7" fillId="0" borderId="0" xfId="0" applyFont="1" applyFill="1" applyAlignment="1">
      <alignment/>
    </xf>
    <xf numFmtId="0" fontId="6" fillId="0" borderId="0" xfId="0" applyFont="1" applyFill="1" applyAlignment="1">
      <alignment/>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8" fillId="0" borderId="0" xfId="0" applyFont="1" applyFill="1" applyBorder="1" applyAlignment="1">
      <alignment horizontal="left" vertical="center"/>
    </xf>
    <xf numFmtId="0" fontId="8" fillId="0" borderId="20" xfId="0" applyFont="1" applyFill="1" applyBorder="1" applyAlignment="1">
      <alignment vertical="center"/>
    </xf>
    <xf numFmtId="0" fontId="8" fillId="0" borderId="0" xfId="0" applyFont="1" applyFill="1" applyAlignment="1">
      <alignment vertical="center"/>
    </xf>
    <xf numFmtId="0" fontId="5" fillId="0" borderId="20" xfId="0" applyFont="1" applyFill="1" applyBorder="1" applyAlignment="1">
      <alignment/>
    </xf>
    <xf numFmtId="0" fontId="5" fillId="0" borderId="0" xfId="0" applyFont="1" applyFill="1" applyBorder="1" applyAlignment="1">
      <alignment vertical="center"/>
    </xf>
    <xf numFmtId="0" fontId="5" fillId="0" borderId="20" xfId="0" applyFont="1" applyFill="1" applyBorder="1" applyAlignment="1">
      <alignment horizontal="distributed" vertical="center"/>
    </xf>
    <xf numFmtId="183" fontId="5" fillId="0" borderId="0" xfId="0" applyNumberFormat="1" applyFont="1" applyFill="1" applyAlignment="1">
      <alignment vertical="center"/>
    </xf>
    <xf numFmtId="180" fontId="5" fillId="0" borderId="0" xfId="0" applyNumberFormat="1" applyFont="1" applyFill="1" applyAlignment="1">
      <alignment vertical="center"/>
    </xf>
    <xf numFmtId="0" fontId="8" fillId="0" borderId="20" xfId="0" applyNumberFormat="1" applyFont="1" applyFill="1" applyBorder="1" applyAlignment="1">
      <alignment vertical="center"/>
    </xf>
    <xf numFmtId="3" fontId="5" fillId="0" borderId="1" xfId="0" applyNumberFormat="1" applyFont="1" applyFill="1" applyBorder="1" applyAlignment="1">
      <alignment horizontal="right" vertical="center"/>
    </xf>
    <xf numFmtId="177" fontId="5" fillId="0" borderId="2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0" fontId="8" fillId="0" borderId="8" xfId="0" applyFont="1" applyFill="1" applyBorder="1" applyAlignment="1">
      <alignment horizontal="left" vertical="center"/>
    </xf>
    <xf numFmtId="0" fontId="8" fillId="0" borderId="22" xfId="0" applyFont="1" applyFill="1" applyBorder="1" applyAlignment="1">
      <alignment vertical="center"/>
    </xf>
    <xf numFmtId="3" fontId="8" fillId="0" borderId="3" xfId="0" applyNumberFormat="1" applyFont="1" applyFill="1" applyBorder="1" applyAlignment="1">
      <alignment vertical="center"/>
    </xf>
    <xf numFmtId="0" fontId="5" fillId="0" borderId="23" xfId="0" applyFont="1" applyFill="1" applyBorder="1" applyAlignment="1">
      <alignment/>
    </xf>
    <xf numFmtId="0" fontId="5" fillId="0" borderId="24" xfId="0" applyFont="1" applyFill="1" applyBorder="1" applyAlignment="1">
      <alignment horizontal="centerContinuous"/>
    </xf>
    <xf numFmtId="0" fontId="5" fillId="0" borderId="25" xfId="0" applyFont="1" applyFill="1" applyBorder="1" applyAlignment="1">
      <alignment/>
    </xf>
    <xf numFmtId="0" fontId="5" fillId="0" borderId="26" xfId="0" applyFont="1" applyFill="1" applyBorder="1" applyAlignment="1">
      <alignment horizontal="center" vertical="top"/>
    </xf>
    <xf numFmtId="0" fontId="5" fillId="0" borderId="6" xfId="0" applyFont="1" applyFill="1" applyBorder="1" applyAlignment="1">
      <alignment horizontal="center" vertical="center" wrapText="1"/>
    </xf>
    <xf numFmtId="0" fontId="5" fillId="0" borderId="27" xfId="0" applyFont="1" applyFill="1" applyBorder="1" applyAlignment="1">
      <alignment horizontal="center" vertical="center"/>
    </xf>
    <xf numFmtId="0" fontId="9" fillId="0" borderId="2" xfId="0" applyFont="1" applyFill="1" applyBorder="1" applyAlignment="1">
      <alignment horizontal="distributed" vertical="center"/>
    </xf>
    <xf numFmtId="41" fontId="9" fillId="0" borderId="1" xfId="0" applyNumberFormat="1" applyFont="1" applyFill="1" applyBorder="1" applyAlignment="1">
      <alignment vertical="center"/>
    </xf>
    <xf numFmtId="41" fontId="9" fillId="0" borderId="21" xfId="0" applyNumberFormat="1" applyFont="1" applyFill="1" applyBorder="1" applyAlignment="1">
      <alignment vertical="center"/>
    </xf>
    <xf numFmtId="41" fontId="9" fillId="0" borderId="9" xfId="0" applyNumberFormat="1" applyFont="1" applyFill="1" applyBorder="1" applyAlignment="1">
      <alignment vertical="center"/>
    </xf>
    <xf numFmtId="3" fontId="8" fillId="0" borderId="28" xfId="0" applyNumberFormat="1" applyFont="1" applyFill="1" applyBorder="1" applyAlignment="1">
      <alignment vertical="center"/>
    </xf>
    <xf numFmtId="0" fontId="6" fillId="0" borderId="2" xfId="0" applyFont="1" applyFill="1" applyBorder="1" applyAlignment="1">
      <alignment/>
    </xf>
    <xf numFmtId="41" fontId="6" fillId="0" borderId="1" xfId="0" applyNumberFormat="1" applyFont="1" applyFill="1" applyBorder="1" applyAlignment="1">
      <alignment/>
    </xf>
    <xf numFmtId="41" fontId="6" fillId="0" borderId="21" xfId="0" applyNumberFormat="1" applyFont="1" applyFill="1" applyBorder="1" applyAlignment="1">
      <alignment/>
    </xf>
    <xf numFmtId="0" fontId="5" fillId="0" borderId="28" xfId="0" applyFont="1" applyFill="1" applyBorder="1" applyAlignment="1">
      <alignment/>
    </xf>
    <xf numFmtId="41" fontId="6" fillId="0" borderId="21" xfId="0" applyNumberFormat="1" applyFont="1" applyFill="1" applyBorder="1" applyAlignment="1">
      <alignment vertical="center"/>
    </xf>
    <xf numFmtId="0" fontId="5" fillId="0" borderId="28" xfId="0" applyFont="1" applyFill="1" applyBorder="1" applyAlignment="1">
      <alignment vertical="center"/>
    </xf>
    <xf numFmtId="0" fontId="6" fillId="0" borderId="29" xfId="0" applyFont="1" applyFill="1" applyBorder="1" applyAlignment="1">
      <alignment/>
    </xf>
    <xf numFmtId="0" fontId="5" fillId="0" borderId="30" xfId="0" applyFont="1" applyFill="1" applyBorder="1" applyAlignment="1">
      <alignment/>
    </xf>
    <xf numFmtId="41" fontId="5" fillId="0" borderId="0" xfId="0" applyNumberFormat="1" applyFont="1" applyFill="1" applyBorder="1" applyAlignment="1">
      <alignment/>
    </xf>
    <xf numFmtId="3" fontId="5" fillId="0" borderId="0" xfId="0" applyNumberFormat="1" applyFont="1" applyFill="1" applyBorder="1" applyAlignment="1">
      <alignment/>
    </xf>
    <xf numFmtId="192" fontId="7" fillId="0" borderId="0" xfId="17" applyNumberFormat="1" applyFont="1" applyFill="1" applyAlignment="1">
      <alignment horizontal="left"/>
    </xf>
    <xf numFmtId="38" fontId="6" fillId="0" borderId="0" xfId="17" applyFont="1" applyFill="1" applyAlignment="1">
      <alignment/>
    </xf>
    <xf numFmtId="38" fontId="6" fillId="0" borderId="31" xfId="17" applyFont="1" applyFill="1" applyBorder="1" applyAlignment="1">
      <alignment/>
    </xf>
    <xf numFmtId="38" fontId="6" fillId="0" borderId="31" xfId="17" applyFont="1" applyFill="1" applyBorder="1" applyAlignment="1">
      <alignment horizontal="right"/>
    </xf>
    <xf numFmtId="38" fontId="6" fillId="0" borderId="32" xfId="17" applyFont="1" applyFill="1" applyBorder="1" applyAlignment="1">
      <alignment horizontal="center"/>
    </xf>
    <xf numFmtId="38" fontId="6" fillId="0" borderId="33" xfId="17" applyFont="1" applyFill="1" applyBorder="1" applyAlignment="1">
      <alignment/>
    </xf>
    <xf numFmtId="38" fontId="6" fillId="0" borderId="34" xfId="17" applyFont="1" applyFill="1" applyBorder="1" applyAlignment="1">
      <alignment horizontal="center"/>
    </xf>
    <xf numFmtId="0" fontId="6" fillId="0" borderId="33" xfId="0" applyFont="1" applyFill="1" applyBorder="1" applyAlignment="1">
      <alignment/>
    </xf>
    <xf numFmtId="38" fontId="6" fillId="0" borderId="35" xfId="17" applyFont="1" applyFill="1" applyBorder="1" applyAlignment="1">
      <alignment horizontal="centerContinuous"/>
    </xf>
    <xf numFmtId="38" fontId="6" fillId="0" borderId="36" xfId="17" applyFont="1" applyFill="1" applyBorder="1" applyAlignment="1">
      <alignment horizontal="centerContinuous"/>
    </xf>
    <xf numFmtId="38" fontId="6" fillId="0" borderId="0" xfId="17" applyFont="1" applyFill="1" applyAlignment="1">
      <alignment horizontal="center"/>
    </xf>
    <xf numFmtId="38" fontId="6" fillId="0" borderId="33" xfId="17" applyFont="1" applyFill="1" applyBorder="1" applyAlignment="1">
      <alignment horizontal="center"/>
    </xf>
    <xf numFmtId="38" fontId="6" fillId="0" borderId="0" xfId="17" applyFont="1" applyFill="1" applyBorder="1" applyAlignment="1">
      <alignment/>
    </xf>
    <xf numFmtId="38" fontId="6" fillId="0" borderId="37" xfId="17" applyFont="1" applyFill="1" applyBorder="1" applyAlignment="1">
      <alignment horizontal="center"/>
    </xf>
    <xf numFmtId="38" fontId="6" fillId="0" borderId="33" xfId="17" applyFont="1" applyFill="1" applyAlignment="1">
      <alignment horizontal="center"/>
    </xf>
    <xf numFmtId="38" fontId="6" fillId="0" borderId="37" xfId="17" applyFont="1" applyFill="1" applyBorder="1" applyAlignment="1">
      <alignment/>
    </xf>
    <xf numFmtId="38" fontId="6" fillId="0" borderId="38" xfId="17" applyFont="1" applyFill="1" applyBorder="1" applyAlignment="1">
      <alignment/>
    </xf>
    <xf numFmtId="38" fontId="6" fillId="0" borderId="0" xfId="17" applyFont="1" applyFill="1" applyBorder="1" applyAlignment="1">
      <alignment horizontal="center"/>
    </xf>
    <xf numFmtId="38" fontId="6" fillId="0" borderId="39" xfId="17" applyFont="1" applyFill="1" applyBorder="1" applyAlignment="1">
      <alignment horizontal="center"/>
    </xf>
    <xf numFmtId="38" fontId="6" fillId="0" borderId="40" xfId="17" applyFont="1" applyFill="1" applyBorder="1" applyAlignment="1">
      <alignment horizontal="center"/>
    </xf>
    <xf numFmtId="38" fontId="6" fillId="0" borderId="41" xfId="17" applyFont="1" applyFill="1" applyBorder="1" applyAlignment="1">
      <alignment/>
    </xf>
    <xf numFmtId="193" fontId="6" fillId="0" borderId="42" xfId="17" applyNumberFormat="1" applyFont="1" applyFill="1" applyBorder="1" applyAlignment="1" quotePrefix="1">
      <alignment horizontal="center"/>
    </xf>
    <xf numFmtId="38" fontId="6" fillId="0" borderId="42" xfId="17" applyFont="1" applyFill="1" applyBorder="1" applyAlignment="1">
      <alignment horizontal="center"/>
    </xf>
    <xf numFmtId="38" fontId="6" fillId="0" borderId="31" xfId="17" applyFont="1" applyFill="1" applyBorder="1" applyAlignment="1">
      <alignment horizontal="center"/>
    </xf>
    <xf numFmtId="38" fontId="6" fillId="0" borderId="43" xfId="17" applyFont="1" applyFill="1" applyBorder="1" applyAlignment="1">
      <alignment horizontal="center"/>
    </xf>
    <xf numFmtId="38" fontId="6" fillId="0" borderId="41" xfId="17" applyFont="1" applyFill="1" applyBorder="1" applyAlignment="1">
      <alignment horizontal="center"/>
    </xf>
    <xf numFmtId="38" fontId="6" fillId="0" borderId="31" xfId="17" applyFont="1" applyFill="1" applyAlignment="1">
      <alignment horizontal="center"/>
    </xf>
    <xf numFmtId="38" fontId="6" fillId="0" borderId="43" xfId="17" applyFont="1" applyFill="1" applyBorder="1" applyAlignment="1">
      <alignment/>
    </xf>
    <xf numFmtId="38" fontId="6" fillId="0" borderId="44" xfId="17" applyFont="1" applyFill="1" applyBorder="1" applyAlignment="1">
      <alignment/>
    </xf>
    <xf numFmtId="38" fontId="6" fillId="0" borderId="32" xfId="17" applyFont="1" applyFill="1" applyBorder="1" applyAlignment="1">
      <alignment horizontal="distributed" vertical="center"/>
    </xf>
    <xf numFmtId="41" fontId="6" fillId="0" borderId="45" xfId="17" applyNumberFormat="1" applyFont="1" applyFill="1" applyBorder="1" applyAlignment="1">
      <alignment/>
    </xf>
    <xf numFmtId="41" fontId="6" fillId="0" borderId="46" xfId="17" applyNumberFormat="1" applyFont="1" applyFill="1" applyBorder="1" applyAlignment="1">
      <alignment/>
    </xf>
    <xf numFmtId="41" fontId="6" fillId="0" borderId="46" xfId="17" applyNumberFormat="1" applyFont="1" applyFill="1" applyBorder="1" applyAlignment="1">
      <alignment horizontal="right"/>
    </xf>
    <xf numFmtId="41" fontId="6" fillId="0" borderId="47" xfId="17" applyNumberFormat="1" applyFont="1" applyFill="1" applyBorder="1" applyAlignment="1">
      <alignment/>
    </xf>
    <xf numFmtId="41" fontId="6" fillId="0" borderId="48" xfId="17" applyNumberFormat="1" applyFont="1" applyFill="1" applyBorder="1" applyAlignment="1">
      <alignment/>
    </xf>
    <xf numFmtId="41" fontId="6" fillId="0" borderId="49" xfId="17" applyNumberFormat="1" applyFont="1" applyFill="1" applyBorder="1" applyAlignment="1">
      <alignment/>
    </xf>
    <xf numFmtId="41" fontId="6" fillId="0" borderId="33" xfId="17" applyNumberFormat="1" applyFont="1" applyFill="1" applyBorder="1" applyAlignment="1">
      <alignment/>
    </xf>
    <xf numFmtId="41" fontId="6" fillId="0" borderId="37" xfId="17" applyNumberFormat="1" applyFont="1" applyFill="1" applyBorder="1" applyAlignment="1">
      <alignment/>
    </xf>
    <xf numFmtId="41" fontId="6" fillId="0" borderId="39" xfId="17" applyNumberFormat="1" applyFont="1" applyFill="1" applyBorder="1" applyAlignment="1">
      <alignment/>
    </xf>
    <xf numFmtId="38" fontId="9" fillId="0" borderId="32" xfId="17" applyFont="1" applyFill="1" applyBorder="1" applyAlignment="1">
      <alignment horizontal="distributed" vertical="center"/>
    </xf>
    <xf numFmtId="41" fontId="9" fillId="0" borderId="49" xfId="17" applyNumberFormat="1" applyFont="1" applyFill="1" applyBorder="1" applyAlignment="1">
      <alignment/>
    </xf>
    <xf numFmtId="41" fontId="9" fillId="0" borderId="33" xfId="17" applyNumberFormat="1" applyFont="1" applyFill="1" applyBorder="1" applyAlignment="1">
      <alignment/>
    </xf>
    <xf numFmtId="41" fontId="9" fillId="0" borderId="37" xfId="17" applyNumberFormat="1" applyFont="1" applyFill="1" applyBorder="1" applyAlignment="1">
      <alignment/>
    </xf>
    <xf numFmtId="41" fontId="9" fillId="0" borderId="39" xfId="17" applyNumberFormat="1" applyFont="1" applyFill="1" applyBorder="1" applyAlignment="1">
      <alignment/>
    </xf>
    <xf numFmtId="38" fontId="9" fillId="0" borderId="0" xfId="17" applyFont="1" applyFill="1" applyAlignment="1">
      <alignment/>
    </xf>
    <xf numFmtId="38" fontId="10" fillId="0" borderId="32" xfId="17" applyFont="1" applyFill="1" applyBorder="1" applyAlignment="1">
      <alignment horizontal="distributed" vertical="center"/>
    </xf>
    <xf numFmtId="41" fontId="10" fillId="0" borderId="49" xfId="17" applyNumberFormat="1" applyFont="1" applyFill="1" applyBorder="1" applyAlignment="1">
      <alignment/>
    </xf>
    <xf numFmtId="41" fontId="10" fillId="0" borderId="33" xfId="17" applyNumberFormat="1" applyFont="1" applyFill="1" applyBorder="1" applyAlignment="1">
      <alignment/>
    </xf>
    <xf numFmtId="41" fontId="10" fillId="0" borderId="37" xfId="17" applyNumberFormat="1" applyFont="1" applyFill="1" applyBorder="1" applyAlignment="1">
      <alignment/>
    </xf>
    <xf numFmtId="41" fontId="10" fillId="0" borderId="39" xfId="17" applyNumberFormat="1" applyFont="1" applyFill="1" applyBorder="1" applyAlignment="1">
      <alignment/>
    </xf>
    <xf numFmtId="41" fontId="6" fillId="0" borderId="33" xfId="17" applyNumberFormat="1" applyFont="1" applyFill="1" applyBorder="1" applyAlignment="1">
      <alignment horizontal="right"/>
    </xf>
    <xf numFmtId="38" fontId="6" fillId="0" borderId="40" xfId="17" applyFont="1" applyFill="1" applyBorder="1" applyAlignment="1">
      <alignment horizontal="distributed" vertical="center"/>
    </xf>
    <xf numFmtId="41" fontId="6" fillId="0" borderId="50" xfId="17" applyNumberFormat="1" applyFont="1" applyFill="1" applyBorder="1" applyAlignment="1">
      <alignment/>
    </xf>
    <xf numFmtId="41" fontId="6" fillId="0" borderId="41" xfId="17" applyNumberFormat="1" applyFont="1" applyFill="1" applyBorder="1" applyAlignment="1">
      <alignment/>
    </xf>
    <xf numFmtId="41" fontId="6" fillId="0" borderId="41" xfId="17" applyNumberFormat="1" applyFont="1" applyFill="1" applyBorder="1" applyAlignment="1">
      <alignment horizontal="right"/>
    </xf>
    <xf numFmtId="41" fontId="6" fillId="0" borderId="43" xfId="17" applyNumberFormat="1" applyFont="1" applyFill="1" applyBorder="1" applyAlignment="1">
      <alignment/>
    </xf>
    <xf numFmtId="41" fontId="6" fillId="0" borderId="44" xfId="17" applyNumberFormat="1" applyFont="1" applyFill="1" applyBorder="1" applyAlignment="1">
      <alignment/>
    </xf>
    <xf numFmtId="38" fontId="7" fillId="0" borderId="0" xfId="17" applyFont="1" applyAlignment="1">
      <alignment horizontal="left"/>
    </xf>
    <xf numFmtId="38" fontId="6" fillId="0" borderId="0" xfId="17" applyFont="1" applyAlignment="1">
      <alignment/>
    </xf>
    <xf numFmtId="38" fontId="6" fillId="0" borderId="31" xfId="17" applyFont="1" applyBorder="1" applyAlignment="1">
      <alignment/>
    </xf>
    <xf numFmtId="38" fontId="6" fillId="0" borderId="32" xfId="17" applyFont="1" applyBorder="1" applyAlignment="1">
      <alignment horizontal="center"/>
    </xf>
    <xf numFmtId="38" fontId="6" fillId="0" borderId="35" xfId="17" applyFont="1" applyFill="1" applyBorder="1" applyAlignment="1">
      <alignment horizontal="centerContinuous" vertical="center"/>
    </xf>
    <xf numFmtId="38" fontId="6" fillId="0" borderId="36" xfId="17" applyFont="1" applyFill="1" applyBorder="1" applyAlignment="1">
      <alignment horizontal="centerContinuous" vertical="center"/>
    </xf>
    <xf numFmtId="38" fontId="6" fillId="0" borderId="40" xfId="17" applyFont="1" applyFill="1" applyBorder="1" applyAlignment="1">
      <alignment horizontal="center" vertical="top"/>
    </xf>
    <xf numFmtId="38" fontId="6" fillId="0" borderId="41" xfId="17" applyFont="1" applyFill="1" applyBorder="1" applyAlignment="1">
      <alignment horizontal="center" vertical="center"/>
    </xf>
    <xf numFmtId="38" fontId="6" fillId="0" borderId="31" xfId="17" applyFont="1" applyFill="1" applyBorder="1" applyAlignment="1">
      <alignment horizontal="center" vertical="center"/>
    </xf>
    <xf numFmtId="38" fontId="6" fillId="0" borderId="42" xfId="17" applyFont="1" applyFill="1" applyBorder="1" applyAlignment="1">
      <alignment horizontal="center" vertical="center"/>
    </xf>
    <xf numFmtId="38" fontId="6" fillId="0" borderId="41" xfId="17" applyFont="1" applyFill="1" applyBorder="1" applyAlignment="1">
      <alignment horizontal="center" vertical="center" wrapText="1"/>
    </xf>
    <xf numFmtId="38" fontId="6" fillId="0" borderId="40" xfId="17" applyFont="1" applyFill="1" applyBorder="1" applyAlignment="1">
      <alignment horizontal="center" vertical="center"/>
    </xf>
    <xf numFmtId="41" fontId="6" fillId="0" borderId="39" xfId="17" applyNumberFormat="1" applyFont="1" applyFill="1" applyBorder="1" applyAlignment="1">
      <alignment horizontal="right"/>
    </xf>
    <xf numFmtId="41" fontId="6" fillId="0" borderId="44" xfId="17" applyNumberFormat="1" applyFont="1" applyFill="1" applyBorder="1" applyAlignment="1">
      <alignment horizontal="right"/>
    </xf>
    <xf numFmtId="38" fontId="6" fillId="0" borderId="0" xfId="17" applyFont="1" applyFill="1" applyAlignment="1">
      <alignment horizontal="left" vertical="center"/>
    </xf>
    <xf numFmtId="0" fontId="5" fillId="0" borderId="11" xfId="0" applyFont="1" applyFill="1" applyBorder="1" applyAlignment="1">
      <alignment horizontal="centerContinuous" vertical="center"/>
    </xf>
    <xf numFmtId="0" fontId="5" fillId="0" borderId="18" xfId="0" applyFont="1" applyFill="1" applyBorder="1" applyAlignment="1">
      <alignment horizontal="center" vertical="center"/>
    </xf>
    <xf numFmtId="0" fontId="5" fillId="0" borderId="51" xfId="0" applyFont="1" applyFill="1" applyBorder="1" applyAlignment="1">
      <alignment horizontal="center" vertical="center"/>
    </xf>
    <xf numFmtId="3" fontId="9" fillId="0" borderId="1" xfId="0" applyNumberFormat="1" applyFont="1" applyFill="1" applyBorder="1" applyAlignment="1">
      <alignment vertical="center"/>
    </xf>
    <xf numFmtId="3" fontId="9" fillId="0" borderId="52" xfId="0" applyNumberFormat="1" applyFont="1" applyFill="1" applyBorder="1" applyAlignment="1">
      <alignment/>
    </xf>
    <xf numFmtId="3" fontId="6" fillId="0" borderId="1" xfId="0" applyNumberFormat="1" applyFont="1" applyFill="1" applyBorder="1" applyAlignment="1">
      <alignment vertical="center"/>
    </xf>
    <xf numFmtId="3" fontId="6" fillId="0" borderId="52" xfId="0" applyNumberFormat="1" applyFont="1" applyFill="1" applyBorder="1" applyAlignment="1">
      <alignment/>
    </xf>
    <xf numFmtId="0" fontId="5" fillId="0" borderId="2" xfId="0" applyFont="1" applyFill="1" applyBorder="1" applyAlignment="1">
      <alignment horizontal="distributed"/>
    </xf>
    <xf numFmtId="3" fontId="6" fillId="0" borderId="1" xfId="0" applyNumberFormat="1" applyFont="1" applyFill="1" applyBorder="1" applyAlignment="1">
      <alignment horizontal="right" vertical="center"/>
    </xf>
    <xf numFmtId="3" fontId="6" fillId="0" borderId="3" xfId="0" applyNumberFormat="1" applyFont="1" applyFill="1" applyBorder="1" applyAlignment="1">
      <alignment vertical="center"/>
    </xf>
    <xf numFmtId="0" fontId="5" fillId="0" borderId="0" xfId="0" applyFont="1" applyFill="1" applyAlignment="1">
      <alignment horizontal="right"/>
    </xf>
    <xf numFmtId="0" fontId="5" fillId="0" borderId="23" xfId="0" applyFont="1" applyFill="1" applyBorder="1" applyAlignment="1">
      <alignment horizontal="center"/>
    </xf>
    <xf numFmtId="0" fontId="5" fillId="0" borderId="53" xfId="0" applyFont="1" applyFill="1" applyBorder="1" applyAlignment="1">
      <alignment horizontal="centerContinuous" vertical="center"/>
    </xf>
    <xf numFmtId="0" fontId="5" fillId="0" borderId="17" xfId="0" applyFont="1" applyFill="1" applyBorder="1" applyAlignment="1">
      <alignment horizontal="centerContinuous" vertical="center"/>
    </xf>
    <xf numFmtId="0" fontId="5" fillId="0" borderId="26" xfId="0" applyFont="1" applyFill="1" applyBorder="1" applyAlignment="1">
      <alignment/>
    </xf>
    <xf numFmtId="0" fontId="5" fillId="0" borderId="54" xfId="0" applyFont="1" applyFill="1" applyBorder="1" applyAlignment="1">
      <alignment horizontal="center" vertical="center"/>
    </xf>
    <xf numFmtId="0" fontId="5" fillId="0" borderId="19" xfId="0" applyFont="1" applyFill="1" applyBorder="1" applyAlignment="1">
      <alignment horizontal="center" vertical="center"/>
    </xf>
    <xf numFmtId="0" fontId="8" fillId="0" borderId="2" xfId="0" applyFont="1" applyFill="1" applyBorder="1" applyAlignment="1">
      <alignment horizontal="distributed"/>
    </xf>
    <xf numFmtId="0" fontId="8" fillId="0" borderId="55" xfId="0" applyFont="1" applyFill="1" applyBorder="1" applyAlignment="1">
      <alignment/>
    </xf>
    <xf numFmtId="0" fontId="8" fillId="0" borderId="20" xfId="0" applyFont="1" applyFill="1" applyBorder="1" applyAlignment="1">
      <alignment horizontal="distributed"/>
    </xf>
    <xf numFmtId="3" fontId="9" fillId="0" borderId="1" xfId="0" applyNumberFormat="1" applyFont="1" applyFill="1" applyBorder="1" applyAlignment="1">
      <alignment/>
    </xf>
    <xf numFmtId="3" fontId="9" fillId="0" borderId="0" xfId="0" applyNumberFormat="1" applyFont="1" applyFill="1" applyBorder="1" applyAlignment="1">
      <alignment/>
    </xf>
    <xf numFmtId="0" fontId="8" fillId="0" borderId="0" xfId="0" applyFont="1" applyFill="1" applyAlignment="1">
      <alignment/>
    </xf>
    <xf numFmtId="0" fontId="5" fillId="0" borderId="55" xfId="0" applyFont="1" applyFill="1" applyBorder="1" applyAlignment="1">
      <alignment horizontal="distributed"/>
    </xf>
    <xf numFmtId="0" fontId="5" fillId="0" borderId="20" xfId="0" applyFont="1" applyFill="1" applyBorder="1" applyAlignment="1">
      <alignment horizontal="distributed"/>
    </xf>
    <xf numFmtId="3" fontId="6" fillId="0" borderId="1" xfId="0" applyNumberFormat="1" applyFont="1" applyFill="1" applyBorder="1" applyAlignment="1">
      <alignment/>
    </xf>
    <xf numFmtId="3" fontId="6" fillId="0" borderId="0" xfId="0" applyNumberFormat="1" applyFont="1" applyFill="1" applyBorder="1" applyAlignment="1">
      <alignment/>
    </xf>
    <xf numFmtId="0" fontId="5" fillId="0" borderId="55" xfId="0" applyFont="1" applyFill="1" applyBorder="1" applyAlignment="1">
      <alignment/>
    </xf>
    <xf numFmtId="3" fontId="6" fillId="0" borderId="32" xfId="0" applyNumberFormat="1" applyFont="1" applyFill="1" applyBorder="1" applyAlignment="1">
      <alignment/>
    </xf>
    <xf numFmtId="3" fontId="6" fillId="0" borderId="21" xfId="0" applyNumberFormat="1" applyFont="1" applyFill="1" applyBorder="1" applyAlignment="1">
      <alignment/>
    </xf>
    <xf numFmtId="3" fontId="6" fillId="0" borderId="14" xfId="0" applyNumberFormat="1" applyFont="1" applyFill="1" applyBorder="1" applyAlignment="1">
      <alignment/>
    </xf>
    <xf numFmtId="3" fontId="6" fillId="0" borderId="1" xfId="0" applyNumberFormat="1" applyFont="1" applyFill="1" applyBorder="1" applyAlignment="1">
      <alignment horizontal="right"/>
    </xf>
    <xf numFmtId="3" fontId="6" fillId="0" borderId="32" xfId="0" applyNumberFormat="1" applyFont="1" applyFill="1" applyBorder="1" applyAlignment="1">
      <alignment horizontal="right"/>
    </xf>
    <xf numFmtId="3" fontId="6" fillId="0" borderId="14" xfId="0" applyNumberFormat="1" applyFont="1" applyFill="1" applyBorder="1" applyAlignment="1">
      <alignment horizontal="right"/>
    </xf>
    <xf numFmtId="0" fontId="5" fillId="0" borderId="29" xfId="0" applyFont="1" applyFill="1" applyBorder="1" applyAlignment="1">
      <alignment horizontal="distributed"/>
    </xf>
    <xf numFmtId="0" fontId="5" fillId="0" borderId="56" xfId="0" applyFont="1" applyFill="1" applyBorder="1" applyAlignment="1">
      <alignment horizontal="distributed"/>
    </xf>
    <xf numFmtId="0" fontId="5" fillId="0" borderId="22" xfId="0" applyFont="1" applyFill="1" applyBorder="1" applyAlignment="1">
      <alignment horizontal="distributed"/>
    </xf>
    <xf numFmtId="3" fontId="6" fillId="0" borderId="57" xfId="0" applyNumberFormat="1" applyFont="1" applyFill="1" applyBorder="1" applyAlignment="1">
      <alignment/>
    </xf>
    <xf numFmtId="3" fontId="13" fillId="0" borderId="0" xfId="0" applyNumberFormat="1" applyFont="1" applyFill="1" applyBorder="1" applyAlignment="1">
      <alignment/>
    </xf>
    <xf numFmtId="38" fontId="5" fillId="0" borderId="32" xfId="17" applyFont="1" applyFill="1" applyBorder="1" applyAlignment="1" quotePrefix="1">
      <alignment horizontal="center"/>
    </xf>
    <xf numFmtId="38" fontId="6" fillId="0" borderId="34" xfId="17" applyFont="1" applyFill="1" applyBorder="1" applyAlignment="1">
      <alignment/>
    </xf>
    <xf numFmtId="38" fontId="15" fillId="0" borderId="0" xfId="17" applyFont="1" applyFill="1" applyBorder="1" applyAlignment="1">
      <alignment/>
    </xf>
    <xf numFmtId="38" fontId="15" fillId="0" borderId="33" xfId="17" applyFont="1" applyFill="1" applyBorder="1" applyAlignment="1">
      <alignment/>
    </xf>
    <xf numFmtId="38" fontId="15" fillId="0" borderId="34" xfId="17" applyFont="1" applyFill="1" applyBorder="1" applyAlignment="1">
      <alignment/>
    </xf>
    <xf numFmtId="38" fontId="15" fillId="0" borderId="32" xfId="17" applyFont="1" applyFill="1" applyBorder="1" applyAlignment="1">
      <alignment/>
    </xf>
    <xf numFmtId="38" fontId="6" fillId="0" borderId="21" xfId="17" applyFont="1" applyFill="1" applyBorder="1" applyAlignment="1">
      <alignment/>
    </xf>
    <xf numFmtId="38" fontId="6" fillId="0" borderId="49" xfId="17" applyFont="1" applyFill="1" applyBorder="1" applyAlignment="1">
      <alignment horizontal="right"/>
    </xf>
    <xf numFmtId="38" fontId="6" fillId="0" borderId="33" xfId="17" applyFont="1" applyFill="1" applyBorder="1" applyAlignment="1">
      <alignment horizontal="right"/>
    </xf>
    <xf numFmtId="38" fontId="5" fillId="0" borderId="39" xfId="17" applyFont="1" applyFill="1" applyBorder="1" applyAlignment="1" quotePrefix="1">
      <alignment horizontal="center"/>
    </xf>
    <xf numFmtId="38" fontId="15" fillId="0" borderId="49" xfId="17" applyFont="1" applyFill="1" applyBorder="1" applyAlignment="1">
      <alignment horizontal="right"/>
    </xf>
    <xf numFmtId="38" fontId="15" fillId="0" borderId="33" xfId="17" applyFont="1" applyFill="1" applyBorder="1" applyAlignment="1">
      <alignment horizontal="right"/>
    </xf>
    <xf numFmtId="38" fontId="7" fillId="0" borderId="0" xfId="17" applyFont="1" applyFill="1" applyAlignment="1">
      <alignment/>
    </xf>
    <xf numFmtId="38" fontId="5" fillId="0" borderId="0" xfId="17" applyFont="1" applyFill="1" applyAlignment="1">
      <alignment/>
    </xf>
    <xf numFmtId="38" fontId="5" fillId="0" borderId="0" xfId="17" applyFont="1" applyFill="1" applyAlignment="1">
      <alignment horizontal="centerContinuous"/>
    </xf>
    <xf numFmtId="38" fontId="5" fillId="0" borderId="0" xfId="17" applyFont="1" applyFill="1" applyAlignment="1">
      <alignment/>
    </xf>
    <xf numFmtId="38" fontId="5" fillId="0" borderId="31" xfId="17" applyFont="1" applyFill="1" applyBorder="1" applyAlignment="1">
      <alignment/>
    </xf>
    <xf numFmtId="38" fontId="5" fillId="0" borderId="31" xfId="17" applyFont="1" applyFill="1" applyBorder="1" applyAlignment="1">
      <alignment horizontal="right"/>
    </xf>
    <xf numFmtId="38" fontId="5" fillId="0" borderId="32" xfId="17" applyFont="1" applyFill="1" applyBorder="1" applyAlignment="1">
      <alignment/>
    </xf>
    <xf numFmtId="38" fontId="5" fillId="0" borderId="35" xfId="17" applyFont="1" applyFill="1" applyBorder="1" applyAlignment="1">
      <alignment horizontal="centerContinuous"/>
    </xf>
    <xf numFmtId="38" fontId="5" fillId="0" borderId="58" xfId="17" applyFont="1" applyFill="1" applyBorder="1" applyAlignment="1">
      <alignment horizontal="centerContinuous"/>
    </xf>
    <xf numFmtId="38" fontId="6" fillId="0" borderId="32" xfId="17" applyFont="1" applyFill="1" applyBorder="1" applyAlignment="1">
      <alignment/>
    </xf>
    <xf numFmtId="38" fontId="5" fillId="0" borderId="34" xfId="17" applyFont="1" applyFill="1" applyBorder="1" applyAlignment="1">
      <alignment/>
    </xf>
    <xf numFmtId="38" fontId="5" fillId="0" borderId="59" xfId="17" applyFont="1" applyFill="1" applyBorder="1" applyAlignment="1">
      <alignment horizontal="centerContinuous"/>
    </xf>
    <xf numFmtId="38" fontId="5" fillId="0" borderId="36" xfId="17" applyFont="1" applyFill="1" applyBorder="1" applyAlignment="1">
      <alignment horizontal="centerContinuous"/>
    </xf>
    <xf numFmtId="38" fontId="5" fillId="0" borderId="32" xfId="17" applyFont="1" applyFill="1" applyBorder="1" applyAlignment="1">
      <alignment horizontal="center"/>
    </xf>
    <xf numFmtId="38" fontId="5" fillId="0" borderId="34" xfId="17" applyFont="1" applyFill="1" applyBorder="1" applyAlignment="1">
      <alignment horizontal="center"/>
    </xf>
    <xf numFmtId="38" fontId="5" fillId="0" borderId="60" xfId="17" applyFont="1" applyFill="1" applyBorder="1" applyAlignment="1">
      <alignment horizontal="centerContinuous"/>
    </xf>
    <xf numFmtId="38" fontId="5" fillId="0" borderId="32" xfId="17" applyFont="1" applyFill="1" applyAlignment="1">
      <alignment horizontal="center"/>
    </xf>
    <xf numFmtId="38" fontId="5" fillId="0" borderId="40" xfId="17" applyFont="1" applyFill="1" applyBorder="1" applyAlignment="1">
      <alignment horizontal="center"/>
    </xf>
    <xf numFmtId="38" fontId="5" fillId="0" borderId="31" xfId="17" applyFont="1" applyFill="1" applyBorder="1" applyAlignment="1">
      <alignment horizontal="center"/>
    </xf>
    <xf numFmtId="38" fontId="5" fillId="0" borderId="41" xfId="17" applyFont="1" applyFill="1" applyBorder="1" applyAlignment="1">
      <alignment horizontal="center"/>
    </xf>
    <xf numFmtId="38" fontId="5" fillId="0" borderId="42" xfId="17" applyFont="1" applyFill="1" applyBorder="1" applyAlignment="1">
      <alignment horizontal="center"/>
    </xf>
    <xf numFmtId="38" fontId="13" fillId="0" borderId="42" xfId="17" applyFont="1" applyFill="1" applyBorder="1" applyAlignment="1">
      <alignment/>
    </xf>
    <xf numFmtId="38" fontId="5" fillId="0" borderId="42" xfId="17" applyFont="1" applyFill="1" applyBorder="1" applyAlignment="1">
      <alignment/>
    </xf>
    <xf numFmtId="38" fontId="14" fillId="0" borderId="42" xfId="17" applyFont="1" applyFill="1" applyBorder="1" applyAlignment="1">
      <alignment/>
    </xf>
    <xf numFmtId="38" fontId="6" fillId="0" borderId="42" xfId="17" applyFont="1" applyFill="1" applyBorder="1" applyAlignment="1">
      <alignment/>
    </xf>
    <xf numFmtId="38" fontId="13" fillId="0" borderId="40" xfId="17" applyFont="1" applyFill="1" applyBorder="1" applyAlignment="1">
      <alignment/>
    </xf>
    <xf numFmtId="38" fontId="16" fillId="0" borderId="40" xfId="17" applyFont="1" applyFill="1" applyBorder="1" applyAlignment="1" quotePrefix="1">
      <alignment horizontal="center"/>
    </xf>
    <xf numFmtId="38" fontId="10" fillId="0" borderId="50" xfId="17" applyFont="1" applyFill="1" applyBorder="1" applyAlignment="1">
      <alignment horizontal="right"/>
    </xf>
    <xf numFmtId="38" fontId="10" fillId="0" borderId="41" xfId="17" applyFont="1" applyFill="1" applyBorder="1" applyAlignment="1">
      <alignment horizontal="right"/>
    </xf>
    <xf numFmtId="38" fontId="10" fillId="0" borderId="41" xfId="17" applyFont="1" applyFill="1" applyBorder="1" applyAlignment="1">
      <alignment/>
    </xf>
    <xf numFmtId="38" fontId="16" fillId="0" borderId="44" xfId="17" applyFont="1" applyFill="1" applyBorder="1" applyAlignment="1" quotePrefix="1">
      <alignment horizontal="center"/>
    </xf>
    <xf numFmtId="38" fontId="17" fillId="0" borderId="50" xfId="17" applyFont="1" applyFill="1" applyBorder="1" applyAlignment="1">
      <alignment horizontal="right"/>
    </xf>
    <xf numFmtId="38" fontId="17" fillId="0" borderId="41" xfId="17" applyFont="1" applyFill="1" applyBorder="1" applyAlignment="1">
      <alignment horizontal="right"/>
    </xf>
    <xf numFmtId="38" fontId="17" fillId="0" borderId="41" xfId="17" applyFont="1" applyFill="1" applyBorder="1" applyAlignment="1">
      <alignment/>
    </xf>
    <xf numFmtId="38" fontId="17" fillId="0" borderId="44" xfId="17" applyFont="1" applyFill="1" applyBorder="1" applyAlignment="1">
      <alignment/>
    </xf>
    <xf numFmtId="38" fontId="16" fillId="0" borderId="0" xfId="17" applyFont="1" applyFill="1" applyAlignment="1">
      <alignment/>
    </xf>
    <xf numFmtId="38" fontId="5" fillId="0" borderId="35" xfId="17" applyFont="1" applyFill="1" applyBorder="1" applyAlignment="1">
      <alignment horizontal="centerContinuous" vertical="center"/>
    </xf>
    <xf numFmtId="38" fontId="5" fillId="0" borderId="36" xfId="17" applyFont="1" applyFill="1" applyBorder="1" applyAlignment="1">
      <alignment horizontal="centerContinuous" vertical="center"/>
    </xf>
    <xf numFmtId="38" fontId="5" fillId="0" borderId="35" xfId="17" applyFont="1" applyFill="1" applyBorder="1" applyAlignment="1">
      <alignment horizontal="center" vertical="center"/>
    </xf>
    <xf numFmtId="38" fontId="8" fillId="0" borderId="34" xfId="17" applyFont="1" applyFill="1" applyBorder="1" applyAlignment="1">
      <alignment horizontal="distributed" vertical="center"/>
    </xf>
    <xf numFmtId="38" fontId="8" fillId="0" borderId="0" xfId="17" applyFont="1" applyFill="1" applyBorder="1" applyAlignment="1">
      <alignment vertical="center"/>
    </xf>
    <xf numFmtId="38" fontId="8" fillId="0" borderId="61" xfId="17" applyFont="1" applyFill="1" applyBorder="1" applyAlignment="1">
      <alignment vertical="center"/>
    </xf>
    <xf numFmtId="38" fontId="8" fillId="0" borderId="38" xfId="17" applyFont="1" applyFill="1" applyBorder="1" applyAlignment="1">
      <alignment vertical="center"/>
    </xf>
    <xf numFmtId="38" fontId="5" fillId="0" borderId="34" xfId="17" applyFont="1" applyFill="1" applyBorder="1" applyAlignment="1">
      <alignment horizontal="distributed" vertical="center"/>
    </xf>
    <xf numFmtId="38" fontId="5" fillId="0" borderId="0" xfId="17" applyFont="1" applyFill="1" applyBorder="1" applyAlignment="1">
      <alignment vertical="center"/>
    </xf>
    <xf numFmtId="38" fontId="5" fillId="0" borderId="37" xfId="17" applyFont="1" applyFill="1" applyBorder="1" applyAlignment="1">
      <alignment vertical="center"/>
    </xf>
    <xf numFmtId="38" fontId="5" fillId="0" borderId="39" xfId="17" applyFont="1" applyFill="1" applyBorder="1" applyAlignment="1">
      <alignment vertical="center"/>
    </xf>
    <xf numFmtId="38" fontId="5" fillId="0" borderId="42" xfId="17" applyFont="1" applyFill="1" applyBorder="1" applyAlignment="1">
      <alignment horizontal="distributed" vertical="center"/>
    </xf>
    <xf numFmtId="38" fontId="5" fillId="0" borderId="31" xfId="17" applyFont="1" applyFill="1" applyBorder="1" applyAlignment="1">
      <alignment vertical="center"/>
    </xf>
    <xf numFmtId="38" fontId="5" fillId="0" borderId="43" xfId="17" applyFont="1" applyFill="1" applyBorder="1" applyAlignment="1">
      <alignment vertical="center"/>
    </xf>
    <xf numFmtId="38" fontId="5" fillId="0" borderId="44" xfId="17" applyFont="1" applyFill="1" applyBorder="1" applyAlignment="1">
      <alignment vertical="center"/>
    </xf>
    <xf numFmtId="38" fontId="7" fillId="0" borderId="0" xfId="17" applyFont="1" applyFill="1" applyAlignment="1">
      <alignment/>
    </xf>
    <xf numFmtId="38" fontId="5" fillId="0" borderId="0" xfId="17" applyFont="1" applyFill="1" applyBorder="1" applyAlignment="1">
      <alignment/>
    </xf>
    <xf numFmtId="38" fontId="5" fillId="0" borderId="62" xfId="17" applyFont="1" applyFill="1" applyBorder="1" applyAlignment="1">
      <alignment horizontal="centerContinuous" vertical="center"/>
    </xf>
    <xf numFmtId="38" fontId="5" fillId="0" borderId="63" xfId="17" applyFont="1" applyFill="1" applyBorder="1" applyAlignment="1">
      <alignment horizontal="centerContinuous" vertical="center"/>
    </xf>
    <xf numFmtId="38" fontId="5" fillId="0" borderId="64" xfId="17" applyFont="1" applyFill="1" applyBorder="1" applyAlignment="1">
      <alignment horizontal="centerContinuous" vertical="center"/>
    </xf>
    <xf numFmtId="38" fontId="5" fillId="0" borderId="65" xfId="17" applyFont="1" applyFill="1" applyBorder="1" applyAlignment="1">
      <alignment horizontal="center" vertical="center"/>
    </xf>
    <xf numFmtId="38" fontId="5" fillId="0" borderId="66" xfId="17" applyFont="1" applyFill="1" applyBorder="1" applyAlignment="1">
      <alignment horizontal="center" vertical="center"/>
    </xf>
    <xf numFmtId="38" fontId="5" fillId="0" borderId="67" xfId="17" applyFont="1" applyFill="1" applyBorder="1" applyAlignment="1">
      <alignment horizontal="center" vertical="center"/>
    </xf>
    <xf numFmtId="38" fontId="5" fillId="0" borderId="68" xfId="17" applyFont="1" applyFill="1" applyBorder="1" applyAlignment="1">
      <alignment horizontal="center" vertical="center"/>
    </xf>
    <xf numFmtId="38" fontId="8" fillId="0" borderId="21" xfId="17" applyFont="1" applyFill="1" applyBorder="1" applyAlignment="1">
      <alignment horizontal="distributed" vertical="center"/>
    </xf>
    <xf numFmtId="38" fontId="8" fillId="0" borderId="33" xfId="17" applyFont="1" applyFill="1" applyBorder="1" applyAlignment="1">
      <alignment vertical="center"/>
    </xf>
    <xf numFmtId="38" fontId="5" fillId="0" borderId="21" xfId="17" applyFont="1" applyFill="1" applyBorder="1" applyAlignment="1">
      <alignment horizontal="distributed" vertical="center"/>
    </xf>
    <xf numFmtId="38" fontId="5" fillId="0" borderId="33" xfId="17" applyFont="1" applyFill="1" applyBorder="1" applyAlignment="1">
      <alignment vertical="center"/>
    </xf>
    <xf numFmtId="38" fontId="5" fillId="0" borderId="69" xfId="17" applyFont="1" applyFill="1" applyBorder="1" applyAlignment="1">
      <alignment horizontal="distributed" vertical="center"/>
    </xf>
    <xf numFmtId="38" fontId="5" fillId="0" borderId="41" xfId="17" applyFont="1" applyFill="1" applyBorder="1" applyAlignment="1">
      <alignment vertical="center"/>
    </xf>
    <xf numFmtId="3" fontId="6" fillId="0" borderId="70" xfId="0" applyNumberFormat="1" applyFont="1" applyFill="1" applyBorder="1" applyAlignment="1">
      <alignment vertical="center"/>
    </xf>
    <xf numFmtId="3" fontId="6" fillId="0" borderId="71" xfId="0" applyNumberFormat="1" applyFont="1" applyFill="1" applyBorder="1" applyAlignment="1">
      <alignment vertical="center"/>
    </xf>
    <xf numFmtId="38" fontId="6" fillId="0" borderId="72" xfId="17" applyFont="1" applyFill="1" applyBorder="1" applyAlignment="1">
      <alignment vertical="center"/>
    </xf>
    <xf numFmtId="3" fontId="6" fillId="0" borderId="70" xfId="0" applyNumberFormat="1" applyFont="1" applyFill="1" applyBorder="1" applyAlignment="1">
      <alignment horizontal="right" vertical="center"/>
    </xf>
    <xf numFmtId="3" fontId="6" fillId="0" borderId="71" xfId="0" applyNumberFormat="1" applyFont="1" applyFill="1" applyBorder="1" applyAlignment="1">
      <alignment horizontal="right" vertical="center"/>
    </xf>
    <xf numFmtId="0" fontId="6"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horizontal="right" vertical="center"/>
    </xf>
    <xf numFmtId="0" fontId="6" fillId="0" borderId="73" xfId="0" applyFont="1" applyFill="1" applyBorder="1" applyAlignment="1">
      <alignment horizontal="centerContinuous" vertical="center"/>
    </xf>
    <xf numFmtId="0" fontId="6" fillId="0" borderId="74" xfId="0" applyFont="1" applyFill="1" applyBorder="1" applyAlignment="1">
      <alignment horizontal="centerContinuous" vertical="center"/>
    </xf>
    <xf numFmtId="0" fontId="6" fillId="0" borderId="75" xfId="0" applyFont="1" applyFill="1" applyBorder="1" applyAlignment="1">
      <alignment horizontal="distributed" vertical="center"/>
    </xf>
    <xf numFmtId="0" fontId="6" fillId="0" borderId="76" xfId="0" applyFont="1" applyFill="1" applyBorder="1" applyAlignment="1">
      <alignment horizontal="distributed" vertical="center"/>
    </xf>
    <xf numFmtId="0" fontId="6" fillId="0" borderId="0" xfId="0" applyFont="1" applyFill="1" applyBorder="1" applyAlignment="1">
      <alignment horizontal="centerContinuous" vertical="center"/>
    </xf>
    <xf numFmtId="0" fontId="6" fillId="0" borderId="20" xfId="0" applyFont="1" applyFill="1" applyBorder="1" applyAlignment="1">
      <alignment horizontal="centerContinuous" vertical="center"/>
    </xf>
    <xf numFmtId="0" fontId="6" fillId="0" borderId="1" xfId="0" applyFont="1" applyFill="1" applyBorder="1" applyAlignment="1">
      <alignment vertical="center"/>
    </xf>
    <xf numFmtId="0" fontId="6" fillId="0" borderId="1" xfId="0" applyFont="1" applyFill="1" applyBorder="1" applyAlignment="1">
      <alignment horizontal="distributed" vertical="center"/>
    </xf>
    <xf numFmtId="0" fontId="6" fillId="0" borderId="21" xfId="0" applyFont="1" applyFill="1" applyBorder="1" applyAlignment="1">
      <alignment horizontal="distributed" vertical="center"/>
    </xf>
    <xf numFmtId="0" fontId="9" fillId="0" borderId="0" xfId="0" applyFont="1" applyFill="1" applyBorder="1" applyAlignment="1">
      <alignment vertical="center"/>
    </xf>
    <xf numFmtId="3" fontId="6" fillId="0" borderId="1" xfId="0" applyNumberFormat="1" applyFont="1" applyFill="1" applyBorder="1" applyAlignment="1">
      <alignment horizontal="distributed" vertical="center"/>
    </xf>
    <xf numFmtId="3" fontId="6" fillId="0" borderId="21" xfId="0" applyNumberFormat="1" applyFont="1" applyFill="1" applyBorder="1" applyAlignment="1">
      <alignment horizontal="distributed"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20" xfId="0" applyFont="1" applyFill="1" applyBorder="1" applyAlignment="1">
      <alignment horizontal="distributed" vertical="center"/>
    </xf>
    <xf numFmtId="38" fontId="6" fillId="0" borderId="77" xfId="17" applyFont="1" applyFill="1" applyBorder="1" applyAlignment="1">
      <alignment vertical="center"/>
    </xf>
    <xf numFmtId="0" fontId="6" fillId="0" borderId="20" xfId="0" applyFont="1" applyFill="1" applyBorder="1" applyAlignment="1">
      <alignment vertical="center"/>
    </xf>
    <xf numFmtId="0" fontId="9" fillId="0" borderId="0" xfId="0" applyFont="1" applyFill="1" applyBorder="1" applyAlignment="1">
      <alignment horizontal="left" vertical="center"/>
    </xf>
    <xf numFmtId="0" fontId="15" fillId="0" borderId="20" xfId="0" applyFont="1" applyFill="1" applyBorder="1" applyAlignment="1">
      <alignment horizontal="distributed" vertical="center" wrapText="1"/>
    </xf>
    <xf numFmtId="0" fontId="6" fillId="0" borderId="8" xfId="0" applyFont="1" applyFill="1" applyBorder="1" applyAlignment="1">
      <alignment vertical="center"/>
    </xf>
    <xf numFmtId="0" fontId="6" fillId="0" borderId="22" xfId="0" applyFont="1" applyFill="1" applyBorder="1" applyAlignment="1">
      <alignment vertical="center"/>
    </xf>
    <xf numFmtId="3" fontId="6" fillId="0" borderId="78" xfId="0" applyNumberFormat="1" applyFont="1" applyFill="1" applyBorder="1" applyAlignment="1">
      <alignment vertical="center"/>
    </xf>
    <xf numFmtId="3" fontId="6" fillId="0" borderId="79" xfId="0" applyNumberFormat="1" applyFont="1" applyFill="1" applyBorder="1" applyAlignment="1">
      <alignment vertical="center"/>
    </xf>
    <xf numFmtId="3" fontId="6" fillId="0" borderId="80" xfId="0" applyNumberFormat="1" applyFont="1" applyFill="1" applyBorder="1" applyAlignment="1">
      <alignment vertical="center"/>
    </xf>
    <xf numFmtId="3" fontId="18" fillId="0" borderId="1" xfId="0" applyNumberFormat="1" applyFont="1" applyFill="1" applyBorder="1" applyAlignment="1">
      <alignment vertical="center" shrinkToFit="1"/>
    </xf>
    <xf numFmtId="3" fontId="18" fillId="0" borderId="21" xfId="0" applyNumberFormat="1" applyFont="1" applyFill="1" applyBorder="1" applyAlignment="1">
      <alignment vertical="center" shrinkToFit="1"/>
    </xf>
    <xf numFmtId="3" fontId="15" fillId="0" borderId="1" xfId="0" applyNumberFormat="1" applyFont="1" applyFill="1" applyBorder="1" applyAlignment="1">
      <alignment vertical="center" shrinkToFit="1"/>
    </xf>
    <xf numFmtId="41" fontId="15" fillId="0" borderId="1" xfId="0" applyNumberFormat="1" applyFont="1" applyFill="1" applyBorder="1" applyAlignment="1">
      <alignment vertical="center" shrinkToFit="1"/>
    </xf>
    <xf numFmtId="41" fontId="15" fillId="0" borderId="1" xfId="0" applyNumberFormat="1" applyFont="1" applyFill="1" applyBorder="1" applyAlignment="1">
      <alignment horizontal="right" vertical="center" shrinkToFit="1"/>
    </xf>
    <xf numFmtId="41" fontId="15" fillId="0" borderId="32" xfId="0" applyNumberFormat="1" applyFont="1" applyFill="1" applyBorder="1" applyAlignment="1">
      <alignment vertical="center" shrinkToFit="1"/>
    </xf>
    <xf numFmtId="41" fontId="15" fillId="0" borderId="0" xfId="0" applyNumberFormat="1" applyFont="1" applyFill="1" applyBorder="1" applyAlignment="1">
      <alignment horizontal="right" vertical="center" shrinkToFit="1"/>
    </xf>
    <xf numFmtId="41" fontId="15" fillId="0" borderId="32" xfId="0" applyNumberFormat="1" applyFont="1" applyFill="1" applyBorder="1" applyAlignment="1">
      <alignment horizontal="right" vertical="center" shrinkToFit="1"/>
    </xf>
    <xf numFmtId="3" fontId="18" fillId="0" borderId="3" xfId="0" applyNumberFormat="1" applyFont="1" applyFill="1" applyBorder="1" applyAlignment="1">
      <alignment vertical="center" shrinkToFit="1"/>
    </xf>
    <xf numFmtId="3" fontId="15" fillId="0" borderId="3" xfId="0" applyNumberFormat="1" applyFont="1" applyFill="1" applyBorder="1" applyAlignment="1">
      <alignment vertical="center" shrinkToFit="1"/>
    </xf>
    <xf numFmtId="41" fontId="15" fillId="0" borderId="3" xfId="0" applyNumberFormat="1" applyFont="1" applyFill="1" applyBorder="1" applyAlignment="1">
      <alignment vertical="center" shrinkToFit="1"/>
    </xf>
    <xf numFmtId="41" fontId="15" fillId="0" borderId="3" xfId="0" applyNumberFormat="1" applyFont="1" applyFill="1" applyBorder="1" applyAlignment="1">
      <alignment horizontal="right" vertical="center" shrinkToFit="1"/>
    </xf>
    <xf numFmtId="41" fontId="15" fillId="0" borderId="8" xfId="0" applyNumberFormat="1" applyFont="1" applyFill="1" applyBorder="1" applyAlignment="1">
      <alignment horizontal="right" vertical="center" shrinkToFit="1"/>
    </xf>
    <xf numFmtId="0" fontId="15" fillId="0" borderId="5" xfId="0" applyFont="1" applyFill="1" applyBorder="1" applyAlignment="1">
      <alignment horizontal="centerContinuous" vertical="center"/>
    </xf>
    <xf numFmtId="0" fontId="15" fillId="0" borderId="24" xfId="0" applyFont="1" applyFill="1" applyBorder="1" applyAlignment="1">
      <alignment horizontal="centerContinuous" vertical="center"/>
    </xf>
    <xf numFmtId="0" fontId="15" fillId="0" borderId="81" xfId="0" applyFont="1" applyFill="1" applyBorder="1" applyAlignment="1">
      <alignment horizontal="center" vertical="center" wrapText="1"/>
    </xf>
    <xf numFmtId="0" fontId="15" fillId="0" borderId="81" xfId="0" applyFont="1" applyFill="1" applyBorder="1" applyAlignment="1">
      <alignment horizontal="center" vertical="center"/>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2" xfId="0" applyFont="1" applyFill="1" applyBorder="1" applyAlignment="1">
      <alignment vertical="center"/>
    </xf>
    <xf numFmtId="0" fontId="6" fillId="0" borderId="1" xfId="0" applyFont="1" applyFill="1" applyBorder="1" applyAlignment="1">
      <alignment horizontal="right" vertical="center"/>
    </xf>
    <xf numFmtId="0" fontId="6" fillId="0" borderId="32" xfId="0" applyFont="1" applyFill="1" applyBorder="1" applyAlignment="1">
      <alignment vertical="center"/>
    </xf>
    <xf numFmtId="0" fontId="18" fillId="0" borderId="2" xfId="0" applyFont="1" applyFill="1" applyBorder="1" applyAlignment="1">
      <alignment horizontal="distributed" vertical="center" wrapText="1"/>
    </xf>
    <xf numFmtId="0" fontId="15" fillId="0" borderId="2" xfId="0" applyFont="1" applyFill="1" applyBorder="1" applyAlignment="1">
      <alignment horizontal="distributed" vertical="center" wrapText="1"/>
    </xf>
    <xf numFmtId="0" fontId="15" fillId="0" borderId="29" xfId="0" applyFont="1" applyFill="1" applyBorder="1" applyAlignment="1">
      <alignment horizontal="distributed" vertical="center" wrapText="1"/>
    </xf>
    <xf numFmtId="0" fontId="6" fillId="0" borderId="82" xfId="0" applyFont="1" applyFill="1" applyBorder="1" applyAlignment="1">
      <alignment horizontal="distributed" vertical="center"/>
    </xf>
    <xf numFmtId="0" fontId="6" fillId="0" borderId="83" xfId="0" applyFont="1" applyFill="1" applyBorder="1" applyAlignment="1">
      <alignment horizontal="distributed" vertical="center"/>
    </xf>
    <xf numFmtId="3" fontId="5" fillId="0" borderId="0" xfId="0" applyNumberFormat="1" applyFont="1" applyFill="1" applyAlignment="1">
      <alignment vertical="center"/>
    </xf>
    <xf numFmtId="0" fontId="6" fillId="0" borderId="84" xfId="0" applyFont="1" applyFill="1" applyBorder="1" applyAlignment="1">
      <alignment horizontal="centerContinuous" vertical="center"/>
    </xf>
    <xf numFmtId="0" fontId="9" fillId="0" borderId="55"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20" xfId="0" applyFont="1" applyFill="1" applyBorder="1" applyAlignment="1">
      <alignment horizontal="centerContinuous" vertical="center"/>
    </xf>
    <xf numFmtId="0" fontId="9" fillId="0" borderId="55" xfId="0" applyFont="1" applyFill="1" applyBorder="1" applyAlignment="1">
      <alignment vertical="center"/>
    </xf>
    <xf numFmtId="0" fontId="9" fillId="0" borderId="20" xfId="0" applyFont="1" applyFill="1" applyBorder="1" applyAlignment="1">
      <alignment horizontal="distributed" vertical="center"/>
    </xf>
    <xf numFmtId="0" fontId="9" fillId="0" borderId="20" xfId="0" applyFont="1" applyFill="1" applyBorder="1" applyAlignment="1">
      <alignment vertical="center"/>
    </xf>
    <xf numFmtId="0" fontId="6" fillId="0" borderId="55" xfId="0" applyFont="1" applyFill="1" applyBorder="1" applyAlignment="1">
      <alignment horizontal="centerContinuous" vertical="center"/>
    </xf>
    <xf numFmtId="0" fontId="6" fillId="0" borderId="55" xfId="0" applyFont="1" applyFill="1" applyBorder="1" applyAlignment="1">
      <alignment vertical="center"/>
    </xf>
    <xf numFmtId="0" fontId="15" fillId="0" borderId="0" xfId="0" applyFont="1" applyFill="1" applyAlignment="1">
      <alignment vertical="center"/>
    </xf>
    <xf numFmtId="0" fontId="6" fillId="0" borderId="56" xfId="0" applyFont="1" applyFill="1" applyBorder="1" applyAlignment="1">
      <alignment vertical="center"/>
    </xf>
    <xf numFmtId="0" fontId="6" fillId="0" borderId="22" xfId="0" applyFont="1" applyFill="1" applyBorder="1" applyAlignment="1">
      <alignment horizontal="distributed" vertical="center"/>
    </xf>
    <xf numFmtId="0" fontId="19" fillId="0" borderId="0" xfId="0" applyFont="1" applyAlignment="1">
      <alignment/>
    </xf>
    <xf numFmtId="0" fontId="19" fillId="0" borderId="0" xfId="0" applyFont="1" applyFill="1" applyAlignment="1">
      <alignment/>
    </xf>
    <xf numFmtId="192" fontId="19" fillId="0" borderId="0" xfId="17" applyNumberFormat="1" applyFont="1" applyFill="1" applyAlignment="1">
      <alignment horizontal="left"/>
    </xf>
    <xf numFmtId="38" fontId="19" fillId="0" borderId="0" xfId="17" applyFont="1" applyFill="1" applyAlignment="1">
      <alignment/>
    </xf>
    <xf numFmtId="38" fontId="19" fillId="0" borderId="0" xfId="17" applyFont="1" applyFill="1" applyAlignment="1">
      <alignment/>
    </xf>
    <xf numFmtId="0" fontId="19" fillId="0" borderId="0" xfId="0" applyFont="1" applyFill="1" applyAlignment="1">
      <alignment vertical="center"/>
    </xf>
    <xf numFmtId="0" fontId="5" fillId="0" borderId="85" xfId="0" applyFont="1" applyFill="1" applyBorder="1" applyAlignment="1">
      <alignment horizontal="center" vertical="center"/>
    </xf>
    <xf numFmtId="3" fontId="18" fillId="0" borderId="1" xfId="0" applyNumberFormat="1" applyFont="1" applyFill="1" applyBorder="1" applyAlignment="1">
      <alignment vertical="center"/>
    </xf>
    <xf numFmtId="3" fontId="18" fillId="0" borderId="0" xfId="0" applyNumberFormat="1" applyFont="1" applyFill="1" applyBorder="1" applyAlignment="1">
      <alignment vertical="center" shrinkToFit="1"/>
    </xf>
    <xf numFmtId="3" fontId="15" fillId="0" borderId="0" xfId="0" applyNumberFormat="1" applyFont="1" applyFill="1" applyBorder="1" applyAlignment="1">
      <alignment vertical="center" shrinkToFit="1"/>
    </xf>
    <xf numFmtId="41" fontId="15" fillId="0" borderId="0" xfId="0" applyNumberFormat="1" applyFont="1" applyFill="1" applyBorder="1" applyAlignment="1">
      <alignment vertical="center" shrinkToFit="1"/>
    </xf>
    <xf numFmtId="0" fontId="9" fillId="0" borderId="86" xfId="0" applyFont="1" applyFill="1" applyBorder="1" applyAlignment="1">
      <alignment vertical="center"/>
    </xf>
    <xf numFmtId="0" fontId="9" fillId="0" borderId="9" xfId="0" applyFont="1" applyFill="1" applyBorder="1" applyAlignment="1">
      <alignment vertical="center"/>
    </xf>
    <xf numFmtId="0" fontId="9" fillId="0" borderId="13" xfId="0" applyFont="1" applyFill="1" applyBorder="1" applyAlignment="1">
      <alignment vertical="center"/>
    </xf>
    <xf numFmtId="3" fontId="9" fillId="0" borderId="87" xfId="0" applyNumberFormat="1" applyFont="1" applyFill="1" applyBorder="1" applyAlignment="1">
      <alignment vertical="center" shrinkToFit="1"/>
    </xf>
    <xf numFmtId="3" fontId="9" fillId="0" borderId="1" xfId="0" applyNumberFormat="1" applyFont="1" applyFill="1" applyBorder="1" applyAlignment="1">
      <alignment vertical="center" shrinkToFit="1"/>
    </xf>
    <xf numFmtId="41" fontId="15" fillId="0" borderId="52" xfId="0" applyNumberFormat="1" applyFont="1" applyFill="1" applyBorder="1" applyAlignment="1">
      <alignment horizontal="right" vertical="center" shrinkToFit="1"/>
    </xf>
    <xf numFmtId="3" fontId="6" fillId="0" borderId="87" xfId="0" applyNumberFormat="1" applyFont="1" applyFill="1" applyBorder="1" applyAlignment="1">
      <alignment vertical="center" shrinkToFit="1"/>
    </xf>
    <xf numFmtId="3" fontId="6" fillId="0" borderId="1" xfId="0" applyNumberFormat="1" applyFont="1" applyFill="1" applyBorder="1" applyAlignment="1">
      <alignment vertical="center" shrinkToFit="1"/>
    </xf>
    <xf numFmtId="3" fontId="6" fillId="0" borderId="87" xfId="0" applyNumberFormat="1" applyFont="1" applyFill="1" applyBorder="1" applyAlignment="1">
      <alignment horizontal="right" vertical="center" shrinkToFit="1"/>
    </xf>
    <xf numFmtId="3" fontId="6" fillId="0" borderId="1" xfId="0" applyNumberFormat="1" applyFont="1" applyFill="1" applyBorder="1" applyAlignment="1">
      <alignment horizontal="right" vertical="center" shrinkToFit="1"/>
    </xf>
    <xf numFmtId="3" fontId="6" fillId="0" borderId="88" xfId="0" applyNumberFormat="1" applyFont="1" applyFill="1" applyBorder="1" applyAlignment="1">
      <alignment horizontal="right" vertical="center" shrinkToFit="1"/>
    </xf>
    <xf numFmtId="3" fontId="6" fillId="0" borderId="3" xfId="0" applyNumberFormat="1" applyFont="1" applyFill="1" applyBorder="1" applyAlignment="1">
      <alignment vertical="center" shrinkToFit="1"/>
    </xf>
    <xf numFmtId="41" fontId="15" fillId="0" borderId="89" xfId="0" applyNumberFormat="1" applyFont="1" applyFill="1" applyBorder="1" applyAlignment="1">
      <alignment horizontal="right" vertical="center" shrinkToFit="1"/>
    </xf>
    <xf numFmtId="41" fontId="15" fillId="0" borderId="1" xfId="0" applyNumberFormat="1" applyFont="1" applyFill="1" applyBorder="1" applyAlignment="1">
      <alignment horizontal="right" vertical="center"/>
    </xf>
    <xf numFmtId="41" fontId="15" fillId="0" borderId="52" xfId="0" applyNumberFormat="1" applyFont="1" applyFill="1" applyBorder="1" applyAlignment="1">
      <alignment horizontal="right" vertical="center"/>
    </xf>
    <xf numFmtId="38" fontId="6" fillId="0" borderId="62" xfId="17" applyFont="1" applyBorder="1" applyAlignment="1">
      <alignment horizontal="center" vertical="center"/>
    </xf>
    <xf numFmtId="0" fontId="0" fillId="0" borderId="63" xfId="0" applyBorder="1" applyAlignment="1">
      <alignment horizontal="center" vertical="center"/>
    </xf>
    <xf numFmtId="0" fontId="0" fillId="0" borderId="90" xfId="0" applyBorder="1" applyAlignment="1">
      <alignment horizontal="center" vertical="center"/>
    </xf>
    <xf numFmtId="0" fontId="6" fillId="0" borderId="8" xfId="0" applyFont="1" applyFill="1" applyBorder="1" applyAlignment="1">
      <alignment horizontal="right" vertical="center"/>
    </xf>
    <xf numFmtId="0" fontId="6" fillId="0" borderId="23" xfId="0" applyFont="1" applyFill="1" applyBorder="1" applyAlignment="1">
      <alignment horizontal="center" vertical="center"/>
    </xf>
    <xf numFmtId="0" fontId="6" fillId="0" borderId="26" xfId="0" applyFont="1" applyFill="1" applyBorder="1" applyAlignment="1">
      <alignment horizontal="center" vertical="center"/>
    </xf>
    <xf numFmtId="0" fontId="15" fillId="0" borderId="91" xfId="0" applyFont="1" applyFill="1" applyBorder="1" applyAlignment="1">
      <alignment horizontal="center" vertical="center"/>
    </xf>
    <xf numFmtId="0" fontId="15" fillId="0" borderId="92"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1"/>
  <sheetViews>
    <sheetView tabSelected="1" workbookViewId="0" topLeftCell="A1">
      <selection activeCell="A1" sqref="A1"/>
    </sheetView>
  </sheetViews>
  <sheetFormatPr defaultColWidth="9.00390625" defaultRowHeight="13.5"/>
  <cols>
    <col min="1" max="16384" width="9.00390625" style="341" customWidth="1"/>
  </cols>
  <sheetData>
    <row r="1" spans="1:2" ht="13.5">
      <c r="A1" s="341" t="s">
        <v>66</v>
      </c>
      <c r="B1" s="341" t="s">
        <v>327</v>
      </c>
    </row>
    <row r="4" ht="13.5">
      <c r="A4" s="342" t="s">
        <v>329</v>
      </c>
    </row>
    <row r="5" ht="13.5">
      <c r="A5" s="343" t="s">
        <v>330</v>
      </c>
    </row>
    <row r="6" ht="13.5">
      <c r="A6" s="342" t="s">
        <v>331</v>
      </c>
    </row>
    <row r="7" ht="13.5">
      <c r="A7" s="344" t="s">
        <v>332</v>
      </c>
    </row>
    <row r="8" ht="13.5">
      <c r="A8" s="345" t="s">
        <v>333</v>
      </c>
    </row>
    <row r="9" ht="13.5">
      <c r="A9" s="346" t="s">
        <v>238</v>
      </c>
    </row>
    <row r="10" ht="13.5">
      <c r="A10" s="346" t="s">
        <v>326</v>
      </c>
    </row>
    <row r="11" ht="13.5">
      <c r="A11" s="346" t="s">
        <v>328</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T17"/>
  <sheetViews>
    <sheetView workbookViewId="0" topLeftCell="A1">
      <selection activeCell="A1" sqref="A1"/>
    </sheetView>
  </sheetViews>
  <sheetFormatPr defaultColWidth="9.00390625" defaultRowHeight="13.5"/>
  <cols>
    <col min="1" max="1" width="2.625" style="40" customWidth="1"/>
    <col min="2" max="2" width="8.625" style="40" customWidth="1"/>
    <col min="3" max="4" width="5.125" style="40" customWidth="1"/>
    <col min="5" max="5" width="9.625" style="40" customWidth="1"/>
    <col min="6" max="6" width="5.125" style="40" customWidth="1"/>
    <col min="7" max="7" width="8.125" style="40" customWidth="1"/>
    <col min="8" max="11" width="4.625" style="40" customWidth="1"/>
    <col min="12" max="14" width="5.125" style="40" customWidth="1"/>
    <col min="15" max="15" width="4.625" style="40" customWidth="1"/>
    <col min="16" max="18" width="4.375" style="40" customWidth="1"/>
    <col min="19" max="19" width="4.625" style="40" customWidth="1"/>
    <col min="20" max="16384" width="9.00390625" style="40" customWidth="1"/>
  </cols>
  <sheetData>
    <row r="2" ht="14.25">
      <c r="B2" s="274" t="s">
        <v>279</v>
      </c>
    </row>
    <row r="3" ht="12.75" thickBot="1"/>
    <row r="4" spans="2:19" ht="14.25" customHeight="1" thickTop="1">
      <c r="B4" s="371" t="s">
        <v>280</v>
      </c>
      <c r="C4" s="373" t="s">
        <v>271</v>
      </c>
      <c r="D4" s="313" t="s">
        <v>272</v>
      </c>
      <c r="E4" s="314"/>
      <c r="F4" s="313" t="s">
        <v>275</v>
      </c>
      <c r="G4" s="314"/>
      <c r="H4" s="313" t="s">
        <v>281</v>
      </c>
      <c r="I4" s="313"/>
      <c r="J4" s="313"/>
      <c r="K4" s="313"/>
      <c r="L4" s="313"/>
      <c r="M4" s="313"/>
      <c r="N4" s="313"/>
      <c r="O4" s="313"/>
      <c r="P4" s="313"/>
      <c r="Q4" s="313"/>
      <c r="R4" s="313"/>
      <c r="S4" s="313"/>
    </row>
    <row r="5" spans="2:20" ht="40.5" customHeight="1" thickBot="1">
      <c r="B5" s="372"/>
      <c r="C5" s="374"/>
      <c r="D5" s="315" t="s">
        <v>282</v>
      </c>
      <c r="E5" s="316" t="s">
        <v>274</v>
      </c>
      <c r="F5" s="315" t="s">
        <v>283</v>
      </c>
      <c r="G5" s="316" t="s">
        <v>284</v>
      </c>
      <c r="H5" s="317" t="s">
        <v>285</v>
      </c>
      <c r="I5" s="317" t="s">
        <v>286</v>
      </c>
      <c r="J5" s="317" t="s">
        <v>287</v>
      </c>
      <c r="K5" s="317" t="s">
        <v>288</v>
      </c>
      <c r="L5" s="317" t="s">
        <v>289</v>
      </c>
      <c r="M5" s="317" t="s">
        <v>290</v>
      </c>
      <c r="N5" s="317" t="s">
        <v>291</v>
      </c>
      <c r="O5" s="317" t="s">
        <v>292</v>
      </c>
      <c r="P5" s="317" t="s">
        <v>293</v>
      </c>
      <c r="Q5" s="317" t="s">
        <v>294</v>
      </c>
      <c r="R5" s="317" t="s">
        <v>295</v>
      </c>
      <c r="S5" s="318" t="s">
        <v>296</v>
      </c>
      <c r="T5" s="319"/>
    </row>
    <row r="6" spans="2:19" ht="12">
      <c r="B6" s="320"/>
      <c r="C6" s="282"/>
      <c r="D6" s="282"/>
      <c r="E6" s="321" t="s">
        <v>297</v>
      </c>
      <c r="F6" s="282"/>
      <c r="G6" s="321" t="s">
        <v>297</v>
      </c>
      <c r="H6" s="282"/>
      <c r="I6" s="282"/>
      <c r="J6" s="282"/>
      <c r="K6" s="282"/>
      <c r="L6" s="282"/>
      <c r="M6" s="282"/>
      <c r="N6" s="282"/>
      <c r="O6" s="282"/>
      <c r="P6" s="282"/>
      <c r="Q6" s="282"/>
      <c r="R6" s="322"/>
      <c r="S6" s="288"/>
    </row>
    <row r="7" spans="2:20" ht="29.25" customHeight="1">
      <c r="B7" s="323" t="s">
        <v>241</v>
      </c>
      <c r="C7" s="300">
        <f>SUM(C8:C15)</f>
        <v>19721</v>
      </c>
      <c r="D7" s="300">
        <f aca="true" t="shared" si="0" ref="D7:S7">SUM(D8:D15)</f>
        <v>6479</v>
      </c>
      <c r="E7" s="348">
        <f t="shared" si="0"/>
        <v>101918910</v>
      </c>
      <c r="F7" s="300">
        <f t="shared" si="0"/>
        <v>13543</v>
      </c>
      <c r="G7" s="300">
        <f t="shared" si="0"/>
        <v>86448027</v>
      </c>
      <c r="H7" s="300">
        <f t="shared" si="0"/>
        <v>123</v>
      </c>
      <c r="I7" s="300">
        <f t="shared" si="0"/>
        <v>58</v>
      </c>
      <c r="J7" s="300">
        <f t="shared" si="0"/>
        <v>7331</v>
      </c>
      <c r="K7" s="300">
        <f t="shared" si="0"/>
        <v>3421</v>
      </c>
      <c r="L7" s="300">
        <f t="shared" si="0"/>
        <v>5729</v>
      </c>
      <c r="M7" s="300">
        <f t="shared" si="0"/>
        <v>2305</v>
      </c>
      <c r="N7" s="300">
        <f t="shared" si="0"/>
        <v>505</v>
      </c>
      <c r="O7" s="300">
        <f t="shared" si="0"/>
        <v>210</v>
      </c>
      <c r="P7" s="300">
        <f t="shared" si="0"/>
        <v>9</v>
      </c>
      <c r="Q7" s="300">
        <f t="shared" si="0"/>
        <v>19</v>
      </c>
      <c r="R7" s="300">
        <f t="shared" si="0"/>
        <v>7</v>
      </c>
      <c r="S7" s="301">
        <f t="shared" si="0"/>
        <v>4</v>
      </c>
      <c r="T7" s="47"/>
    </row>
    <row r="8" spans="2:19" ht="19.5" customHeight="1">
      <c r="B8" s="324" t="s">
        <v>298</v>
      </c>
      <c r="C8" s="300">
        <v>7167</v>
      </c>
      <c r="D8" s="302">
        <v>2398</v>
      </c>
      <c r="E8" s="302">
        <v>51042750</v>
      </c>
      <c r="F8" s="302">
        <v>4871</v>
      </c>
      <c r="G8" s="302">
        <v>25935745</v>
      </c>
      <c r="H8" s="303">
        <v>28</v>
      </c>
      <c r="I8" s="303">
        <v>13</v>
      </c>
      <c r="J8" s="303">
        <v>2704</v>
      </c>
      <c r="K8" s="303">
        <v>1133</v>
      </c>
      <c r="L8" s="303">
        <v>2180</v>
      </c>
      <c r="M8" s="303">
        <v>797</v>
      </c>
      <c r="N8" s="303">
        <v>201</v>
      </c>
      <c r="O8" s="303">
        <v>90</v>
      </c>
      <c r="P8" s="304">
        <v>7</v>
      </c>
      <c r="Q8" s="303">
        <v>7</v>
      </c>
      <c r="R8" s="305">
        <v>4</v>
      </c>
      <c r="S8" s="306">
        <v>3</v>
      </c>
    </row>
    <row r="9" spans="2:19" ht="19.5" customHeight="1">
      <c r="B9" s="324" t="s">
        <v>299</v>
      </c>
      <c r="C9" s="300">
        <v>2939</v>
      </c>
      <c r="D9" s="302">
        <v>836</v>
      </c>
      <c r="E9" s="302">
        <v>9254825</v>
      </c>
      <c r="F9" s="302">
        <v>2148</v>
      </c>
      <c r="G9" s="302">
        <v>10262540</v>
      </c>
      <c r="H9" s="303">
        <v>20</v>
      </c>
      <c r="I9" s="303">
        <v>8</v>
      </c>
      <c r="J9" s="303">
        <v>1089</v>
      </c>
      <c r="K9" s="303">
        <v>603</v>
      </c>
      <c r="L9" s="303">
        <v>821</v>
      </c>
      <c r="M9" s="303">
        <v>309</v>
      </c>
      <c r="N9" s="303">
        <v>52</v>
      </c>
      <c r="O9" s="303">
        <v>31</v>
      </c>
      <c r="P9" s="304">
        <v>0</v>
      </c>
      <c r="Q9" s="303">
        <v>5</v>
      </c>
      <c r="R9" s="304">
        <v>1</v>
      </c>
      <c r="S9" s="306">
        <v>0</v>
      </c>
    </row>
    <row r="10" spans="2:19" ht="19.5" customHeight="1">
      <c r="B10" s="324" t="s">
        <v>300</v>
      </c>
      <c r="C10" s="300">
        <v>2537</v>
      </c>
      <c r="D10" s="302">
        <v>775</v>
      </c>
      <c r="E10" s="302">
        <v>8735757</v>
      </c>
      <c r="F10" s="302">
        <v>1808</v>
      </c>
      <c r="G10" s="302">
        <v>17300733</v>
      </c>
      <c r="H10" s="303">
        <v>26</v>
      </c>
      <c r="I10" s="303">
        <v>15</v>
      </c>
      <c r="J10" s="303">
        <v>970</v>
      </c>
      <c r="K10" s="303">
        <v>439</v>
      </c>
      <c r="L10" s="303">
        <v>701</v>
      </c>
      <c r="M10" s="303">
        <v>304</v>
      </c>
      <c r="N10" s="303">
        <v>58</v>
      </c>
      <c r="O10" s="303">
        <v>20</v>
      </c>
      <c r="P10" s="304">
        <v>1</v>
      </c>
      <c r="Q10" s="303">
        <v>1</v>
      </c>
      <c r="R10" s="304">
        <v>2</v>
      </c>
      <c r="S10" s="306">
        <v>0</v>
      </c>
    </row>
    <row r="11" spans="2:19" ht="19.5" customHeight="1">
      <c r="B11" s="324" t="s">
        <v>301</v>
      </c>
      <c r="C11" s="300">
        <v>2342</v>
      </c>
      <c r="D11" s="302">
        <v>789</v>
      </c>
      <c r="E11" s="302">
        <v>9099403</v>
      </c>
      <c r="F11" s="302">
        <v>1596</v>
      </c>
      <c r="G11" s="302">
        <v>6646102</v>
      </c>
      <c r="H11" s="303">
        <v>14</v>
      </c>
      <c r="I11" s="303">
        <v>5</v>
      </c>
      <c r="J11" s="303">
        <v>900</v>
      </c>
      <c r="K11" s="303">
        <v>409</v>
      </c>
      <c r="L11" s="303">
        <v>654</v>
      </c>
      <c r="M11" s="303">
        <v>268</v>
      </c>
      <c r="N11" s="303">
        <v>68</v>
      </c>
      <c r="O11" s="303">
        <v>20</v>
      </c>
      <c r="P11" s="304">
        <v>0</v>
      </c>
      <c r="Q11" s="304">
        <v>3</v>
      </c>
      <c r="R11" s="304">
        <v>0</v>
      </c>
      <c r="S11" s="306">
        <v>1</v>
      </c>
    </row>
    <row r="12" spans="2:19" ht="19.5" customHeight="1">
      <c r="B12" s="324" t="s">
        <v>302</v>
      </c>
      <c r="C12" s="300">
        <v>1216</v>
      </c>
      <c r="D12" s="302">
        <v>444</v>
      </c>
      <c r="E12" s="302">
        <v>4695362</v>
      </c>
      <c r="F12" s="302">
        <v>789</v>
      </c>
      <c r="G12" s="302">
        <v>3585368</v>
      </c>
      <c r="H12" s="303">
        <v>17</v>
      </c>
      <c r="I12" s="303">
        <v>9</v>
      </c>
      <c r="J12" s="303">
        <v>499</v>
      </c>
      <c r="K12" s="304">
        <v>194</v>
      </c>
      <c r="L12" s="304">
        <v>299</v>
      </c>
      <c r="M12" s="304">
        <v>159</v>
      </c>
      <c r="N12" s="304">
        <v>30</v>
      </c>
      <c r="O12" s="304">
        <v>9</v>
      </c>
      <c r="P12" s="304">
        <v>0</v>
      </c>
      <c r="Q12" s="304">
        <v>0</v>
      </c>
      <c r="R12" s="307">
        <v>0</v>
      </c>
      <c r="S12" s="306">
        <v>0</v>
      </c>
    </row>
    <row r="13" spans="2:19" ht="19.5" customHeight="1">
      <c r="B13" s="324" t="s">
        <v>303</v>
      </c>
      <c r="C13" s="300">
        <v>1283</v>
      </c>
      <c r="D13" s="302">
        <v>464</v>
      </c>
      <c r="E13" s="302">
        <v>4931775</v>
      </c>
      <c r="F13" s="302">
        <v>836</v>
      </c>
      <c r="G13" s="302">
        <v>3208097</v>
      </c>
      <c r="H13" s="303">
        <v>4</v>
      </c>
      <c r="I13" s="303">
        <v>3</v>
      </c>
      <c r="J13" s="303">
        <v>420</v>
      </c>
      <c r="K13" s="304">
        <v>227</v>
      </c>
      <c r="L13" s="304">
        <v>405</v>
      </c>
      <c r="M13" s="304">
        <v>179</v>
      </c>
      <c r="N13" s="304">
        <v>32</v>
      </c>
      <c r="O13" s="304">
        <v>12</v>
      </c>
      <c r="P13" s="304">
        <v>0</v>
      </c>
      <c r="Q13" s="304">
        <v>1</v>
      </c>
      <c r="R13" s="304">
        <v>0</v>
      </c>
      <c r="S13" s="306">
        <v>0</v>
      </c>
    </row>
    <row r="14" spans="2:19" ht="19.5" customHeight="1">
      <c r="B14" s="324" t="s">
        <v>304</v>
      </c>
      <c r="C14" s="300">
        <v>1188</v>
      </c>
      <c r="D14" s="302">
        <v>434</v>
      </c>
      <c r="E14" s="302">
        <v>10008148</v>
      </c>
      <c r="F14" s="302">
        <v>770</v>
      </c>
      <c r="G14" s="302">
        <v>11548711</v>
      </c>
      <c r="H14" s="303">
        <v>6</v>
      </c>
      <c r="I14" s="303">
        <v>4</v>
      </c>
      <c r="J14" s="303">
        <v>414</v>
      </c>
      <c r="K14" s="304">
        <v>235</v>
      </c>
      <c r="L14" s="304">
        <v>322</v>
      </c>
      <c r="M14" s="304">
        <v>151</v>
      </c>
      <c r="N14" s="304">
        <v>34</v>
      </c>
      <c r="O14" s="304">
        <v>20</v>
      </c>
      <c r="P14" s="304">
        <v>0</v>
      </c>
      <c r="Q14" s="304">
        <v>2</v>
      </c>
      <c r="R14" s="304">
        <v>0</v>
      </c>
      <c r="S14" s="306">
        <v>0</v>
      </c>
    </row>
    <row r="15" spans="2:19" ht="19.5" customHeight="1" thickBot="1">
      <c r="B15" s="325" t="s">
        <v>305</v>
      </c>
      <c r="C15" s="308">
        <v>1049</v>
      </c>
      <c r="D15" s="309">
        <v>339</v>
      </c>
      <c r="E15" s="309">
        <v>4150890</v>
      </c>
      <c r="F15" s="309">
        <v>725</v>
      </c>
      <c r="G15" s="309">
        <v>7960731</v>
      </c>
      <c r="H15" s="310">
        <v>8</v>
      </c>
      <c r="I15" s="310">
        <v>1</v>
      </c>
      <c r="J15" s="310">
        <v>335</v>
      </c>
      <c r="K15" s="311">
        <v>181</v>
      </c>
      <c r="L15" s="311">
        <v>347</v>
      </c>
      <c r="M15" s="311">
        <v>138</v>
      </c>
      <c r="N15" s="311">
        <v>30</v>
      </c>
      <c r="O15" s="311">
        <v>8</v>
      </c>
      <c r="P15" s="311">
        <v>1</v>
      </c>
      <c r="Q15" s="311">
        <v>0</v>
      </c>
      <c r="R15" s="311">
        <v>0</v>
      </c>
      <c r="S15" s="312">
        <v>0</v>
      </c>
    </row>
    <row r="16" spans="2:19" ht="12" customHeight="1" thickTop="1">
      <c r="B16" s="40" t="s">
        <v>307</v>
      </c>
      <c r="C16" s="349"/>
      <c r="D16" s="350"/>
      <c r="E16" s="350"/>
      <c r="F16" s="350"/>
      <c r="G16" s="350"/>
      <c r="H16" s="351"/>
      <c r="I16" s="351"/>
      <c r="J16" s="351"/>
      <c r="K16" s="306"/>
      <c r="L16" s="306"/>
      <c r="M16" s="306"/>
      <c r="N16" s="306"/>
      <c r="O16" s="306"/>
      <c r="P16" s="306"/>
      <c r="Q16" s="306"/>
      <c r="R16" s="306"/>
      <c r="S16" s="306"/>
    </row>
    <row r="17" ht="12">
      <c r="B17" s="273" t="s">
        <v>306</v>
      </c>
    </row>
  </sheetData>
  <mergeCells count="2">
    <mergeCell ref="B4:B5"/>
    <mergeCell ref="C4:C5"/>
  </mergeCells>
  <printOptions/>
  <pageMargins left="0.16" right="0.16"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O65"/>
  <sheetViews>
    <sheetView workbookViewId="0" topLeftCell="A1">
      <selection activeCell="A1" sqref="A1"/>
    </sheetView>
  </sheetViews>
  <sheetFormatPr defaultColWidth="9.00390625" defaultRowHeight="13.5"/>
  <cols>
    <col min="1" max="1" width="1.12109375" style="40" customWidth="1"/>
    <col min="2" max="3" width="2.125" style="40" customWidth="1"/>
    <col min="4" max="4" width="15.625" style="40" customWidth="1"/>
    <col min="5" max="5" width="9.625" style="40" customWidth="1"/>
    <col min="6" max="6" width="9.625" style="40" hidden="1" customWidth="1"/>
    <col min="7" max="9" width="9.625" style="40" customWidth="1"/>
    <col min="10" max="10" width="9.75390625" style="40" customWidth="1"/>
    <col min="11" max="11" width="9.875" style="40" customWidth="1"/>
    <col min="12" max="12" width="10.375" style="40" customWidth="1"/>
    <col min="13" max="13" width="10.00390625" style="40" customWidth="1"/>
    <col min="14" max="14" width="10.125" style="40" customWidth="1"/>
    <col min="15" max="15" width="16.25390625" style="40" customWidth="1"/>
    <col min="16" max="16384" width="9.00390625" style="40" customWidth="1"/>
  </cols>
  <sheetData>
    <row r="1" ht="12">
      <c r="B1" s="40" t="s">
        <v>308</v>
      </c>
    </row>
    <row r="2" ht="12.75" thickBot="1">
      <c r="N2" s="275" t="s">
        <v>170</v>
      </c>
    </row>
    <row r="3" spans="2:14" ht="14.25" customHeight="1" thickBot="1" thickTop="1">
      <c r="B3" s="329" t="s">
        <v>309</v>
      </c>
      <c r="C3" s="276"/>
      <c r="D3" s="277"/>
      <c r="E3" s="326" t="s">
        <v>41</v>
      </c>
      <c r="F3" s="278"/>
      <c r="G3" s="278" t="s">
        <v>242</v>
      </c>
      <c r="H3" s="278" t="s">
        <v>243</v>
      </c>
      <c r="I3" s="278" t="s">
        <v>244</v>
      </c>
      <c r="J3" s="278" t="s">
        <v>245</v>
      </c>
      <c r="K3" s="278" t="s">
        <v>246</v>
      </c>
      <c r="L3" s="278" t="s">
        <v>247</v>
      </c>
      <c r="M3" s="278" t="s">
        <v>248</v>
      </c>
      <c r="N3" s="327" t="s">
        <v>249</v>
      </c>
    </row>
    <row r="4" spans="2:14" ht="12">
      <c r="B4" s="330" t="s">
        <v>310</v>
      </c>
      <c r="C4" s="331"/>
      <c r="D4" s="332"/>
      <c r="E4" s="352"/>
      <c r="F4" s="353"/>
      <c r="G4" s="353"/>
      <c r="H4" s="353"/>
      <c r="I4" s="353"/>
      <c r="J4" s="353"/>
      <c r="K4" s="353"/>
      <c r="L4" s="353"/>
      <c r="M4" s="353"/>
      <c r="N4" s="354"/>
    </row>
    <row r="5" spans="2:14" ht="12">
      <c r="B5" s="333"/>
      <c r="C5" s="285"/>
      <c r="D5" s="334" t="s">
        <v>311</v>
      </c>
      <c r="E5" s="355">
        <v>211075003</v>
      </c>
      <c r="F5" s="356"/>
      <c r="G5" s="304">
        <v>97931239</v>
      </c>
      <c r="H5" s="365">
        <v>21585656</v>
      </c>
      <c r="I5" s="365">
        <v>21330900</v>
      </c>
      <c r="J5" s="365">
        <v>27866489</v>
      </c>
      <c r="K5" s="365">
        <v>9655225</v>
      </c>
      <c r="L5" s="365">
        <v>10131363</v>
      </c>
      <c r="M5" s="365">
        <v>14904151</v>
      </c>
      <c r="N5" s="366">
        <v>7669982</v>
      </c>
    </row>
    <row r="6" spans="2:14" ht="12">
      <c r="B6" s="333"/>
      <c r="C6" s="285"/>
      <c r="D6" s="334" t="s">
        <v>312</v>
      </c>
      <c r="E6" s="355">
        <v>205502308</v>
      </c>
      <c r="F6" s="356"/>
      <c r="G6" s="304">
        <v>96094374</v>
      </c>
      <c r="H6" s="365">
        <v>20710695</v>
      </c>
      <c r="I6" s="365">
        <v>20662842</v>
      </c>
      <c r="J6" s="365">
        <v>26693875</v>
      </c>
      <c r="K6" s="365">
        <v>9194505</v>
      </c>
      <c r="L6" s="365">
        <v>10017866</v>
      </c>
      <c r="M6" s="365">
        <v>14651518</v>
      </c>
      <c r="N6" s="366">
        <v>7476634</v>
      </c>
    </row>
    <row r="7" spans="2:14" ht="12">
      <c r="B7" s="333"/>
      <c r="C7" s="285"/>
      <c r="D7" s="334" t="s">
        <v>313</v>
      </c>
      <c r="E7" s="355">
        <v>5314639</v>
      </c>
      <c r="F7" s="356"/>
      <c r="G7" s="304">
        <v>1744659</v>
      </c>
      <c r="H7" s="304">
        <v>840569</v>
      </c>
      <c r="I7" s="304">
        <v>608841</v>
      </c>
      <c r="J7" s="304">
        <v>1159413</v>
      </c>
      <c r="K7" s="304">
        <v>433231</v>
      </c>
      <c r="L7" s="304">
        <v>101433</v>
      </c>
      <c r="M7" s="304">
        <v>239395</v>
      </c>
      <c r="N7" s="357">
        <v>187100</v>
      </c>
    </row>
    <row r="8" spans="2:14" ht="6" customHeight="1">
      <c r="B8" s="333"/>
      <c r="C8" s="285"/>
      <c r="D8" s="335"/>
      <c r="E8" s="355"/>
      <c r="F8" s="356"/>
      <c r="G8" s="304"/>
      <c r="H8" s="304"/>
      <c r="I8" s="304"/>
      <c r="J8" s="304"/>
      <c r="K8" s="304"/>
      <c r="L8" s="304"/>
      <c r="M8" s="304"/>
      <c r="N8" s="357"/>
    </row>
    <row r="9" spans="2:14" ht="12">
      <c r="B9" s="336"/>
      <c r="C9" s="288" t="s">
        <v>258</v>
      </c>
      <c r="D9" s="281"/>
      <c r="E9" s="358"/>
      <c r="F9" s="359"/>
      <c r="G9" s="304"/>
      <c r="H9" s="304"/>
      <c r="I9" s="304"/>
      <c r="J9" s="304"/>
      <c r="K9" s="304"/>
      <c r="L9" s="304"/>
      <c r="M9" s="304"/>
      <c r="N9" s="357"/>
    </row>
    <row r="10" spans="2:14" ht="12">
      <c r="B10" s="336"/>
      <c r="C10" s="280"/>
      <c r="D10" s="290" t="s">
        <v>311</v>
      </c>
      <c r="E10" s="358">
        <v>66694771</v>
      </c>
      <c r="F10" s="359"/>
      <c r="G10" s="304">
        <v>35969532</v>
      </c>
      <c r="H10" s="304">
        <v>6936792</v>
      </c>
      <c r="I10" s="304">
        <v>6334510</v>
      </c>
      <c r="J10" s="304">
        <v>5093585</v>
      </c>
      <c r="K10" s="304">
        <v>2750908</v>
      </c>
      <c r="L10" s="304">
        <v>2949811</v>
      </c>
      <c r="M10" s="304">
        <v>4427663</v>
      </c>
      <c r="N10" s="357">
        <v>2231971</v>
      </c>
    </row>
    <row r="11" spans="2:14" ht="12">
      <c r="B11" s="336"/>
      <c r="C11" s="280"/>
      <c r="D11" s="290" t="s">
        <v>312</v>
      </c>
      <c r="E11" s="358">
        <f>SUM(G11:N11)</f>
        <v>65994012</v>
      </c>
      <c r="F11" s="359"/>
      <c r="G11" s="304">
        <v>35652245</v>
      </c>
      <c r="H11" s="304">
        <v>6859929</v>
      </c>
      <c r="I11" s="304">
        <v>6221856</v>
      </c>
      <c r="J11" s="304">
        <v>5040520</v>
      </c>
      <c r="K11" s="304">
        <v>2685955</v>
      </c>
      <c r="L11" s="304">
        <v>2929201</v>
      </c>
      <c r="M11" s="304">
        <v>4396689</v>
      </c>
      <c r="N11" s="357">
        <v>2207617</v>
      </c>
    </row>
    <row r="12" spans="2:14" ht="12">
      <c r="B12" s="336"/>
      <c r="C12" s="280"/>
      <c r="D12" s="290" t="s">
        <v>313</v>
      </c>
      <c r="E12" s="358">
        <v>611566</v>
      </c>
      <c r="F12" s="359"/>
      <c r="G12" s="304">
        <v>270898</v>
      </c>
      <c r="H12" s="304">
        <v>72435</v>
      </c>
      <c r="I12" s="304">
        <v>94127</v>
      </c>
      <c r="J12" s="304">
        <v>49846</v>
      </c>
      <c r="K12" s="304">
        <v>54959</v>
      </c>
      <c r="L12" s="304">
        <v>17863</v>
      </c>
      <c r="M12" s="304">
        <v>28093</v>
      </c>
      <c r="N12" s="357">
        <v>23344</v>
      </c>
    </row>
    <row r="13" spans="2:14" ht="6" customHeight="1">
      <c r="B13" s="337"/>
      <c r="C13" s="288"/>
      <c r="D13" s="292"/>
      <c r="E13" s="358"/>
      <c r="F13" s="359"/>
      <c r="G13" s="304"/>
      <c r="H13" s="304"/>
      <c r="I13" s="304"/>
      <c r="J13" s="304"/>
      <c r="K13" s="304"/>
      <c r="L13" s="304"/>
      <c r="M13" s="304"/>
      <c r="N13" s="357"/>
    </row>
    <row r="14" spans="2:14" ht="12">
      <c r="B14" s="336"/>
      <c r="C14" s="288" t="s">
        <v>250</v>
      </c>
      <c r="D14" s="281"/>
      <c r="E14" s="358"/>
      <c r="F14" s="359"/>
      <c r="G14" s="304"/>
      <c r="H14" s="304"/>
      <c r="I14" s="304"/>
      <c r="J14" s="304"/>
      <c r="K14" s="304"/>
      <c r="L14" s="304"/>
      <c r="M14" s="304"/>
      <c r="N14" s="357"/>
    </row>
    <row r="15" spans="2:14" ht="12">
      <c r="B15" s="336"/>
      <c r="C15" s="280"/>
      <c r="D15" s="290" t="s">
        <v>311</v>
      </c>
      <c r="E15" s="358">
        <f>SUM(G15:N15)</f>
        <v>15629487</v>
      </c>
      <c r="F15" s="359"/>
      <c r="G15" s="304">
        <v>6702225</v>
      </c>
      <c r="H15" s="304">
        <v>1981735</v>
      </c>
      <c r="I15" s="304">
        <v>1688760</v>
      </c>
      <c r="J15" s="304">
        <v>1494853</v>
      </c>
      <c r="K15" s="304">
        <v>1003058</v>
      </c>
      <c r="L15" s="304">
        <v>902173</v>
      </c>
      <c r="M15" s="304">
        <v>1187120</v>
      </c>
      <c r="N15" s="357">
        <v>669563</v>
      </c>
    </row>
    <row r="16" spans="2:14" ht="12">
      <c r="B16" s="336"/>
      <c r="C16" s="280"/>
      <c r="D16" s="290" t="s">
        <v>312</v>
      </c>
      <c r="E16" s="358">
        <v>14368605</v>
      </c>
      <c r="F16" s="359"/>
      <c r="G16" s="304">
        <v>6260210</v>
      </c>
      <c r="H16" s="304">
        <v>1727250</v>
      </c>
      <c r="I16" s="304">
        <v>1497540</v>
      </c>
      <c r="J16" s="304">
        <v>1367827</v>
      </c>
      <c r="K16" s="304">
        <v>905012</v>
      </c>
      <c r="L16" s="304">
        <v>876500</v>
      </c>
      <c r="M16" s="304">
        <v>1114145</v>
      </c>
      <c r="N16" s="357">
        <v>620120</v>
      </c>
    </row>
    <row r="17" spans="2:14" ht="12">
      <c r="B17" s="336"/>
      <c r="C17" s="280"/>
      <c r="D17" s="290" t="s">
        <v>313</v>
      </c>
      <c r="E17" s="358">
        <f>SUM(G17:N17)</f>
        <v>1198981</v>
      </c>
      <c r="F17" s="359"/>
      <c r="G17" s="304">
        <v>423906</v>
      </c>
      <c r="H17" s="304">
        <v>237884</v>
      </c>
      <c r="I17" s="304">
        <v>172725</v>
      </c>
      <c r="J17" s="304">
        <v>124563</v>
      </c>
      <c r="K17" s="304">
        <v>96211</v>
      </c>
      <c r="L17" s="304">
        <v>25175</v>
      </c>
      <c r="M17" s="304">
        <v>69079</v>
      </c>
      <c r="N17" s="357">
        <v>49438</v>
      </c>
    </row>
    <row r="18" spans="2:14" ht="6" customHeight="1">
      <c r="B18" s="337"/>
      <c r="C18" s="288"/>
      <c r="D18" s="292"/>
      <c r="E18" s="358"/>
      <c r="F18" s="359"/>
      <c r="G18" s="304"/>
      <c r="H18" s="304"/>
      <c r="I18" s="304"/>
      <c r="J18" s="304"/>
      <c r="K18" s="304"/>
      <c r="L18" s="304"/>
      <c r="M18" s="304"/>
      <c r="N18" s="357"/>
    </row>
    <row r="19" spans="2:14" ht="12">
      <c r="B19" s="337"/>
      <c r="C19" s="288" t="s">
        <v>270</v>
      </c>
      <c r="D19" s="292"/>
      <c r="E19" s="358"/>
      <c r="F19" s="359"/>
      <c r="G19" s="304"/>
      <c r="H19" s="304"/>
      <c r="I19" s="304"/>
      <c r="J19" s="304"/>
      <c r="K19" s="304"/>
      <c r="L19" s="304"/>
      <c r="M19" s="304"/>
      <c r="N19" s="357"/>
    </row>
    <row r="20" spans="2:15" ht="12">
      <c r="B20" s="337"/>
      <c r="C20" s="288"/>
      <c r="D20" s="290" t="s">
        <v>311</v>
      </c>
      <c r="E20" s="358">
        <v>34463022</v>
      </c>
      <c r="F20" s="359"/>
      <c r="G20" s="304">
        <v>16375505</v>
      </c>
      <c r="H20" s="304">
        <v>3330481</v>
      </c>
      <c r="I20" s="304">
        <v>3743871</v>
      </c>
      <c r="J20" s="304">
        <v>2831701</v>
      </c>
      <c r="K20" s="304">
        <v>1361333</v>
      </c>
      <c r="L20" s="304">
        <v>1814780</v>
      </c>
      <c r="M20" s="304">
        <v>3532481</v>
      </c>
      <c r="N20" s="357">
        <v>1472871</v>
      </c>
      <c r="O20" s="328"/>
    </row>
    <row r="21" spans="2:15" ht="12">
      <c r="B21" s="337"/>
      <c r="C21" s="288"/>
      <c r="D21" s="290" t="s">
        <v>312</v>
      </c>
      <c r="E21" s="358">
        <f>SUM(G21:N21)</f>
        <v>34191867</v>
      </c>
      <c r="F21" s="359"/>
      <c r="G21" s="304">
        <v>16250907</v>
      </c>
      <c r="H21" s="304">
        <v>3273365</v>
      </c>
      <c r="I21" s="304">
        <v>3701543</v>
      </c>
      <c r="J21" s="304">
        <v>2815632</v>
      </c>
      <c r="K21" s="304">
        <v>1344939</v>
      </c>
      <c r="L21" s="304">
        <v>1813729</v>
      </c>
      <c r="M21" s="304">
        <v>3526977</v>
      </c>
      <c r="N21" s="357">
        <v>1464775</v>
      </c>
      <c r="O21" s="328"/>
    </row>
    <row r="22" spans="2:15" ht="12">
      <c r="B22" s="337"/>
      <c r="C22" s="288"/>
      <c r="D22" s="290" t="s">
        <v>313</v>
      </c>
      <c r="E22" s="358">
        <v>266237</v>
      </c>
      <c r="F22" s="359"/>
      <c r="G22" s="304">
        <v>121828</v>
      </c>
      <c r="H22" s="304">
        <v>57116</v>
      </c>
      <c r="I22" s="304">
        <v>40733</v>
      </c>
      <c r="J22" s="304">
        <v>16000</v>
      </c>
      <c r="K22" s="304">
        <v>16269</v>
      </c>
      <c r="L22" s="304">
        <v>1050</v>
      </c>
      <c r="M22" s="304">
        <v>5144</v>
      </c>
      <c r="N22" s="357">
        <v>8097</v>
      </c>
      <c r="O22" s="328"/>
    </row>
    <row r="23" spans="2:14" ht="6" customHeight="1">
      <c r="B23" s="337"/>
      <c r="C23" s="288"/>
      <c r="D23" s="292"/>
      <c r="E23" s="358"/>
      <c r="F23" s="359"/>
      <c r="G23" s="304"/>
      <c r="H23" s="304"/>
      <c r="I23" s="304"/>
      <c r="J23" s="304"/>
      <c r="K23" s="304"/>
      <c r="L23" s="304"/>
      <c r="M23" s="304"/>
      <c r="N23" s="357"/>
    </row>
    <row r="24" spans="2:14" ht="12">
      <c r="B24" s="337"/>
      <c r="C24" s="273" t="s">
        <v>314</v>
      </c>
      <c r="D24" s="292"/>
      <c r="E24" s="358"/>
      <c r="F24" s="359"/>
      <c r="G24" s="304"/>
      <c r="H24" s="304"/>
      <c r="I24" s="304"/>
      <c r="J24" s="304"/>
      <c r="K24" s="304"/>
      <c r="L24" s="304"/>
      <c r="M24" s="304"/>
      <c r="N24" s="357"/>
    </row>
    <row r="25" spans="2:15" ht="12">
      <c r="B25" s="337"/>
      <c r="C25" s="288"/>
      <c r="D25" s="290" t="s">
        <v>311</v>
      </c>
      <c r="E25" s="358">
        <f>SUM(G25:N25)</f>
        <v>5495199</v>
      </c>
      <c r="F25" s="359"/>
      <c r="G25" s="304">
        <v>3708120</v>
      </c>
      <c r="H25" s="304">
        <v>442366</v>
      </c>
      <c r="I25" s="304">
        <v>189384</v>
      </c>
      <c r="J25" s="304">
        <v>297028</v>
      </c>
      <c r="K25" s="304">
        <v>474697</v>
      </c>
      <c r="L25" s="304">
        <v>118588</v>
      </c>
      <c r="M25" s="304">
        <v>157123</v>
      </c>
      <c r="N25" s="357">
        <v>107893</v>
      </c>
      <c r="O25" s="328"/>
    </row>
    <row r="26" spans="2:15" ht="12">
      <c r="B26" s="337"/>
      <c r="C26" s="288"/>
      <c r="D26" s="290" t="s">
        <v>312</v>
      </c>
      <c r="E26" s="358">
        <f>SUM(G26:N26)</f>
        <v>5164030</v>
      </c>
      <c r="F26" s="359"/>
      <c r="G26" s="304">
        <v>3487955</v>
      </c>
      <c r="H26" s="304">
        <v>387301</v>
      </c>
      <c r="I26" s="304">
        <v>184285</v>
      </c>
      <c r="J26" s="304">
        <v>255410</v>
      </c>
      <c r="K26" s="304">
        <v>472486</v>
      </c>
      <c r="L26" s="304">
        <v>118588</v>
      </c>
      <c r="M26" s="304">
        <v>151974</v>
      </c>
      <c r="N26" s="357">
        <v>106031</v>
      </c>
      <c r="O26" s="328"/>
    </row>
    <row r="27" spans="2:15" ht="12">
      <c r="B27" s="337"/>
      <c r="C27" s="288"/>
      <c r="D27" s="290" t="s">
        <v>313</v>
      </c>
      <c r="E27" s="358">
        <v>331168</v>
      </c>
      <c r="F27" s="359"/>
      <c r="G27" s="304">
        <v>220165</v>
      </c>
      <c r="H27" s="304">
        <v>55065</v>
      </c>
      <c r="I27" s="304">
        <v>5099</v>
      </c>
      <c r="J27" s="304">
        <v>41617</v>
      </c>
      <c r="K27" s="304">
        <v>2211</v>
      </c>
      <c r="L27" s="304">
        <v>0</v>
      </c>
      <c r="M27" s="304">
        <v>5149</v>
      </c>
      <c r="N27" s="357">
        <v>1861</v>
      </c>
      <c r="O27" s="328"/>
    </row>
    <row r="28" spans="2:14" ht="6" customHeight="1">
      <c r="B28" s="337"/>
      <c r="C28" s="288"/>
      <c r="D28" s="292"/>
      <c r="E28" s="358"/>
      <c r="F28" s="359"/>
      <c r="G28" s="304"/>
      <c r="H28" s="304"/>
      <c r="I28" s="304"/>
      <c r="J28" s="304"/>
      <c r="K28" s="304"/>
      <c r="L28" s="304"/>
      <c r="M28" s="304"/>
      <c r="N28" s="357"/>
    </row>
    <row r="29" spans="2:14" ht="12">
      <c r="B29" s="337"/>
      <c r="C29" s="273" t="s">
        <v>315</v>
      </c>
      <c r="D29" s="292"/>
      <c r="E29" s="358"/>
      <c r="F29" s="359"/>
      <c r="G29" s="304"/>
      <c r="H29" s="304"/>
      <c r="I29" s="304"/>
      <c r="J29" s="304"/>
      <c r="K29" s="304"/>
      <c r="L29" s="304"/>
      <c r="M29" s="304"/>
      <c r="N29" s="357"/>
    </row>
    <row r="30" spans="2:15" ht="12">
      <c r="B30" s="337"/>
      <c r="C30" s="288"/>
      <c r="D30" s="290" t="s">
        <v>311</v>
      </c>
      <c r="E30" s="358">
        <f>SUM(G30:N30)</f>
        <v>77500</v>
      </c>
      <c r="F30" s="359"/>
      <c r="G30" s="304">
        <v>20473</v>
      </c>
      <c r="H30" s="304">
        <v>21883</v>
      </c>
      <c r="I30" s="304">
        <v>11299</v>
      </c>
      <c r="J30" s="304">
        <v>3373</v>
      </c>
      <c r="K30" s="304">
        <v>13078</v>
      </c>
      <c r="L30" s="304">
        <v>4940</v>
      </c>
      <c r="M30" s="304">
        <v>2350</v>
      </c>
      <c r="N30" s="357">
        <v>104</v>
      </c>
      <c r="O30" s="328"/>
    </row>
    <row r="31" spans="2:15" ht="12">
      <c r="B31" s="337"/>
      <c r="C31" s="273"/>
      <c r="D31" s="290" t="s">
        <v>312</v>
      </c>
      <c r="E31" s="358">
        <f>SUM(G31:N31)</f>
        <v>2214</v>
      </c>
      <c r="F31" s="358">
        <f>SUM(H31:O31)</f>
        <v>1465</v>
      </c>
      <c r="G31" s="304">
        <v>749</v>
      </c>
      <c r="H31" s="304">
        <v>226</v>
      </c>
      <c r="I31" s="304">
        <v>200</v>
      </c>
      <c r="J31" s="304">
        <v>537</v>
      </c>
      <c r="K31" s="304">
        <v>491</v>
      </c>
      <c r="L31" s="304">
        <v>0</v>
      </c>
      <c r="M31" s="304">
        <v>11</v>
      </c>
      <c r="N31" s="357">
        <v>0</v>
      </c>
      <c r="O31" s="328"/>
    </row>
    <row r="32" spans="2:15" ht="12">
      <c r="B32" s="337"/>
      <c r="C32" s="273"/>
      <c r="D32" s="290" t="s">
        <v>313</v>
      </c>
      <c r="E32" s="358">
        <v>44813</v>
      </c>
      <c r="F32" s="359"/>
      <c r="G32" s="304">
        <v>16009</v>
      </c>
      <c r="H32" s="304">
        <v>13242</v>
      </c>
      <c r="I32" s="304">
        <v>3889</v>
      </c>
      <c r="J32" s="304">
        <v>2837</v>
      </c>
      <c r="K32" s="304">
        <v>7651</v>
      </c>
      <c r="L32" s="304">
        <v>101</v>
      </c>
      <c r="M32" s="304">
        <v>981</v>
      </c>
      <c r="N32" s="357">
        <v>104</v>
      </c>
      <c r="O32" s="328"/>
    </row>
    <row r="33" spans="2:14" ht="6" customHeight="1">
      <c r="B33" s="337"/>
      <c r="C33" s="288"/>
      <c r="D33" s="292"/>
      <c r="E33" s="358"/>
      <c r="F33" s="359"/>
      <c r="G33" s="304"/>
      <c r="H33" s="304"/>
      <c r="I33" s="304"/>
      <c r="J33" s="304"/>
      <c r="K33" s="304"/>
      <c r="L33" s="304"/>
      <c r="M33" s="304"/>
      <c r="N33" s="357"/>
    </row>
    <row r="34" spans="2:14" ht="12">
      <c r="B34" s="337"/>
      <c r="C34" s="273" t="s">
        <v>316</v>
      </c>
      <c r="D34" s="292"/>
      <c r="E34" s="358"/>
      <c r="F34" s="359"/>
      <c r="G34" s="304"/>
      <c r="H34" s="304"/>
      <c r="I34" s="304"/>
      <c r="J34" s="304"/>
      <c r="K34" s="304"/>
      <c r="L34" s="304"/>
      <c r="M34" s="304"/>
      <c r="N34" s="357"/>
    </row>
    <row r="35" spans="2:15" ht="12">
      <c r="B35" s="337"/>
      <c r="C35" s="273"/>
      <c r="D35" s="290" t="s">
        <v>311</v>
      </c>
      <c r="E35" s="358">
        <v>67586341</v>
      </c>
      <c r="F35" s="359"/>
      <c r="G35" s="304">
        <v>26915310</v>
      </c>
      <c r="H35" s="304">
        <v>8364625</v>
      </c>
      <c r="I35" s="304">
        <v>8759479</v>
      </c>
      <c r="J35" s="304">
        <v>6995012</v>
      </c>
      <c r="K35" s="304">
        <v>3994775</v>
      </c>
      <c r="L35" s="304">
        <v>4135823</v>
      </c>
      <c r="M35" s="304">
        <v>5320415</v>
      </c>
      <c r="N35" s="357">
        <v>3100901</v>
      </c>
      <c r="O35" s="328"/>
    </row>
    <row r="36" spans="2:15" ht="12">
      <c r="B36" s="337"/>
      <c r="C36" s="273"/>
      <c r="D36" s="290" t="s">
        <v>312</v>
      </c>
      <c r="E36" s="358">
        <f>SUM(G36:N36)</f>
        <v>65440221</v>
      </c>
      <c r="F36" s="359"/>
      <c r="G36" s="304">
        <v>26202333</v>
      </c>
      <c r="H36" s="304">
        <v>7957992</v>
      </c>
      <c r="I36" s="304">
        <v>8453837</v>
      </c>
      <c r="J36" s="304">
        <v>6845588</v>
      </c>
      <c r="K36" s="304">
        <v>3728506</v>
      </c>
      <c r="L36" s="304">
        <v>4074600</v>
      </c>
      <c r="M36" s="304">
        <v>5184998</v>
      </c>
      <c r="N36" s="357">
        <v>2992367</v>
      </c>
      <c r="O36" s="328"/>
    </row>
    <row r="37" spans="2:15" ht="12">
      <c r="B37" s="337"/>
      <c r="C37" s="273"/>
      <c r="D37" s="290" t="s">
        <v>313</v>
      </c>
      <c r="E37" s="358">
        <f>SUM(G37:N37)</f>
        <v>2074551</v>
      </c>
      <c r="F37" s="359"/>
      <c r="G37" s="304">
        <v>691753</v>
      </c>
      <c r="H37" s="304">
        <v>401686</v>
      </c>
      <c r="I37" s="304">
        <v>292252</v>
      </c>
      <c r="J37" s="304">
        <v>141974</v>
      </c>
      <c r="K37" s="304">
        <v>255668</v>
      </c>
      <c r="L37" s="304">
        <v>57244</v>
      </c>
      <c r="M37" s="304">
        <v>130672</v>
      </c>
      <c r="N37" s="357">
        <v>103302</v>
      </c>
      <c r="O37" s="328"/>
    </row>
    <row r="38" spans="2:14" ht="6" customHeight="1">
      <c r="B38" s="337"/>
      <c r="C38" s="288"/>
      <c r="D38" s="292"/>
      <c r="E38" s="358"/>
      <c r="F38" s="359"/>
      <c r="G38" s="304"/>
      <c r="H38" s="304"/>
      <c r="I38" s="304"/>
      <c r="J38" s="304"/>
      <c r="K38" s="304"/>
      <c r="L38" s="304"/>
      <c r="M38" s="304"/>
      <c r="N38" s="357"/>
    </row>
    <row r="39" spans="2:14" ht="12">
      <c r="B39" s="337"/>
      <c r="C39" s="273" t="s">
        <v>317</v>
      </c>
      <c r="D39" s="292"/>
      <c r="E39" s="358"/>
      <c r="F39" s="359"/>
      <c r="G39" s="304"/>
      <c r="H39" s="304"/>
      <c r="I39" s="304"/>
      <c r="J39" s="304"/>
      <c r="K39" s="304"/>
      <c r="L39" s="304"/>
      <c r="M39" s="304"/>
      <c r="N39" s="357"/>
    </row>
    <row r="40" spans="2:15" ht="12">
      <c r="B40" s="337"/>
      <c r="C40" s="273"/>
      <c r="D40" s="290" t="s">
        <v>311</v>
      </c>
      <c r="E40" s="358">
        <v>2423374</v>
      </c>
      <c r="F40" s="359"/>
      <c r="G40" s="304">
        <v>392674</v>
      </c>
      <c r="H40" s="304">
        <v>427749</v>
      </c>
      <c r="I40" s="304">
        <v>314975</v>
      </c>
      <c r="J40" s="304">
        <v>865857</v>
      </c>
      <c r="K40" s="304" t="s">
        <v>318</v>
      </c>
      <c r="L40" s="304">
        <v>193955</v>
      </c>
      <c r="M40" s="304" t="s">
        <v>318</v>
      </c>
      <c r="N40" s="357" t="s">
        <v>318</v>
      </c>
      <c r="O40" s="328"/>
    </row>
    <row r="41" spans="2:15" ht="12">
      <c r="B41" s="337"/>
      <c r="C41" s="273"/>
      <c r="D41" s="290" t="s">
        <v>312</v>
      </c>
      <c r="E41" s="358">
        <v>2419496</v>
      </c>
      <c r="F41" s="359"/>
      <c r="G41" s="304">
        <v>392660</v>
      </c>
      <c r="H41" s="304">
        <v>424855</v>
      </c>
      <c r="I41" s="304">
        <v>314959</v>
      </c>
      <c r="J41" s="304">
        <v>865857</v>
      </c>
      <c r="K41" s="304" t="s">
        <v>318</v>
      </c>
      <c r="L41" s="304">
        <v>193955</v>
      </c>
      <c r="M41" s="304" t="s">
        <v>318</v>
      </c>
      <c r="N41" s="357" t="s">
        <v>318</v>
      </c>
      <c r="O41" s="328"/>
    </row>
    <row r="42" spans="2:15" ht="12">
      <c r="B42" s="337"/>
      <c r="C42" s="273"/>
      <c r="D42" s="290" t="s">
        <v>313</v>
      </c>
      <c r="E42" s="358">
        <v>3878</v>
      </c>
      <c r="F42" s="359"/>
      <c r="G42" s="304">
        <v>14</v>
      </c>
      <c r="H42" s="304">
        <v>2894</v>
      </c>
      <c r="I42" s="304">
        <v>15</v>
      </c>
      <c r="J42" s="304">
        <v>0</v>
      </c>
      <c r="K42" s="304" t="s">
        <v>318</v>
      </c>
      <c r="L42" s="304">
        <v>0</v>
      </c>
      <c r="M42" s="304" t="s">
        <v>318</v>
      </c>
      <c r="N42" s="357" t="s">
        <v>318</v>
      </c>
      <c r="O42" s="328"/>
    </row>
    <row r="43" spans="2:14" ht="6" customHeight="1">
      <c r="B43" s="337"/>
      <c r="C43" s="288"/>
      <c r="D43" s="292"/>
      <c r="E43" s="358"/>
      <c r="F43" s="359"/>
      <c r="G43" s="304"/>
      <c r="H43" s="304"/>
      <c r="I43" s="304"/>
      <c r="J43" s="304"/>
      <c r="K43" s="304"/>
      <c r="L43" s="304"/>
      <c r="M43" s="304"/>
      <c r="N43" s="357"/>
    </row>
    <row r="44" spans="2:14" ht="12">
      <c r="B44" s="337"/>
      <c r="C44" s="273" t="s">
        <v>319</v>
      </c>
      <c r="D44" s="292"/>
      <c r="E44" s="358"/>
      <c r="F44" s="359"/>
      <c r="G44" s="304"/>
      <c r="H44" s="304"/>
      <c r="I44" s="304"/>
      <c r="J44" s="304"/>
      <c r="K44" s="304"/>
      <c r="L44" s="304"/>
      <c r="M44" s="304"/>
      <c r="N44" s="357"/>
    </row>
    <row r="45" spans="2:15" ht="12">
      <c r="B45" s="337"/>
      <c r="C45" s="273"/>
      <c r="D45" s="290" t="s">
        <v>311</v>
      </c>
      <c r="E45" s="358">
        <f>SUM(G45:N45)</f>
        <v>6858281</v>
      </c>
      <c r="F45" s="359"/>
      <c r="G45" s="304">
        <v>6858281</v>
      </c>
      <c r="H45" s="304">
        <v>0</v>
      </c>
      <c r="I45" s="304">
        <v>0</v>
      </c>
      <c r="J45" s="304">
        <v>0</v>
      </c>
      <c r="K45" s="304">
        <v>0</v>
      </c>
      <c r="L45" s="304">
        <v>0</v>
      </c>
      <c r="M45" s="304">
        <v>0</v>
      </c>
      <c r="N45" s="357">
        <v>0</v>
      </c>
      <c r="O45" s="328"/>
    </row>
    <row r="46" spans="2:15" ht="12">
      <c r="B46" s="337"/>
      <c r="C46" s="273"/>
      <c r="D46" s="290" t="s">
        <v>312</v>
      </c>
      <c r="E46" s="358">
        <f>SUM(G46:N46)</f>
        <v>6858267</v>
      </c>
      <c r="F46" s="359"/>
      <c r="G46" s="304">
        <v>6858267</v>
      </c>
      <c r="H46" s="304">
        <v>0</v>
      </c>
      <c r="I46" s="304">
        <v>0</v>
      </c>
      <c r="J46" s="304">
        <v>0</v>
      </c>
      <c r="K46" s="304">
        <v>0</v>
      </c>
      <c r="L46" s="304">
        <v>0</v>
      </c>
      <c r="M46" s="304">
        <v>0</v>
      </c>
      <c r="N46" s="357">
        <v>0</v>
      </c>
      <c r="O46" s="328"/>
    </row>
    <row r="47" spans="2:15" ht="12">
      <c r="B47" s="337"/>
      <c r="C47" s="273"/>
      <c r="D47" s="290" t="s">
        <v>313</v>
      </c>
      <c r="E47" s="358">
        <f>SUM(G47:N47)</f>
        <v>14</v>
      </c>
      <c r="F47" s="359"/>
      <c r="G47" s="304">
        <v>14</v>
      </c>
      <c r="H47" s="304">
        <v>0</v>
      </c>
      <c r="I47" s="304">
        <v>0</v>
      </c>
      <c r="J47" s="304">
        <v>0</v>
      </c>
      <c r="K47" s="304">
        <v>0</v>
      </c>
      <c r="L47" s="304">
        <v>0</v>
      </c>
      <c r="M47" s="304">
        <v>0</v>
      </c>
      <c r="N47" s="357">
        <v>0</v>
      </c>
      <c r="O47" s="328"/>
    </row>
    <row r="48" spans="2:14" ht="6" customHeight="1">
      <c r="B48" s="337"/>
      <c r="C48" s="288"/>
      <c r="D48" s="292"/>
      <c r="E48" s="358"/>
      <c r="F48" s="359"/>
      <c r="G48" s="304"/>
      <c r="H48" s="304"/>
      <c r="I48" s="304"/>
      <c r="J48" s="304"/>
      <c r="K48" s="304"/>
      <c r="L48" s="304"/>
      <c r="M48" s="304"/>
      <c r="N48" s="357"/>
    </row>
    <row r="49" spans="2:14" ht="12">
      <c r="B49" s="337"/>
      <c r="C49" s="338" t="s">
        <v>320</v>
      </c>
      <c r="D49" s="292"/>
      <c r="E49" s="358"/>
      <c r="F49" s="359"/>
      <c r="G49" s="304"/>
      <c r="H49" s="304"/>
      <c r="I49" s="304"/>
      <c r="J49" s="304"/>
      <c r="K49" s="304"/>
      <c r="L49" s="304"/>
      <c r="M49" s="304"/>
      <c r="N49" s="357"/>
    </row>
    <row r="50" spans="2:14" ht="12">
      <c r="B50" s="337"/>
      <c r="C50" s="273"/>
      <c r="D50" s="290" t="s">
        <v>311</v>
      </c>
      <c r="E50" s="360" t="s">
        <v>321</v>
      </c>
      <c r="F50" s="361"/>
      <c r="G50" s="304" t="s">
        <v>321</v>
      </c>
      <c r="H50" s="304">
        <v>0</v>
      </c>
      <c r="I50" s="304">
        <v>0</v>
      </c>
      <c r="J50" s="304" t="s">
        <v>321</v>
      </c>
      <c r="K50" s="304">
        <v>0</v>
      </c>
      <c r="L50" s="304">
        <v>0</v>
      </c>
      <c r="M50" s="304">
        <v>0</v>
      </c>
      <c r="N50" s="357">
        <v>0</v>
      </c>
    </row>
    <row r="51" spans="2:14" ht="12">
      <c r="B51" s="337"/>
      <c r="C51" s="273"/>
      <c r="D51" s="290" t="s">
        <v>312</v>
      </c>
      <c r="E51" s="360" t="s">
        <v>321</v>
      </c>
      <c r="F51" s="361"/>
      <c r="G51" s="304" t="s">
        <v>321</v>
      </c>
      <c r="H51" s="304">
        <v>0</v>
      </c>
      <c r="I51" s="304">
        <v>0</v>
      </c>
      <c r="J51" s="304" t="s">
        <v>321</v>
      </c>
      <c r="K51" s="304">
        <v>0</v>
      </c>
      <c r="L51" s="304">
        <v>0</v>
      </c>
      <c r="M51" s="304">
        <v>0</v>
      </c>
      <c r="N51" s="357">
        <v>0</v>
      </c>
    </row>
    <row r="52" spans="2:14" ht="12">
      <c r="B52" s="337"/>
      <c r="C52" s="273"/>
      <c r="D52" s="290" t="s">
        <v>313</v>
      </c>
      <c r="E52" s="360" t="s">
        <v>321</v>
      </c>
      <c r="F52" s="361"/>
      <c r="G52" s="304" t="s">
        <v>321</v>
      </c>
      <c r="H52" s="304">
        <v>0</v>
      </c>
      <c r="I52" s="304">
        <v>0</v>
      </c>
      <c r="J52" s="304" t="s">
        <v>321</v>
      </c>
      <c r="K52" s="304">
        <v>0</v>
      </c>
      <c r="L52" s="304">
        <v>0</v>
      </c>
      <c r="M52" s="304">
        <v>0</v>
      </c>
      <c r="N52" s="357">
        <v>0</v>
      </c>
    </row>
    <row r="53" spans="2:14" ht="6" customHeight="1">
      <c r="B53" s="337"/>
      <c r="C53" s="288"/>
      <c r="D53" s="292"/>
      <c r="E53" s="360"/>
      <c r="F53" s="359"/>
      <c r="G53" s="304"/>
      <c r="H53" s="304"/>
      <c r="I53" s="304"/>
      <c r="J53" s="304"/>
      <c r="K53" s="304"/>
      <c r="L53" s="304"/>
      <c r="M53" s="304"/>
      <c r="N53" s="357"/>
    </row>
    <row r="54" spans="2:14" ht="12">
      <c r="B54" s="337"/>
      <c r="C54" s="273" t="s">
        <v>322</v>
      </c>
      <c r="D54" s="292"/>
      <c r="E54" s="360"/>
      <c r="F54" s="359"/>
      <c r="G54" s="304"/>
      <c r="H54" s="304"/>
      <c r="I54" s="304"/>
      <c r="J54" s="304"/>
      <c r="K54" s="304"/>
      <c r="L54" s="304"/>
      <c r="M54" s="304"/>
      <c r="N54" s="357"/>
    </row>
    <row r="55" spans="2:14" ht="12">
      <c r="B55" s="337"/>
      <c r="C55" s="273"/>
      <c r="D55" s="290" t="s">
        <v>311</v>
      </c>
      <c r="E55" s="360" t="s">
        <v>323</v>
      </c>
      <c r="F55" s="359"/>
      <c r="G55" s="304" t="s">
        <v>323</v>
      </c>
      <c r="H55" s="304">
        <v>64790</v>
      </c>
      <c r="I55" s="304">
        <v>277740</v>
      </c>
      <c r="J55" s="304" t="s">
        <v>323</v>
      </c>
      <c r="K55" s="304" t="s">
        <v>323</v>
      </c>
      <c r="L55" s="304">
        <v>7838</v>
      </c>
      <c r="M55" s="304" t="s">
        <v>323</v>
      </c>
      <c r="N55" s="357" t="s">
        <v>323</v>
      </c>
    </row>
    <row r="56" spans="2:14" ht="12">
      <c r="B56" s="337"/>
      <c r="C56" s="273"/>
      <c r="D56" s="290" t="s">
        <v>312</v>
      </c>
      <c r="E56" s="360" t="s">
        <v>323</v>
      </c>
      <c r="F56" s="359"/>
      <c r="G56" s="304" t="s">
        <v>323</v>
      </c>
      <c r="H56" s="304">
        <v>64543</v>
      </c>
      <c r="I56" s="304">
        <v>277740</v>
      </c>
      <c r="J56" s="304" t="s">
        <v>323</v>
      </c>
      <c r="K56" s="304" t="s">
        <v>323</v>
      </c>
      <c r="L56" s="304">
        <v>7838</v>
      </c>
      <c r="M56" s="304" t="s">
        <v>323</v>
      </c>
      <c r="N56" s="357" t="s">
        <v>323</v>
      </c>
    </row>
    <row r="57" spans="2:14" ht="12">
      <c r="B57" s="337"/>
      <c r="C57" s="273"/>
      <c r="D57" s="290" t="s">
        <v>313</v>
      </c>
      <c r="E57" s="360" t="s">
        <v>323</v>
      </c>
      <c r="F57" s="359"/>
      <c r="G57" s="304" t="s">
        <v>323</v>
      </c>
      <c r="H57" s="304">
        <v>247</v>
      </c>
      <c r="I57" s="304">
        <v>0</v>
      </c>
      <c r="J57" s="304" t="s">
        <v>323</v>
      </c>
      <c r="K57" s="304" t="s">
        <v>323</v>
      </c>
      <c r="L57" s="304">
        <v>0</v>
      </c>
      <c r="M57" s="304" t="s">
        <v>323</v>
      </c>
      <c r="N57" s="357" t="s">
        <v>323</v>
      </c>
    </row>
    <row r="58" spans="2:14" ht="6" customHeight="1">
      <c r="B58" s="337"/>
      <c r="C58" s="288"/>
      <c r="D58" s="292"/>
      <c r="E58" s="360"/>
      <c r="F58" s="359"/>
      <c r="G58" s="304"/>
      <c r="H58" s="304"/>
      <c r="I58" s="304"/>
      <c r="J58" s="304"/>
      <c r="K58" s="304"/>
      <c r="L58" s="304"/>
      <c r="M58" s="304"/>
      <c r="N58" s="357"/>
    </row>
    <row r="59" spans="2:14" ht="12">
      <c r="B59" s="337"/>
      <c r="C59" s="273" t="s">
        <v>236</v>
      </c>
      <c r="D59" s="292"/>
      <c r="E59" s="360"/>
      <c r="F59" s="359"/>
      <c r="G59" s="304"/>
      <c r="H59" s="304"/>
      <c r="I59" s="304"/>
      <c r="J59" s="304"/>
      <c r="K59" s="304"/>
      <c r="L59" s="304"/>
      <c r="M59" s="304"/>
      <c r="N59" s="357"/>
    </row>
    <row r="60" spans="2:15" ht="12">
      <c r="B60" s="337"/>
      <c r="C60" s="273"/>
      <c r="D60" s="290" t="s">
        <v>311</v>
      </c>
      <c r="E60" s="360" t="s">
        <v>323</v>
      </c>
      <c r="F60" s="359"/>
      <c r="G60" s="304" t="s">
        <v>323</v>
      </c>
      <c r="H60" s="304">
        <v>15234</v>
      </c>
      <c r="I60" s="304">
        <v>10882</v>
      </c>
      <c r="J60" s="304" t="s">
        <v>323</v>
      </c>
      <c r="K60" s="304" t="s">
        <v>323</v>
      </c>
      <c r="L60" s="304">
        <v>3455</v>
      </c>
      <c r="M60" s="304" t="s">
        <v>323</v>
      </c>
      <c r="N60" s="357" t="s">
        <v>323</v>
      </c>
      <c r="O60" s="328"/>
    </row>
    <row r="61" spans="2:15" ht="12">
      <c r="B61" s="337"/>
      <c r="C61" s="273"/>
      <c r="D61" s="290" t="s">
        <v>312</v>
      </c>
      <c r="E61" s="360" t="s">
        <v>323</v>
      </c>
      <c r="F61" s="359"/>
      <c r="G61" s="304" t="s">
        <v>323</v>
      </c>
      <c r="H61" s="304">
        <v>15234</v>
      </c>
      <c r="I61" s="304">
        <v>10882</v>
      </c>
      <c r="J61" s="304" t="s">
        <v>323</v>
      </c>
      <c r="K61" s="304" t="s">
        <v>323</v>
      </c>
      <c r="L61" s="304">
        <v>3455</v>
      </c>
      <c r="M61" s="304" t="s">
        <v>323</v>
      </c>
      <c r="N61" s="357" t="s">
        <v>323</v>
      </c>
      <c r="O61" s="328"/>
    </row>
    <row r="62" spans="2:15" ht="12.75" thickBot="1">
      <c r="B62" s="339"/>
      <c r="C62" s="295"/>
      <c r="D62" s="340" t="s">
        <v>313</v>
      </c>
      <c r="E62" s="362" t="s">
        <v>323</v>
      </c>
      <c r="F62" s="363"/>
      <c r="G62" s="311" t="s">
        <v>323</v>
      </c>
      <c r="H62" s="311">
        <v>0</v>
      </c>
      <c r="I62" s="311">
        <v>0</v>
      </c>
      <c r="J62" s="311" t="s">
        <v>323</v>
      </c>
      <c r="K62" s="311" t="s">
        <v>323</v>
      </c>
      <c r="L62" s="311">
        <v>0</v>
      </c>
      <c r="M62" s="311" t="s">
        <v>323</v>
      </c>
      <c r="N62" s="364" t="s">
        <v>323</v>
      </c>
      <c r="O62" s="328"/>
    </row>
    <row r="63" ht="12.75" thickTop="1">
      <c r="B63" s="273" t="s">
        <v>324</v>
      </c>
    </row>
    <row r="64" ht="12">
      <c r="B64" s="273" t="s">
        <v>325</v>
      </c>
    </row>
    <row r="65" ht="12">
      <c r="K65" s="306"/>
    </row>
  </sheetData>
  <printOptions/>
  <pageMargins left="0.16" right="0.16" top="1" bottom="1" header="0.512" footer="0.51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2:J42"/>
  <sheetViews>
    <sheetView workbookViewId="0" topLeftCell="A1">
      <selection activeCell="A1" sqref="A1"/>
    </sheetView>
  </sheetViews>
  <sheetFormatPr defaultColWidth="9.00390625" defaultRowHeight="13.5"/>
  <cols>
    <col min="1" max="1" width="2.625" style="9" customWidth="1"/>
    <col min="2" max="2" width="3.375" style="9" customWidth="1"/>
    <col min="3" max="3" width="20.625" style="9" customWidth="1"/>
    <col min="4" max="4" width="15.625" style="9" customWidth="1"/>
    <col min="5" max="5" width="8.625" style="9" customWidth="1"/>
    <col min="6" max="6" width="15.625" style="9" customWidth="1"/>
    <col min="7" max="7" width="8.625" style="9" customWidth="1"/>
    <col min="8" max="8" width="15.625" style="9" customWidth="1"/>
    <col min="9" max="9" width="8.625" style="9" customWidth="1"/>
    <col min="10" max="16384" width="9.00390625" style="9" customWidth="1"/>
  </cols>
  <sheetData>
    <row r="2" ht="14.25">
      <c r="B2" s="36" t="s">
        <v>57</v>
      </c>
    </row>
    <row r="3" spans="2:9" ht="12.75" thickBot="1">
      <c r="B3" s="37" t="s">
        <v>0</v>
      </c>
      <c r="I3" s="10" t="s">
        <v>1</v>
      </c>
    </row>
    <row r="4" spans="2:9" s="40" customFormat="1" ht="15" customHeight="1" thickTop="1">
      <c r="B4" s="38"/>
      <c r="C4" s="39" t="s">
        <v>2</v>
      </c>
      <c r="D4" s="12" t="s">
        <v>63</v>
      </c>
      <c r="E4" s="12"/>
      <c r="F4" s="11" t="s">
        <v>64</v>
      </c>
      <c r="G4" s="12"/>
      <c r="H4" s="11" t="s">
        <v>65</v>
      </c>
      <c r="I4" s="12"/>
    </row>
    <row r="5" spans="2:9" s="40" customFormat="1" ht="15" customHeight="1" thickBot="1">
      <c r="B5" s="41"/>
      <c r="C5" s="42"/>
      <c r="D5" s="13" t="s">
        <v>3</v>
      </c>
      <c r="E5" s="13" t="s">
        <v>4</v>
      </c>
      <c r="F5" s="13" t="s">
        <v>3</v>
      </c>
      <c r="G5" s="14" t="s">
        <v>4</v>
      </c>
      <c r="H5" s="13" t="s">
        <v>3</v>
      </c>
      <c r="I5" s="14" t="s">
        <v>4</v>
      </c>
    </row>
    <row r="6" spans="2:9" s="45" customFormat="1" ht="15" customHeight="1">
      <c r="B6" s="43" t="s">
        <v>5</v>
      </c>
      <c r="C6" s="44"/>
      <c r="D6" s="3">
        <v>727428658502</v>
      </c>
      <c r="E6" s="15">
        <v>100</v>
      </c>
      <c r="F6" s="3">
        <v>653832648420</v>
      </c>
      <c r="G6" s="15">
        <v>100</v>
      </c>
      <c r="H6" s="3">
        <f>SUM(H8:H22)</f>
        <v>638121492635</v>
      </c>
      <c r="I6" s="15">
        <f>SUM(I8:I22)</f>
        <v>99.99999999999999</v>
      </c>
    </row>
    <row r="7" spans="2:9" ht="9.75" customHeight="1">
      <c r="B7" s="29"/>
      <c r="C7" s="46"/>
      <c r="D7" s="2"/>
      <c r="E7" s="16"/>
      <c r="F7" s="2"/>
      <c r="G7" s="16"/>
      <c r="H7" s="2"/>
      <c r="I7" s="16"/>
    </row>
    <row r="8" spans="2:10" s="40" customFormat="1" ht="15" customHeight="1">
      <c r="B8" s="47"/>
      <c r="C8" s="48" t="s">
        <v>6</v>
      </c>
      <c r="D8" s="1">
        <v>111648929803</v>
      </c>
      <c r="E8" s="4">
        <v>15.3</v>
      </c>
      <c r="F8" s="1">
        <v>96083159685</v>
      </c>
      <c r="G8" s="4">
        <v>14.7</v>
      </c>
      <c r="H8" s="1">
        <v>95941493300</v>
      </c>
      <c r="I8" s="4">
        <f>H8/H6*100</f>
        <v>15.034988541731773</v>
      </c>
      <c r="J8" s="49"/>
    </row>
    <row r="9" spans="2:10" s="40" customFormat="1" ht="15" customHeight="1">
      <c r="B9" s="47"/>
      <c r="C9" s="48" t="s">
        <v>7</v>
      </c>
      <c r="D9" s="1">
        <v>24388855706</v>
      </c>
      <c r="E9" s="4">
        <v>3.4</v>
      </c>
      <c r="F9" s="1">
        <v>21373029977</v>
      </c>
      <c r="G9" s="4">
        <v>3.3</v>
      </c>
      <c r="H9" s="1">
        <v>23794860290</v>
      </c>
      <c r="I9" s="4">
        <f>H9/H6*100</f>
        <v>3.7288918434236873</v>
      </c>
      <c r="J9" s="49"/>
    </row>
    <row r="10" spans="2:10" s="40" customFormat="1" ht="15" customHeight="1">
      <c r="B10" s="47"/>
      <c r="C10" s="48" t="s">
        <v>8</v>
      </c>
      <c r="D10" s="1">
        <v>2666017000</v>
      </c>
      <c r="E10" s="4">
        <v>0.4</v>
      </c>
      <c r="F10" s="1">
        <v>2774585000</v>
      </c>
      <c r="G10" s="4">
        <v>0.4</v>
      </c>
      <c r="H10" s="1">
        <v>3572587000</v>
      </c>
      <c r="I10" s="4">
        <f>H10/H6*100</f>
        <v>0.5598600017761021</v>
      </c>
      <c r="J10" s="50"/>
    </row>
    <row r="11" spans="2:10" s="40" customFormat="1" ht="15" customHeight="1">
      <c r="B11" s="47"/>
      <c r="C11" s="48" t="s">
        <v>50</v>
      </c>
      <c r="D11" s="1">
        <v>947041000</v>
      </c>
      <c r="E11" s="4">
        <v>0.1</v>
      </c>
      <c r="F11" s="1">
        <v>941230000</v>
      </c>
      <c r="G11" s="4">
        <v>0.1</v>
      </c>
      <c r="H11" s="1">
        <v>2092478000</v>
      </c>
      <c r="I11" s="4">
        <f>H11/H6*100</f>
        <v>0.32791216471326085</v>
      </c>
      <c r="J11" s="50"/>
    </row>
    <row r="12" spans="2:9" s="40" customFormat="1" ht="15" customHeight="1">
      <c r="B12" s="47"/>
      <c r="C12" s="48" t="s">
        <v>9</v>
      </c>
      <c r="D12" s="1">
        <v>229474453000</v>
      </c>
      <c r="E12" s="4">
        <v>31.5</v>
      </c>
      <c r="F12" s="1">
        <v>220118107000</v>
      </c>
      <c r="G12" s="4">
        <v>33.7</v>
      </c>
      <c r="H12" s="1">
        <v>203542638000</v>
      </c>
      <c r="I12" s="4">
        <f>H12/H6*100</f>
        <v>31.897160705167572</v>
      </c>
    </row>
    <row r="13" spans="2:9" s="40" customFormat="1" ht="15" customHeight="1">
      <c r="B13" s="47"/>
      <c r="C13" s="48" t="s">
        <v>10</v>
      </c>
      <c r="D13" s="1">
        <v>480852000</v>
      </c>
      <c r="E13" s="4">
        <v>0.1</v>
      </c>
      <c r="F13" s="1">
        <v>493039000</v>
      </c>
      <c r="G13" s="4">
        <v>0.1</v>
      </c>
      <c r="H13" s="1">
        <v>557925000</v>
      </c>
      <c r="I13" s="4">
        <f>H13/H6*100</f>
        <v>0.08743241004094</v>
      </c>
    </row>
    <row r="14" spans="2:9" s="40" customFormat="1" ht="15" customHeight="1">
      <c r="B14" s="47"/>
      <c r="C14" s="48" t="s">
        <v>11</v>
      </c>
      <c r="D14" s="1">
        <v>11796041219</v>
      </c>
      <c r="E14" s="4">
        <v>1.6</v>
      </c>
      <c r="F14" s="1">
        <v>9648537660</v>
      </c>
      <c r="G14" s="4">
        <v>1.5</v>
      </c>
      <c r="H14" s="1">
        <v>6988443928</v>
      </c>
      <c r="I14" s="4">
        <f>H14/H6*100</f>
        <v>1.0951588386629267</v>
      </c>
    </row>
    <row r="15" spans="2:9" s="40" customFormat="1" ht="15" customHeight="1">
      <c r="B15" s="47"/>
      <c r="C15" s="48" t="s">
        <v>12</v>
      </c>
      <c r="D15" s="1">
        <v>9359427121</v>
      </c>
      <c r="E15" s="4">
        <v>1.3</v>
      </c>
      <c r="F15" s="1">
        <v>9175377287</v>
      </c>
      <c r="G15" s="4">
        <v>1.4</v>
      </c>
      <c r="H15" s="1">
        <v>8982304139</v>
      </c>
      <c r="I15" s="4">
        <f>H15/H6*100</f>
        <v>1.4076166126154601</v>
      </c>
    </row>
    <row r="16" spans="2:9" s="40" customFormat="1" ht="15" customHeight="1">
      <c r="B16" s="47"/>
      <c r="C16" s="48" t="s">
        <v>13</v>
      </c>
      <c r="D16" s="1">
        <v>130109438344</v>
      </c>
      <c r="E16" s="4">
        <v>17.9</v>
      </c>
      <c r="F16" s="1">
        <v>107314760048</v>
      </c>
      <c r="G16" s="4">
        <v>16.4</v>
      </c>
      <c r="H16" s="1">
        <v>103401408583</v>
      </c>
      <c r="I16" s="4">
        <f>H16/H6*100</f>
        <v>16.204031642316853</v>
      </c>
    </row>
    <row r="17" spans="2:9" s="40" customFormat="1" ht="15" customHeight="1">
      <c r="B17" s="47"/>
      <c r="C17" s="48" t="s">
        <v>14</v>
      </c>
      <c r="D17" s="1">
        <v>2109345039</v>
      </c>
      <c r="E17" s="4">
        <v>0.3</v>
      </c>
      <c r="F17" s="1">
        <v>953505712</v>
      </c>
      <c r="G17" s="4">
        <v>0.1</v>
      </c>
      <c r="H17" s="1">
        <v>1138643187</v>
      </c>
      <c r="I17" s="4">
        <f>H17/H6*100</f>
        <v>0.1784367397340265</v>
      </c>
    </row>
    <row r="18" spans="2:9" s="40" customFormat="1" ht="15" customHeight="1">
      <c r="B18" s="47"/>
      <c r="C18" s="48" t="s">
        <v>51</v>
      </c>
      <c r="D18" s="1">
        <v>15199728</v>
      </c>
      <c r="E18" s="4">
        <v>0</v>
      </c>
      <c r="F18" s="1">
        <v>3524148</v>
      </c>
      <c r="G18" s="4">
        <v>0</v>
      </c>
      <c r="H18" s="1">
        <v>25000000</v>
      </c>
      <c r="I18" s="4">
        <f>H18/H6*100</f>
        <v>0.003917749251285568</v>
      </c>
    </row>
    <row r="19" spans="2:9" s="40" customFormat="1" ht="15" customHeight="1">
      <c r="B19" s="47"/>
      <c r="C19" s="48" t="s">
        <v>15</v>
      </c>
      <c r="D19" s="1">
        <v>5988357423</v>
      </c>
      <c r="E19" s="4">
        <v>0.8</v>
      </c>
      <c r="F19" s="1">
        <v>13560507206</v>
      </c>
      <c r="G19" s="4">
        <v>2.1</v>
      </c>
      <c r="H19" s="1">
        <v>8656307802</v>
      </c>
      <c r="I19" s="4">
        <f>H19/H6*100</f>
        <v>1.3565297364073166</v>
      </c>
    </row>
    <row r="20" spans="2:9" s="40" customFormat="1" ht="15" customHeight="1">
      <c r="B20" s="47"/>
      <c r="C20" s="48" t="s">
        <v>16</v>
      </c>
      <c r="D20" s="1">
        <v>8910251906</v>
      </c>
      <c r="E20" s="4">
        <v>1.2</v>
      </c>
      <c r="F20" s="1">
        <v>6907003699</v>
      </c>
      <c r="G20" s="4">
        <v>1.1</v>
      </c>
      <c r="H20" s="1">
        <v>6139178556</v>
      </c>
      <c r="I20" s="4">
        <f>H20/H6*100</f>
        <v>0.9620704876510965</v>
      </c>
    </row>
    <row r="21" spans="2:9" s="40" customFormat="1" ht="15" customHeight="1">
      <c r="B21" s="47"/>
      <c r="C21" s="48" t="s">
        <v>17</v>
      </c>
      <c r="D21" s="1">
        <v>72090849213</v>
      </c>
      <c r="E21" s="4">
        <v>9.9</v>
      </c>
      <c r="F21" s="1">
        <v>56216641998</v>
      </c>
      <c r="G21" s="4">
        <v>8.6</v>
      </c>
      <c r="H21" s="1">
        <v>58882528729</v>
      </c>
      <c r="I21" s="4">
        <f>H21/H6*100</f>
        <v>9.227479313673626</v>
      </c>
    </row>
    <row r="22" spans="2:9" s="40" customFormat="1" ht="15" customHeight="1">
      <c r="B22" s="47"/>
      <c r="C22" s="48" t="s">
        <v>18</v>
      </c>
      <c r="D22" s="1">
        <v>117443600000</v>
      </c>
      <c r="E22" s="4">
        <v>16.1</v>
      </c>
      <c r="F22" s="1">
        <v>108269640000</v>
      </c>
      <c r="G22" s="4">
        <v>16.6</v>
      </c>
      <c r="H22" s="1">
        <v>114405696121</v>
      </c>
      <c r="I22" s="4">
        <f>H22/H6*100</f>
        <v>17.928513212834076</v>
      </c>
    </row>
    <row r="23" spans="2:9" ht="9.75" customHeight="1">
      <c r="B23" s="29"/>
      <c r="C23" s="46"/>
      <c r="D23" s="2"/>
      <c r="E23" s="16"/>
      <c r="F23" s="2"/>
      <c r="G23" s="16"/>
      <c r="H23" s="17"/>
      <c r="I23" s="16"/>
    </row>
    <row r="24" spans="2:9" s="45" customFormat="1" ht="15" customHeight="1">
      <c r="B24" s="43" t="s">
        <v>19</v>
      </c>
      <c r="C24" s="51"/>
      <c r="D24" s="3">
        <v>720521654803</v>
      </c>
      <c r="E24" s="15">
        <v>100</v>
      </c>
      <c r="F24" s="7">
        <v>647693469864</v>
      </c>
      <c r="G24" s="15">
        <v>100</v>
      </c>
      <c r="H24" s="7">
        <f>SUM(H26:H39)</f>
        <v>633245777100</v>
      </c>
      <c r="I24" s="15">
        <f>SUM(I26:I39)</f>
        <v>100.00000000000003</v>
      </c>
    </row>
    <row r="25" spans="2:9" ht="9.75" customHeight="1">
      <c r="B25" s="29"/>
      <c r="C25" s="46"/>
      <c r="D25" s="2"/>
      <c r="E25" s="16"/>
      <c r="F25" s="2"/>
      <c r="G25" s="16"/>
      <c r="H25" s="2"/>
      <c r="I25" s="16"/>
    </row>
    <row r="26" spans="2:9" s="40" customFormat="1" ht="15" customHeight="1">
      <c r="B26" s="47"/>
      <c r="C26" s="48" t="s">
        <v>20</v>
      </c>
      <c r="D26" s="1">
        <v>1341765013</v>
      </c>
      <c r="E26" s="4">
        <v>0.2</v>
      </c>
      <c r="F26" s="1">
        <v>1208886291</v>
      </c>
      <c r="G26" s="4">
        <v>0.2</v>
      </c>
      <c r="H26" s="1">
        <v>1197575553</v>
      </c>
      <c r="I26" s="4">
        <f>H26/H24*100</f>
        <v>0.18911702159063634</v>
      </c>
    </row>
    <row r="27" spans="2:9" s="40" customFormat="1" ht="15" customHeight="1">
      <c r="B27" s="47"/>
      <c r="C27" s="48" t="s">
        <v>21</v>
      </c>
      <c r="D27" s="1">
        <v>55389542999</v>
      </c>
      <c r="E27" s="4">
        <v>7.7</v>
      </c>
      <c r="F27" s="1">
        <v>42855772877</v>
      </c>
      <c r="G27" s="4">
        <v>6.6</v>
      </c>
      <c r="H27" s="1">
        <v>44667516375</v>
      </c>
      <c r="I27" s="4">
        <f>H27/H24*100</f>
        <v>7.053740899711718</v>
      </c>
    </row>
    <row r="28" spans="2:9" s="40" customFormat="1" ht="15" customHeight="1">
      <c r="B28" s="47"/>
      <c r="C28" s="48" t="s">
        <v>22</v>
      </c>
      <c r="D28" s="1">
        <v>45232917058</v>
      </c>
      <c r="E28" s="4">
        <v>6.3</v>
      </c>
      <c r="F28" s="1">
        <v>45207635856</v>
      </c>
      <c r="G28" s="4">
        <v>7</v>
      </c>
      <c r="H28" s="1">
        <v>41907036011</v>
      </c>
      <c r="I28" s="4">
        <f>H28/H24*100</f>
        <v>6.617815313813326</v>
      </c>
    </row>
    <row r="29" spans="2:9" s="40" customFormat="1" ht="15" customHeight="1">
      <c r="B29" s="47"/>
      <c r="C29" s="48" t="s">
        <v>23</v>
      </c>
      <c r="D29" s="1">
        <v>21958036249</v>
      </c>
      <c r="E29" s="4">
        <v>3</v>
      </c>
      <c r="F29" s="1">
        <v>21256939782</v>
      </c>
      <c r="G29" s="4">
        <v>3.3</v>
      </c>
      <c r="H29" s="1">
        <v>22926096874</v>
      </c>
      <c r="I29" s="4">
        <f>H29/H24*100</f>
        <v>3.620410542489822</v>
      </c>
    </row>
    <row r="30" spans="2:9" s="40" customFormat="1" ht="15" customHeight="1">
      <c r="B30" s="47"/>
      <c r="C30" s="48" t="s">
        <v>24</v>
      </c>
      <c r="D30" s="1">
        <v>9975219774</v>
      </c>
      <c r="E30" s="4">
        <v>1.4</v>
      </c>
      <c r="F30" s="1">
        <v>6045584192</v>
      </c>
      <c r="G30" s="4">
        <v>0.9</v>
      </c>
      <c r="H30" s="1">
        <v>3571562026</v>
      </c>
      <c r="I30" s="4">
        <f>H30/H24*100</f>
        <v>0.5640088185595576</v>
      </c>
    </row>
    <row r="31" spans="2:9" s="40" customFormat="1" ht="15" customHeight="1">
      <c r="B31" s="47"/>
      <c r="C31" s="48" t="s">
        <v>25</v>
      </c>
      <c r="D31" s="1">
        <v>70457180134</v>
      </c>
      <c r="E31" s="4">
        <v>9.8</v>
      </c>
      <c r="F31" s="1">
        <v>61824454248</v>
      </c>
      <c r="G31" s="4">
        <v>9.5</v>
      </c>
      <c r="H31" s="1">
        <v>52265582749</v>
      </c>
      <c r="I31" s="4">
        <f>H31/H24*100</f>
        <v>8.253601467088252</v>
      </c>
    </row>
    <row r="32" spans="2:9" s="40" customFormat="1" ht="15" customHeight="1">
      <c r="B32" s="47"/>
      <c r="C32" s="48" t="s">
        <v>26</v>
      </c>
      <c r="D32" s="1">
        <v>49445517136</v>
      </c>
      <c r="E32" s="4">
        <v>6.9</v>
      </c>
      <c r="F32" s="1">
        <v>42228681756</v>
      </c>
      <c r="G32" s="4">
        <v>6.5</v>
      </c>
      <c r="H32" s="1">
        <v>51310782691</v>
      </c>
      <c r="I32" s="4">
        <f>H32/H24*100</f>
        <v>8.102822718531478</v>
      </c>
    </row>
    <row r="33" spans="2:9" s="40" customFormat="1" ht="15" customHeight="1">
      <c r="B33" s="47"/>
      <c r="C33" s="48" t="s">
        <v>27</v>
      </c>
      <c r="D33" s="1">
        <v>155154283341</v>
      </c>
      <c r="E33" s="4">
        <v>21.5</v>
      </c>
      <c r="F33" s="1">
        <v>130672012290</v>
      </c>
      <c r="G33" s="4">
        <v>20.2</v>
      </c>
      <c r="H33" s="1">
        <v>125867181211</v>
      </c>
      <c r="I33" s="4">
        <f>H33/H24*100</f>
        <v>19.876513316428085</v>
      </c>
    </row>
    <row r="34" spans="2:9" s="40" customFormat="1" ht="15" customHeight="1">
      <c r="B34" s="47"/>
      <c r="C34" s="48" t="s">
        <v>28</v>
      </c>
      <c r="D34" s="1">
        <v>30210991779</v>
      </c>
      <c r="E34" s="4">
        <v>4.2</v>
      </c>
      <c r="F34" s="1">
        <v>30011875136</v>
      </c>
      <c r="G34" s="4">
        <v>4.6</v>
      </c>
      <c r="H34" s="1">
        <v>30307038945</v>
      </c>
      <c r="I34" s="4">
        <f>H34/H24*100</f>
        <v>4.785983585045529</v>
      </c>
    </row>
    <row r="35" spans="2:9" s="40" customFormat="1" ht="15" customHeight="1">
      <c r="B35" s="47"/>
      <c r="C35" s="48" t="s">
        <v>29</v>
      </c>
      <c r="D35" s="1">
        <v>132999626950</v>
      </c>
      <c r="E35" s="4">
        <v>18.5</v>
      </c>
      <c r="F35" s="1">
        <v>131703783870</v>
      </c>
      <c r="G35" s="4">
        <v>20.3</v>
      </c>
      <c r="H35" s="1">
        <v>128954681901</v>
      </c>
      <c r="I35" s="4">
        <f>H35/H24*100</f>
        <v>20.364080829967527</v>
      </c>
    </row>
    <row r="36" spans="2:9" s="40" customFormat="1" ht="15" customHeight="1">
      <c r="B36" s="47"/>
      <c r="C36" s="48" t="s">
        <v>30</v>
      </c>
      <c r="D36" s="1">
        <v>3745281458</v>
      </c>
      <c r="E36" s="4">
        <v>0.5</v>
      </c>
      <c r="F36" s="1">
        <v>5073424313</v>
      </c>
      <c r="G36" s="4">
        <v>0.8</v>
      </c>
      <c r="H36" s="1">
        <v>1531073657</v>
      </c>
      <c r="I36" s="4">
        <f>H36/H24*100</f>
        <v>0.2417818977035544</v>
      </c>
    </row>
    <row r="37" spans="2:9" s="40" customFormat="1" ht="15" customHeight="1">
      <c r="B37" s="47"/>
      <c r="C37" s="48" t="s">
        <v>31</v>
      </c>
      <c r="D37" s="1">
        <v>106935376326</v>
      </c>
      <c r="E37" s="4">
        <v>14.8</v>
      </c>
      <c r="F37" s="1">
        <v>99838432344</v>
      </c>
      <c r="G37" s="4">
        <v>15.4</v>
      </c>
      <c r="H37" s="1">
        <v>100885905692</v>
      </c>
      <c r="I37" s="4">
        <f>H37/H24*100</f>
        <v>15.931556015109194</v>
      </c>
    </row>
    <row r="38" spans="2:9" s="40" customFormat="1" ht="15" customHeight="1">
      <c r="B38" s="47"/>
      <c r="C38" s="48" t="s">
        <v>32</v>
      </c>
      <c r="D38" s="1">
        <v>37675916586</v>
      </c>
      <c r="E38" s="4">
        <v>5.2</v>
      </c>
      <c r="F38" s="1">
        <v>29765986909</v>
      </c>
      <c r="G38" s="4">
        <v>4.6</v>
      </c>
      <c r="H38" s="1">
        <v>27853743415</v>
      </c>
      <c r="I38" s="4">
        <f>H38/H24*100</f>
        <v>4.398567573961324</v>
      </c>
    </row>
    <row r="39" spans="2:9" s="40" customFormat="1" ht="15" customHeight="1">
      <c r="B39" s="47"/>
      <c r="C39" s="48" t="s">
        <v>33</v>
      </c>
      <c r="D39" s="52" t="s">
        <v>52</v>
      </c>
      <c r="E39" s="53" t="s">
        <v>52</v>
      </c>
      <c r="F39" s="5">
        <v>0</v>
      </c>
      <c r="G39" s="54">
        <v>0</v>
      </c>
      <c r="H39" s="5" t="s">
        <v>59</v>
      </c>
      <c r="I39" s="18" t="s">
        <v>59</v>
      </c>
    </row>
    <row r="40" spans="2:9" ht="9.75" customHeight="1">
      <c r="B40" s="29"/>
      <c r="C40" s="46"/>
      <c r="D40" s="2"/>
      <c r="E40" s="16"/>
      <c r="F40" s="2"/>
      <c r="G40" s="16"/>
      <c r="H40" s="17"/>
      <c r="I40" s="4"/>
    </row>
    <row r="41" spans="2:9" s="45" customFormat="1" ht="15" customHeight="1" thickBot="1">
      <c r="B41" s="55" t="s">
        <v>34</v>
      </c>
      <c r="C41" s="56"/>
      <c r="D41" s="57">
        <v>6907003699</v>
      </c>
      <c r="E41" s="19"/>
      <c r="F41" s="8">
        <v>6139178556</v>
      </c>
      <c r="G41" s="19"/>
      <c r="H41" s="8">
        <f>H6-H24</f>
        <v>4875715535</v>
      </c>
      <c r="I41" s="19"/>
    </row>
    <row r="42" ht="12.75" thickTop="1">
      <c r="B42" s="9" t="s">
        <v>56</v>
      </c>
    </row>
  </sheetData>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L39"/>
  <sheetViews>
    <sheetView workbookViewId="0" topLeftCell="A1">
      <selection activeCell="A1" sqref="A1"/>
    </sheetView>
  </sheetViews>
  <sheetFormatPr defaultColWidth="9.00390625" defaultRowHeight="13.5"/>
  <cols>
    <col min="1" max="1" width="2.625" style="9" customWidth="1"/>
    <col min="2" max="2" width="22.125" style="9" customWidth="1"/>
    <col min="3" max="4" width="12.25390625" style="9" bestFit="1" customWidth="1"/>
    <col min="5" max="5" width="11.125" style="9" bestFit="1" customWidth="1"/>
    <col min="6" max="6" width="12.00390625" style="9" bestFit="1" customWidth="1"/>
    <col min="7" max="7" width="12.25390625" style="9" bestFit="1" customWidth="1"/>
    <col min="8" max="8" width="11.125" style="9" bestFit="1" customWidth="1"/>
    <col min="9" max="9" width="15.125" style="9" bestFit="1" customWidth="1"/>
    <col min="10" max="10" width="12.25390625" style="9" bestFit="1" customWidth="1"/>
    <col min="11" max="11" width="11.25390625" style="9" bestFit="1" customWidth="1"/>
    <col min="12" max="12" width="12.50390625" style="9" hidden="1" customWidth="1"/>
    <col min="13" max="16384" width="9.00390625" style="9" customWidth="1"/>
  </cols>
  <sheetData>
    <row r="2" ht="14.25">
      <c r="B2" s="36" t="s">
        <v>58</v>
      </c>
    </row>
    <row r="4" spans="2:11" ht="12.75" thickBot="1">
      <c r="B4" s="9" t="s">
        <v>35</v>
      </c>
      <c r="K4" s="10" t="s">
        <v>36</v>
      </c>
    </row>
    <row r="5" spans="2:12" ht="12.75" thickTop="1">
      <c r="B5" s="58"/>
      <c r="C5" s="20" t="s">
        <v>60</v>
      </c>
      <c r="D5" s="20"/>
      <c r="E5" s="59"/>
      <c r="F5" s="20" t="s">
        <v>61</v>
      </c>
      <c r="G5" s="20"/>
      <c r="H5" s="59"/>
      <c r="I5" s="20" t="s">
        <v>62</v>
      </c>
      <c r="J5" s="20"/>
      <c r="K5" s="30"/>
      <c r="L5" s="60"/>
    </row>
    <row r="6" spans="2:12" ht="27" customHeight="1" thickBot="1">
      <c r="B6" s="61" t="s">
        <v>37</v>
      </c>
      <c r="C6" s="13" t="s">
        <v>38</v>
      </c>
      <c r="D6" s="13" t="s">
        <v>39</v>
      </c>
      <c r="E6" s="62" t="s">
        <v>40</v>
      </c>
      <c r="F6" s="13" t="s">
        <v>38</v>
      </c>
      <c r="G6" s="13" t="s">
        <v>39</v>
      </c>
      <c r="H6" s="62" t="s">
        <v>40</v>
      </c>
      <c r="I6" s="14" t="s">
        <v>38</v>
      </c>
      <c r="J6" s="14" t="s">
        <v>39</v>
      </c>
      <c r="K6" s="31" t="s">
        <v>40</v>
      </c>
      <c r="L6" s="63" t="s">
        <v>53</v>
      </c>
    </row>
    <row r="7" spans="2:12" s="45" customFormat="1" ht="15" customHeight="1">
      <c r="B7" s="64" t="s">
        <v>41</v>
      </c>
      <c r="C7" s="65">
        <v>19917691</v>
      </c>
      <c r="D7" s="65">
        <v>15120844</v>
      </c>
      <c r="E7" s="65">
        <v>4796846</v>
      </c>
      <c r="F7" s="66">
        <v>19124193</v>
      </c>
      <c r="G7" s="65">
        <v>14165422</v>
      </c>
      <c r="H7" s="67">
        <v>4958772</v>
      </c>
      <c r="I7" s="21">
        <v>18324030</v>
      </c>
      <c r="J7" s="22">
        <v>15338911</v>
      </c>
      <c r="K7" s="32">
        <v>2985119</v>
      </c>
      <c r="L7" s="68" t="e">
        <f>#REF!-#REF!</f>
        <v>#REF!</v>
      </c>
    </row>
    <row r="8" spans="2:12" ht="9.75" customHeight="1">
      <c r="B8" s="69"/>
      <c r="C8" s="70"/>
      <c r="D8" s="70"/>
      <c r="E8" s="70"/>
      <c r="F8" s="71"/>
      <c r="G8" s="70"/>
      <c r="H8" s="70"/>
      <c r="J8" s="17"/>
      <c r="K8" s="33"/>
      <c r="L8" s="72"/>
    </row>
    <row r="9" spans="2:12" s="40" customFormat="1" ht="15" customHeight="1">
      <c r="B9" s="6" t="s">
        <v>42</v>
      </c>
      <c r="C9" s="73">
        <v>3580304</v>
      </c>
      <c r="D9" s="26">
        <v>3580130</v>
      </c>
      <c r="E9" s="26">
        <v>173</v>
      </c>
      <c r="F9" s="73">
        <v>3691561</v>
      </c>
      <c r="G9" s="26">
        <v>3691104</v>
      </c>
      <c r="H9" s="26">
        <v>457</v>
      </c>
      <c r="I9" s="23">
        <v>3658811</v>
      </c>
      <c r="J9" s="24">
        <v>3658562</v>
      </c>
      <c r="K9" s="34">
        <f>I9-J9</f>
        <v>249</v>
      </c>
      <c r="L9" s="74" t="e">
        <f>#REF!-#REF!</f>
        <v>#REF!</v>
      </c>
    </row>
    <row r="10" spans="2:12" s="40" customFormat="1" ht="15" customHeight="1">
      <c r="B10" s="6" t="s">
        <v>43</v>
      </c>
      <c r="C10" s="26">
        <v>394900</v>
      </c>
      <c r="D10" s="26">
        <v>210976</v>
      </c>
      <c r="E10" s="26">
        <v>183924</v>
      </c>
      <c r="F10" s="73">
        <v>395341</v>
      </c>
      <c r="G10" s="26">
        <v>202324</v>
      </c>
      <c r="H10" s="26">
        <v>193017</v>
      </c>
      <c r="I10" s="25">
        <v>391165</v>
      </c>
      <c r="J10" s="26">
        <v>202078</v>
      </c>
      <c r="K10" s="34">
        <f>I10-J10</f>
        <v>189087</v>
      </c>
      <c r="L10" s="74" t="e">
        <f>#REF!-#REF!</f>
        <v>#REF!</v>
      </c>
    </row>
    <row r="11" spans="2:12" s="40" customFormat="1" ht="15" customHeight="1">
      <c r="B11" s="6" t="s">
        <v>54</v>
      </c>
      <c r="C11" s="26">
        <v>4923275</v>
      </c>
      <c r="D11" s="26">
        <v>1341871</v>
      </c>
      <c r="E11" s="26">
        <v>3581404</v>
      </c>
      <c r="F11" s="73">
        <v>4974737</v>
      </c>
      <c r="G11" s="26">
        <v>1214172</v>
      </c>
      <c r="H11" s="26">
        <v>3760564</v>
      </c>
      <c r="I11" s="25">
        <v>4896835</v>
      </c>
      <c r="J11" s="26">
        <v>3066906</v>
      </c>
      <c r="K11" s="34">
        <v>1829930</v>
      </c>
      <c r="L11" s="74" t="e">
        <f>#REF!-#REF!</f>
        <v>#REF!</v>
      </c>
    </row>
    <row r="12" spans="2:12" s="40" customFormat="1" ht="15" customHeight="1">
      <c r="B12" s="6" t="s">
        <v>44</v>
      </c>
      <c r="C12" s="26">
        <v>555679</v>
      </c>
      <c r="D12" s="26">
        <v>158491</v>
      </c>
      <c r="E12" s="26">
        <v>397187</v>
      </c>
      <c r="F12" s="73">
        <v>488056</v>
      </c>
      <c r="G12" s="26">
        <v>212432</v>
      </c>
      <c r="H12" s="26">
        <v>275624</v>
      </c>
      <c r="I12" s="25">
        <v>1250907</v>
      </c>
      <c r="J12" s="26">
        <v>1128614</v>
      </c>
      <c r="K12" s="34">
        <f>I12-J12</f>
        <v>122293</v>
      </c>
      <c r="L12" s="74" t="e">
        <f>#REF!-#REF!</f>
        <v>#REF!</v>
      </c>
    </row>
    <row r="13" spans="2:12" s="40" customFormat="1" ht="15" customHeight="1">
      <c r="B13" s="6" t="s">
        <v>45</v>
      </c>
      <c r="C13" s="26">
        <v>1057404</v>
      </c>
      <c r="D13" s="26">
        <v>954832</v>
      </c>
      <c r="E13" s="26">
        <v>102572</v>
      </c>
      <c r="F13" s="73">
        <v>887026</v>
      </c>
      <c r="G13" s="26">
        <v>746070</v>
      </c>
      <c r="H13" s="26">
        <v>140956</v>
      </c>
      <c r="I13" s="25">
        <v>723520</v>
      </c>
      <c r="J13" s="26">
        <v>578940</v>
      </c>
      <c r="K13" s="34">
        <v>144581</v>
      </c>
      <c r="L13" s="74" t="e">
        <f>#REF!-#REF!</f>
        <v>#REF!</v>
      </c>
    </row>
    <row r="14" spans="2:12" s="40" customFormat="1" ht="15" customHeight="1">
      <c r="B14" s="6" t="s">
        <v>46</v>
      </c>
      <c r="C14" s="26">
        <v>92350</v>
      </c>
      <c r="D14" s="26">
        <v>3212</v>
      </c>
      <c r="E14" s="26">
        <v>89137</v>
      </c>
      <c r="F14" s="73">
        <v>118103</v>
      </c>
      <c r="G14" s="26">
        <v>15139</v>
      </c>
      <c r="H14" s="26">
        <v>102964</v>
      </c>
      <c r="I14" s="25">
        <v>128453</v>
      </c>
      <c r="J14" s="26">
        <v>26124</v>
      </c>
      <c r="K14" s="34">
        <v>102330</v>
      </c>
      <c r="L14" s="74" t="e">
        <f>#REF!-#REF!</f>
        <v>#REF!</v>
      </c>
    </row>
    <row r="15" spans="2:12" s="40" customFormat="1" ht="15" customHeight="1">
      <c r="B15" s="6" t="s">
        <v>47</v>
      </c>
      <c r="C15" s="26">
        <v>268601</v>
      </c>
      <c r="D15" s="26">
        <v>38600</v>
      </c>
      <c r="E15" s="26">
        <v>230001</v>
      </c>
      <c r="F15" s="73">
        <v>296224</v>
      </c>
      <c r="G15" s="26">
        <v>21238</v>
      </c>
      <c r="H15" s="26">
        <v>274987</v>
      </c>
      <c r="I15" s="25">
        <v>317476</v>
      </c>
      <c r="J15" s="26">
        <v>22386</v>
      </c>
      <c r="K15" s="34">
        <f>I15-J15</f>
        <v>295090</v>
      </c>
      <c r="L15" s="74" t="e">
        <f>#REF!-#REF!</f>
        <v>#REF!</v>
      </c>
    </row>
    <row r="16" spans="2:12" s="40" customFormat="1" ht="15" customHeight="1">
      <c r="B16" s="6" t="s">
        <v>48</v>
      </c>
      <c r="C16" s="26">
        <v>8550210</v>
      </c>
      <c r="D16" s="26">
        <v>8339672</v>
      </c>
      <c r="E16" s="26">
        <v>210538</v>
      </c>
      <c r="F16" s="73">
        <v>7331243</v>
      </c>
      <c r="G16" s="26">
        <v>7130184</v>
      </c>
      <c r="H16" s="26">
        <v>201059</v>
      </c>
      <c r="I16" s="25">
        <v>6153225</v>
      </c>
      <c r="J16" s="26">
        <v>5856264</v>
      </c>
      <c r="K16" s="34">
        <v>296962</v>
      </c>
      <c r="L16" s="74" t="e">
        <f>#REF!-#REF!</f>
        <v>#REF!</v>
      </c>
    </row>
    <row r="17" spans="2:12" s="40" customFormat="1" ht="15" customHeight="1">
      <c r="B17" s="6" t="s">
        <v>49</v>
      </c>
      <c r="C17" s="26">
        <v>494969</v>
      </c>
      <c r="D17" s="26">
        <v>493059</v>
      </c>
      <c r="E17" s="26">
        <v>1911</v>
      </c>
      <c r="F17" s="73">
        <v>941903</v>
      </c>
      <c r="G17" s="26">
        <v>932759</v>
      </c>
      <c r="H17" s="26">
        <v>9144</v>
      </c>
      <c r="I17" s="25">
        <v>803637</v>
      </c>
      <c r="J17" s="26">
        <v>799039</v>
      </c>
      <c r="K17" s="34">
        <f>I17-J17</f>
        <v>4598</v>
      </c>
      <c r="L17" s="74" t="e">
        <f>#REF!-#REF!</f>
        <v>#REF!</v>
      </c>
    </row>
    <row r="18" spans="2:12" ht="9.75" customHeight="1" thickBot="1">
      <c r="B18" s="75"/>
      <c r="C18" s="28"/>
      <c r="D18" s="28"/>
      <c r="E18" s="28"/>
      <c r="F18" s="28"/>
      <c r="G18" s="28"/>
      <c r="H18" s="28"/>
      <c r="I18" s="27"/>
      <c r="J18" s="28"/>
      <c r="K18" s="35"/>
      <c r="L18" s="76"/>
    </row>
    <row r="19" spans="2:12" ht="12.75" thickTop="1">
      <c r="B19" s="29" t="s">
        <v>55</v>
      </c>
      <c r="C19" s="29"/>
      <c r="D19" s="29"/>
      <c r="E19" s="29"/>
      <c r="F19" s="29"/>
      <c r="G19" s="29"/>
      <c r="H19" s="29"/>
      <c r="I19" s="29"/>
      <c r="J19" s="29"/>
      <c r="K19" s="29"/>
      <c r="L19" s="29"/>
    </row>
    <row r="20" spans="2:12" ht="12">
      <c r="B20" s="29"/>
      <c r="C20" s="29"/>
      <c r="D20" s="77"/>
      <c r="E20" s="29"/>
      <c r="F20" s="29"/>
      <c r="G20" s="77"/>
      <c r="H20" s="78"/>
      <c r="I20" s="29"/>
      <c r="J20" s="29"/>
      <c r="K20" s="29"/>
      <c r="L20" s="29"/>
    </row>
    <row r="21" spans="2:12" ht="12">
      <c r="B21" s="29"/>
      <c r="C21" s="77"/>
      <c r="D21" s="29"/>
      <c r="E21" s="29"/>
      <c r="F21" s="29"/>
      <c r="G21" s="29"/>
      <c r="H21" s="78"/>
      <c r="I21" s="29"/>
      <c r="J21" s="29"/>
      <c r="K21" s="29"/>
      <c r="L21" s="29"/>
    </row>
    <row r="22" spans="2:12" ht="12">
      <c r="B22" s="29"/>
      <c r="C22" s="29"/>
      <c r="D22" s="29"/>
      <c r="E22" s="29"/>
      <c r="F22" s="29"/>
      <c r="G22" s="29"/>
      <c r="H22" s="78"/>
      <c r="I22" s="29"/>
      <c r="J22" s="29"/>
      <c r="K22" s="29"/>
      <c r="L22" s="29"/>
    </row>
    <row r="23" spans="2:12" ht="12">
      <c r="B23" s="29"/>
      <c r="C23" s="29"/>
      <c r="D23" s="29"/>
      <c r="E23" s="29"/>
      <c r="F23" s="29"/>
      <c r="G23" s="29"/>
      <c r="H23" s="78"/>
      <c r="I23" s="29"/>
      <c r="J23" s="29"/>
      <c r="K23" s="29"/>
      <c r="L23" s="29"/>
    </row>
    <row r="24" spans="2:12" ht="12">
      <c r="B24" s="29"/>
      <c r="C24" s="29"/>
      <c r="D24" s="29"/>
      <c r="E24" s="29"/>
      <c r="F24" s="29"/>
      <c r="G24" s="29"/>
      <c r="H24" s="78"/>
      <c r="I24" s="29"/>
      <c r="J24" s="29"/>
      <c r="K24" s="29"/>
      <c r="L24" s="29"/>
    </row>
    <row r="25" spans="2:12" ht="12">
      <c r="B25" s="29"/>
      <c r="C25" s="29"/>
      <c r="D25" s="29"/>
      <c r="E25" s="29"/>
      <c r="F25" s="29"/>
      <c r="G25" s="29"/>
      <c r="H25" s="78"/>
      <c r="I25" s="29"/>
      <c r="J25" s="29"/>
      <c r="K25" s="29"/>
      <c r="L25" s="29"/>
    </row>
    <row r="26" spans="2:12" ht="12">
      <c r="B26" s="29"/>
      <c r="C26" s="29"/>
      <c r="D26" s="29"/>
      <c r="E26" s="29"/>
      <c r="F26" s="29"/>
      <c r="G26" s="29"/>
      <c r="H26" s="78"/>
      <c r="I26" s="29"/>
      <c r="J26" s="29"/>
      <c r="K26" s="29"/>
      <c r="L26" s="29"/>
    </row>
    <row r="27" spans="2:12" ht="12">
      <c r="B27" s="29"/>
      <c r="C27" s="29"/>
      <c r="D27" s="29"/>
      <c r="E27" s="29"/>
      <c r="F27" s="29"/>
      <c r="G27" s="29"/>
      <c r="H27" s="78"/>
      <c r="I27" s="29"/>
      <c r="J27" s="29"/>
      <c r="K27" s="29"/>
      <c r="L27" s="29"/>
    </row>
    <row r="28" spans="2:12" ht="12">
      <c r="B28" s="29"/>
      <c r="C28" s="29"/>
      <c r="D28" s="29"/>
      <c r="E28" s="29"/>
      <c r="F28" s="29"/>
      <c r="G28" s="29"/>
      <c r="H28" s="78"/>
      <c r="I28" s="29"/>
      <c r="J28" s="29"/>
      <c r="K28" s="29"/>
      <c r="L28" s="29"/>
    </row>
    <row r="29" spans="2:12" ht="12">
      <c r="B29" s="29"/>
      <c r="C29" s="29"/>
      <c r="D29" s="29"/>
      <c r="E29" s="29"/>
      <c r="F29" s="29"/>
      <c r="G29" s="29"/>
      <c r="H29" s="78"/>
      <c r="I29" s="29"/>
      <c r="J29" s="29"/>
      <c r="K29" s="29"/>
      <c r="L29" s="29"/>
    </row>
    <row r="30" spans="2:12" ht="12">
      <c r="B30" s="29"/>
      <c r="C30" s="29"/>
      <c r="D30" s="29"/>
      <c r="E30" s="29"/>
      <c r="F30" s="29"/>
      <c r="G30" s="29"/>
      <c r="H30" s="78"/>
      <c r="I30" s="29"/>
      <c r="J30" s="29"/>
      <c r="K30" s="29"/>
      <c r="L30" s="29"/>
    </row>
    <row r="31" spans="2:12" ht="12">
      <c r="B31" s="29"/>
      <c r="C31" s="29"/>
      <c r="D31" s="29"/>
      <c r="E31" s="29"/>
      <c r="F31" s="29"/>
      <c r="G31" s="29"/>
      <c r="H31" s="29"/>
      <c r="I31" s="29"/>
      <c r="J31" s="29"/>
      <c r="K31" s="29"/>
      <c r="L31" s="29"/>
    </row>
    <row r="32" spans="2:12" ht="12">
      <c r="B32" s="29"/>
      <c r="C32" s="29"/>
      <c r="D32" s="29"/>
      <c r="E32" s="29"/>
      <c r="F32" s="29"/>
      <c r="G32" s="29"/>
      <c r="H32" s="29"/>
      <c r="I32" s="29"/>
      <c r="J32" s="29"/>
      <c r="K32" s="29"/>
      <c r="L32" s="29"/>
    </row>
    <row r="33" spans="2:12" ht="12">
      <c r="B33" s="29"/>
      <c r="C33" s="29"/>
      <c r="D33" s="29"/>
      <c r="E33" s="29"/>
      <c r="F33" s="29"/>
      <c r="G33" s="29"/>
      <c r="H33" s="29"/>
      <c r="I33" s="29"/>
      <c r="J33" s="29"/>
      <c r="K33" s="29"/>
      <c r="L33" s="29"/>
    </row>
    <row r="34" spans="2:12" ht="12">
      <c r="B34" s="29"/>
      <c r="C34" s="29"/>
      <c r="D34" s="29"/>
      <c r="E34" s="29"/>
      <c r="F34" s="29"/>
      <c r="G34" s="29"/>
      <c r="H34" s="29"/>
      <c r="I34" s="29"/>
      <c r="J34" s="29"/>
      <c r="K34" s="29"/>
      <c r="L34" s="29"/>
    </row>
    <row r="35" spans="2:12" ht="12">
      <c r="B35" s="29"/>
      <c r="C35" s="29"/>
      <c r="D35" s="29"/>
      <c r="E35" s="29"/>
      <c r="F35" s="29"/>
      <c r="G35" s="29"/>
      <c r="H35" s="29"/>
      <c r="I35" s="29"/>
      <c r="J35" s="29"/>
      <c r="K35" s="29"/>
      <c r="L35" s="29"/>
    </row>
    <row r="36" spans="2:12" ht="12">
      <c r="B36" s="29"/>
      <c r="C36" s="29"/>
      <c r="D36" s="29"/>
      <c r="E36" s="29"/>
      <c r="F36" s="29"/>
      <c r="G36" s="29"/>
      <c r="H36" s="29"/>
      <c r="I36" s="29"/>
      <c r="J36" s="29"/>
      <c r="K36" s="29"/>
      <c r="L36" s="29"/>
    </row>
    <row r="37" spans="2:12" ht="12">
      <c r="B37" s="29"/>
      <c r="C37" s="29"/>
      <c r="D37" s="29"/>
      <c r="E37" s="29"/>
      <c r="F37" s="29"/>
      <c r="G37" s="29"/>
      <c r="H37" s="29"/>
      <c r="I37" s="29"/>
      <c r="J37" s="29"/>
      <c r="K37" s="29"/>
      <c r="L37" s="29"/>
    </row>
    <row r="38" spans="2:12" ht="12">
      <c r="B38" s="29"/>
      <c r="C38" s="29"/>
      <c r="D38" s="29"/>
      <c r="E38" s="29"/>
      <c r="F38" s="29"/>
      <c r="G38" s="29"/>
      <c r="H38" s="29"/>
      <c r="I38" s="29"/>
      <c r="J38" s="29"/>
      <c r="K38" s="29"/>
      <c r="L38" s="29"/>
    </row>
    <row r="39" spans="2:12" ht="12">
      <c r="B39" s="29"/>
      <c r="C39" s="29"/>
      <c r="D39" s="29"/>
      <c r="E39" s="29"/>
      <c r="F39" s="29"/>
      <c r="G39" s="29"/>
      <c r="H39" s="29"/>
      <c r="I39" s="29"/>
      <c r="J39" s="29"/>
      <c r="K39" s="29"/>
      <c r="L39" s="29"/>
    </row>
  </sheetData>
  <printOptions/>
  <pageMargins left="0.2755905511811024" right="0.31496062992125984" top="0.5905511811023623" bottom="0.3937007874015748" header="0.2755905511811024" footer="0.1968503937007874"/>
  <pageSetup fitToHeight="1" fitToWidth="1" horizontalDpi="300" verticalDpi="3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2:V65"/>
  <sheetViews>
    <sheetView workbookViewId="0" topLeftCell="A1">
      <selection activeCell="A1" sqref="A1"/>
    </sheetView>
  </sheetViews>
  <sheetFormatPr defaultColWidth="9.00390625" defaultRowHeight="13.5"/>
  <cols>
    <col min="1" max="1" width="9.625" style="80" customWidth="1"/>
    <col min="2" max="4" width="11.375" style="80" bestFit="1" customWidth="1"/>
    <col min="5" max="5" width="9.75390625" style="80" bestFit="1" customWidth="1"/>
    <col min="6" max="7" width="11.375" style="80" bestFit="1" customWidth="1"/>
    <col min="8" max="9" width="9.75390625" style="80" bestFit="1" customWidth="1"/>
    <col min="10" max="10" width="10.50390625" style="80" bestFit="1" customWidth="1"/>
    <col min="11" max="11" width="8.25390625" style="80" bestFit="1" customWidth="1"/>
    <col min="12" max="12" width="9.625" style="80" customWidth="1"/>
    <col min="13" max="13" width="11.125" style="80" bestFit="1" customWidth="1"/>
    <col min="14" max="14" width="10.125" style="80" customWidth="1"/>
    <col min="15" max="15" width="11.125" style="80" bestFit="1" customWidth="1"/>
    <col min="16" max="16" width="12.875" style="80" bestFit="1" customWidth="1"/>
    <col min="17" max="17" width="9.50390625" style="80" bestFit="1" customWidth="1"/>
    <col min="18" max="19" width="11.125" style="80" bestFit="1" customWidth="1"/>
    <col min="20" max="20" width="9.75390625" style="80" customWidth="1"/>
    <col min="21" max="21" width="10.50390625" style="80" bestFit="1" customWidth="1"/>
    <col min="22" max="22" width="10.50390625" style="80" customWidth="1"/>
    <col min="23" max="16384" width="9.00390625" style="80" customWidth="1"/>
  </cols>
  <sheetData>
    <row r="2" ht="14.25">
      <c r="A2" s="79" t="s">
        <v>67</v>
      </c>
    </row>
    <row r="3" spans="1:22" ht="11.25">
      <c r="A3" s="81"/>
      <c r="B3" s="81"/>
      <c r="C3" s="81"/>
      <c r="D3" s="81"/>
      <c r="E3" s="81"/>
      <c r="F3" s="81"/>
      <c r="G3" s="81"/>
      <c r="H3" s="81"/>
      <c r="I3" s="81"/>
      <c r="J3" s="81"/>
      <c r="K3" s="81"/>
      <c r="L3" s="81"/>
      <c r="M3" s="81"/>
      <c r="N3" s="81"/>
      <c r="O3" s="81"/>
      <c r="P3" s="81"/>
      <c r="Q3" s="81"/>
      <c r="R3" s="81"/>
      <c r="S3" s="81"/>
      <c r="T3" s="81"/>
      <c r="U3" s="82"/>
      <c r="V3" s="82" t="s">
        <v>68</v>
      </c>
    </row>
    <row r="4" spans="1:22" ht="12.75" customHeight="1">
      <c r="A4" s="83"/>
      <c r="C4" s="84"/>
      <c r="D4" s="85" t="s">
        <v>69</v>
      </c>
      <c r="E4" s="37"/>
      <c r="F4" s="86"/>
      <c r="G4" s="87" t="s">
        <v>70</v>
      </c>
      <c r="H4" s="87"/>
      <c r="I4" s="87"/>
      <c r="J4" s="87"/>
      <c r="K4" s="87"/>
      <c r="L4" s="87"/>
      <c r="M4" s="87"/>
      <c r="N4" s="87"/>
      <c r="O4" s="87"/>
      <c r="P4" s="87"/>
      <c r="Q4" s="87"/>
      <c r="R4" s="87"/>
      <c r="S4" s="87"/>
      <c r="T4" s="87"/>
      <c r="U4" s="88"/>
      <c r="V4" s="88"/>
    </row>
    <row r="5" spans="1:22" ht="12.75" customHeight="1">
      <c r="A5" s="83" t="s">
        <v>71</v>
      </c>
      <c r="B5" s="89" t="s">
        <v>72</v>
      </c>
      <c r="C5" s="90" t="s">
        <v>73</v>
      </c>
      <c r="D5" s="85" t="s">
        <v>74</v>
      </c>
      <c r="E5" s="89" t="s">
        <v>75</v>
      </c>
      <c r="F5" s="90" t="s">
        <v>76</v>
      </c>
      <c r="G5" s="91"/>
      <c r="H5" s="84"/>
      <c r="I5" s="89" t="s">
        <v>77</v>
      </c>
      <c r="J5" s="92" t="s">
        <v>78</v>
      </c>
      <c r="K5" s="90" t="s">
        <v>79</v>
      </c>
      <c r="L5" s="89" t="s">
        <v>80</v>
      </c>
      <c r="M5" s="90" t="s">
        <v>81</v>
      </c>
      <c r="N5" s="89" t="s">
        <v>82</v>
      </c>
      <c r="O5" s="90" t="s">
        <v>83</v>
      </c>
      <c r="P5" s="90"/>
      <c r="Q5" s="90" t="s">
        <v>84</v>
      </c>
      <c r="R5" s="93" t="s">
        <v>85</v>
      </c>
      <c r="S5" s="90"/>
      <c r="T5" s="92"/>
      <c r="U5" s="94"/>
      <c r="V5" s="95"/>
    </row>
    <row r="6" spans="1:22" ht="12.75" customHeight="1">
      <c r="A6" s="83"/>
      <c r="B6" s="89" t="s">
        <v>86</v>
      </c>
      <c r="C6" s="90" t="s">
        <v>87</v>
      </c>
      <c r="D6" s="85" t="s">
        <v>88</v>
      </c>
      <c r="E6" s="89" t="s">
        <v>89</v>
      </c>
      <c r="F6" s="90" t="s">
        <v>90</v>
      </c>
      <c r="G6" s="96" t="s">
        <v>91</v>
      </c>
      <c r="H6" s="90" t="s">
        <v>8</v>
      </c>
      <c r="I6" s="89"/>
      <c r="J6" s="92"/>
      <c r="K6" s="90" t="s">
        <v>92</v>
      </c>
      <c r="L6" s="96" t="s">
        <v>93</v>
      </c>
      <c r="M6" s="90"/>
      <c r="N6" s="96" t="s">
        <v>94</v>
      </c>
      <c r="O6" s="90"/>
      <c r="P6" s="90" t="s">
        <v>95</v>
      </c>
      <c r="Q6" s="90" t="s">
        <v>96</v>
      </c>
      <c r="R6" s="93" t="s">
        <v>97</v>
      </c>
      <c r="S6" s="90" t="s">
        <v>98</v>
      </c>
      <c r="T6" s="92" t="s">
        <v>99</v>
      </c>
      <c r="U6" s="92" t="s">
        <v>13</v>
      </c>
      <c r="V6" s="97" t="s">
        <v>100</v>
      </c>
    </row>
    <row r="7" spans="1:22" ht="12.75" customHeight="1">
      <c r="A7" s="98"/>
      <c r="B7" s="81"/>
      <c r="C7" s="99"/>
      <c r="D7" s="100" t="s">
        <v>101</v>
      </c>
      <c r="E7" s="101" t="s">
        <v>102</v>
      </c>
      <c r="F7" s="100" t="s">
        <v>103</v>
      </c>
      <c r="G7" s="81"/>
      <c r="H7" s="99"/>
      <c r="I7" s="102" t="s">
        <v>104</v>
      </c>
      <c r="J7" s="103" t="s">
        <v>105</v>
      </c>
      <c r="K7" s="104" t="s">
        <v>106</v>
      </c>
      <c r="L7" s="105" t="s">
        <v>106</v>
      </c>
      <c r="M7" s="104" t="s">
        <v>107</v>
      </c>
      <c r="N7" s="105" t="s">
        <v>108</v>
      </c>
      <c r="O7" s="104" t="s">
        <v>109</v>
      </c>
      <c r="P7" s="104"/>
      <c r="Q7" s="104" t="s">
        <v>106</v>
      </c>
      <c r="R7" s="104" t="s">
        <v>110</v>
      </c>
      <c r="S7" s="104"/>
      <c r="T7" s="103"/>
      <c r="U7" s="106"/>
      <c r="V7" s="107"/>
    </row>
    <row r="8" spans="1:22" ht="12.75" customHeight="1">
      <c r="A8" s="108" t="s">
        <v>111</v>
      </c>
      <c r="B8" s="109">
        <v>501924841</v>
      </c>
      <c r="C8" s="110">
        <v>487058969</v>
      </c>
      <c r="D8" s="110">
        <v>14865872</v>
      </c>
      <c r="E8" s="110">
        <v>2689764</v>
      </c>
      <c r="F8" s="110">
        <v>12176108</v>
      </c>
      <c r="G8" s="110">
        <v>132940467</v>
      </c>
      <c r="H8" s="110">
        <v>5674220</v>
      </c>
      <c r="I8" s="110">
        <v>1371058</v>
      </c>
      <c r="J8" s="110">
        <v>10741500</v>
      </c>
      <c r="K8" s="110">
        <v>172483</v>
      </c>
      <c r="L8" s="110">
        <v>9019</v>
      </c>
      <c r="M8" s="110">
        <v>2591505</v>
      </c>
      <c r="N8" s="110">
        <v>40272</v>
      </c>
      <c r="O8" s="111">
        <v>4378971</v>
      </c>
      <c r="P8" s="110">
        <v>162320171</v>
      </c>
      <c r="Q8" s="110">
        <v>246458</v>
      </c>
      <c r="R8" s="110">
        <v>4240698</v>
      </c>
      <c r="S8" s="110">
        <v>8019370</v>
      </c>
      <c r="T8" s="112">
        <v>1606285</v>
      </c>
      <c r="U8" s="112">
        <v>32966153</v>
      </c>
      <c r="V8" s="113">
        <v>23617896</v>
      </c>
    </row>
    <row r="9" spans="1:22" ht="12.75" customHeight="1">
      <c r="A9" s="108"/>
      <c r="B9" s="114"/>
      <c r="C9" s="115"/>
      <c r="D9" s="115"/>
      <c r="E9" s="115"/>
      <c r="F9" s="115"/>
      <c r="G9" s="115"/>
      <c r="H9" s="115"/>
      <c r="I9" s="115"/>
      <c r="J9" s="115"/>
      <c r="K9" s="115"/>
      <c r="L9" s="115"/>
      <c r="M9" s="115"/>
      <c r="N9" s="115"/>
      <c r="O9" s="115"/>
      <c r="P9" s="115"/>
      <c r="Q9" s="115"/>
      <c r="R9" s="115"/>
      <c r="S9" s="115"/>
      <c r="T9" s="116"/>
      <c r="U9" s="116"/>
      <c r="V9" s="117"/>
    </row>
    <row r="10" spans="1:22" s="123" customFormat="1" ht="12.75" customHeight="1">
      <c r="A10" s="118" t="s">
        <v>112</v>
      </c>
      <c r="B10" s="119">
        <f>SUM(B12:B14)</f>
        <v>497519785</v>
      </c>
      <c r="C10" s="120">
        <f>SUM(C12:C14)</f>
        <v>481706532</v>
      </c>
      <c r="D10" s="120">
        <f>B10-C10</f>
        <v>15813253</v>
      </c>
      <c r="E10" s="120">
        <f>SUM(E12:E14)</f>
        <v>2092770</v>
      </c>
      <c r="F10" s="120">
        <f>D10-E10</f>
        <v>13720483</v>
      </c>
      <c r="G10" s="120">
        <f aca="true" t="shared" si="0" ref="G10:V10">SUM(G12:G14)</f>
        <v>128769748</v>
      </c>
      <c r="H10" s="120">
        <f t="shared" si="0"/>
        <v>5978924</v>
      </c>
      <c r="I10" s="120">
        <f t="shared" si="0"/>
        <v>977292</v>
      </c>
      <c r="J10" s="120">
        <f t="shared" si="0"/>
        <v>11956352</v>
      </c>
      <c r="K10" s="120">
        <f t="shared" si="0"/>
        <v>179247</v>
      </c>
      <c r="L10" s="120">
        <f t="shared" si="0"/>
        <v>242</v>
      </c>
      <c r="M10" s="120">
        <f t="shared" si="0"/>
        <v>2597774</v>
      </c>
      <c r="N10" s="120">
        <f t="shared" si="0"/>
        <v>39609</v>
      </c>
      <c r="O10" s="120">
        <f t="shared" si="0"/>
        <v>4142380</v>
      </c>
      <c r="P10" s="120">
        <f t="shared" si="0"/>
        <v>152810135</v>
      </c>
      <c r="Q10" s="120">
        <f t="shared" si="0"/>
        <v>278892</v>
      </c>
      <c r="R10" s="120">
        <f t="shared" si="0"/>
        <v>3617566</v>
      </c>
      <c r="S10" s="120">
        <f t="shared" si="0"/>
        <v>7729480</v>
      </c>
      <c r="T10" s="121">
        <f t="shared" si="0"/>
        <v>1721054</v>
      </c>
      <c r="U10" s="121">
        <f t="shared" si="0"/>
        <v>33155760</v>
      </c>
      <c r="V10" s="122">
        <f t="shared" si="0"/>
        <v>24617424</v>
      </c>
    </row>
    <row r="11" spans="1:22" s="123" customFormat="1" ht="12.75" customHeight="1">
      <c r="A11" s="124"/>
      <c r="B11" s="125"/>
      <c r="C11" s="126"/>
      <c r="D11" s="126"/>
      <c r="E11" s="126"/>
      <c r="F11" s="126"/>
      <c r="G11" s="126"/>
      <c r="H11" s="126"/>
      <c r="I11" s="126"/>
      <c r="J11" s="126"/>
      <c r="K11" s="126"/>
      <c r="L11" s="126"/>
      <c r="M11" s="126"/>
      <c r="N11" s="126"/>
      <c r="O11" s="126"/>
      <c r="P11" s="126"/>
      <c r="Q11" s="126"/>
      <c r="R11" s="126"/>
      <c r="S11" s="126"/>
      <c r="T11" s="127"/>
      <c r="U11" s="127"/>
      <c r="V11" s="128"/>
    </row>
    <row r="12" spans="1:22" s="123" customFormat="1" ht="12.75" customHeight="1">
      <c r="A12" s="118" t="s">
        <v>113</v>
      </c>
      <c r="B12" s="119">
        <f>SUM(B16:B28)</f>
        <v>325702575</v>
      </c>
      <c r="C12" s="120">
        <f>SUM(C16:C28)</f>
        <v>315634403</v>
      </c>
      <c r="D12" s="120">
        <f>B12-C12</f>
        <v>10068172</v>
      </c>
      <c r="E12" s="120">
        <f>SUM(E16:E28)</f>
        <v>1551518</v>
      </c>
      <c r="F12" s="120">
        <f>D12-E12</f>
        <v>8516654</v>
      </c>
      <c r="G12" s="120">
        <f aca="true" t="shared" si="1" ref="G12:V12">SUM(G16:G28)</f>
        <v>103905153</v>
      </c>
      <c r="H12" s="120">
        <f t="shared" si="1"/>
        <v>3668659</v>
      </c>
      <c r="I12" s="120">
        <f t="shared" si="1"/>
        <v>771757</v>
      </c>
      <c r="J12" s="120">
        <f t="shared" si="1"/>
        <v>9087546</v>
      </c>
      <c r="K12" s="120">
        <f t="shared" si="1"/>
        <v>79417</v>
      </c>
      <c r="L12" s="120">
        <f t="shared" si="1"/>
        <v>242</v>
      </c>
      <c r="M12" s="120">
        <f t="shared" si="1"/>
        <v>1586792</v>
      </c>
      <c r="N12" s="120">
        <f t="shared" si="1"/>
        <v>39609</v>
      </c>
      <c r="O12" s="120">
        <f t="shared" si="1"/>
        <v>3394341</v>
      </c>
      <c r="P12" s="120">
        <f t="shared" si="1"/>
        <v>77186567</v>
      </c>
      <c r="Q12" s="120">
        <f t="shared" si="1"/>
        <v>216947</v>
      </c>
      <c r="R12" s="120">
        <f t="shared" si="1"/>
        <v>2835040</v>
      </c>
      <c r="S12" s="120">
        <f t="shared" si="1"/>
        <v>5034087</v>
      </c>
      <c r="T12" s="121">
        <f t="shared" si="1"/>
        <v>1339133</v>
      </c>
      <c r="U12" s="121">
        <f t="shared" si="1"/>
        <v>25179697</v>
      </c>
      <c r="V12" s="122">
        <f t="shared" si="1"/>
        <v>13962651</v>
      </c>
    </row>
    <row r="13" spans="1:22" s="123" customFormat="1" ht="12.75" customHeight="1">
      <c r="A13" s="124"/>
      <c r="B13" s="125"/>
      <c r="C13" s="126"/>
      <c r="D13" s="126"/>
      <c r="E13" s="126"/>
      <c r="F13" s="126"/>
      <c r="G13" s="126"/>
      <c r="H13" s="126"/>
      <c r="I13" s="126"/>
      <c r="J13" s="126"/>
      <c r="K13" s="126"/>
      <c r="L13" s="126"/>
      <c r="M13" s="126"/>
      <c r="N13" s="126"/>
      <c r="O13" s="126"/>
      <c r="P13" s="126"/>
      <c r="Q13" s="126"/>
      <c r="R13" s="126"/>
      <c r="S13" s="126"/>
      <c r="T13" s="127"/>
      <c r="U13" s="127"/>
      <c r="V13" s="128"/>
    </row>
    <row r="14" spans="1:22" s="123" customFormat="1" ht="12.75" customHeight="1">
      <c r="A14" s="118" t="s">
        <v>114</v>
      </c>
      <c r="B14" s="119">
        <f>SUM(B30:B60)</f>
        <v>171817210</v>
      </c>
      <c r="C14" s="120">
        <f>SUM(C30:C60)</f>
        <v>166072129</v>
      </c>
      <c r="D14" s="120">
        <f>B14-C14</f>
        <v>5745081</v>
      </c>
      <c r="E14" s="120">
        <f>SUM(E30:E60)</f>
        <v>541252</v>
      </c>
      <c r="F14" s="120">
        <f>D14-E14</f>
        <v>5203829</v>
      </c>
      <c r="G14" s="120">
        <f aca="true" t="shared" si="2" ref="G14:V14">SUM(G30:G60)</f>
        <v>24864595</v>
      </c>
      <c r="H14" s="120">
        <f t="shared" si="2"/>
        <v>2310265</v>
      </c>
      <c r="I14" s="120">
        <f t="shared" si="2"/>
        <v>205535</v>
      </c>
      <c r="J14" s="120">
        <f t="shared" si="2"/>
        <v>2868806</v>
      </c>
      <c r="K14" s="120">
        <f t="shared" si="2"/>
        <v>99830</v>
      </c>
      <c r="L14" s="120">
        <f t="shared" si="2"/>
        <v>0</v>
      </c>
      <c r="M14" s="120">
        <f t="shared" si="2"/>
        <v>1010982</v>
      </c>
      <c r="N14" s="120">
        <f t="shared" si="2"/>
        <v>0</v>
      </c>
      <c r="O14" s="120">
        <f t="shared" si="2"/>
        <v>748039</v>
      </c>
      <c r="P14" s="120">
        <f t="shared" si="2"/>
        <v>75623568</v>
      </c>
      <c r="Q14" s="120">
        <f t="shared" si="2"/>
        <v>61945</v>
      </c>
      <c r="R14" s="120">
        <f t="shared" si="2"/>
        <v>782526</v>
      </c>
      <c r="S14" s="120">
        <f t="shared" si="2"/>
        <v>2695393</v>
      </c>
      <c r="T14" s="121">
        <f t="shared" si="2"/>
        <v>381921</v>
      </c>
      <c r="U14" s="121">
        <f t="shared" si="2"/>
        <v>7976063</v>
      </c>
      <c r="V14" s="122">
        <f t="shared" si="2"/>
        <v>10654773</v>
      </c>
    </row>
    <row r="15" spans="1:22" ht="12.75" customHeight="1">
      <c r="A15" s="108"/>
      <c r="B15" s="114"/>
      <c r="C15" s="115"/>
      <c r="D15" s="115"/>
      <c r="E15" s="115"/>
      <c r="F15" s="115"/>
      <c r="G15" s="115"/>
      <c r="H15" s="115"/>
      <c r="I15" s="115"/>
      <c r="J15" s="115"/>
      <c r="K15" s="115"/>
      <c r="L15" s="115"/>
      <c r="M15" s="115"/>
      <c r="N15" s="115"/>
      <c r="O15" s="115"/>
      <c r="P15" s="115"/>
      <c r="Q15" s="115"/>
      <c r="R15" s="115"/>
      <c r="S15" s="115"/>
      <c r="T15" s="116"/>
      <c r="U15" s="116"/>
      <c r="V15" s="117"/>
    </row>
    <row r="16" spans="1:22" ht="12.75" customHeight="1">
      <c r="A16" s="108" t="s">
        <v>115</v>
      </c>
      <c r="B16" s="114">
        <v>85035364</v>
      </c>
      <c r="C16" s="115">
        <v>81927304</v>
      </c>
      <c r="D16" s="115">
        <v>3108060</v>
      </c>
      <c r="E16" s="115">
        <v>499842</v>
      </c>
      <c r="F16" s="115">
        <v>2608218</v>
      </c>
      <c r="G16" s="115">
        <v>34855682</v>
      </c>
      <c r="H16" s="115">
        <v>819787</v>
      </c>
      <c r="I16" s="115">
        <v>265035</v>
      </c>
      <c r="J16" s="115">
        <v>2690284</v>
      </c>
      <c r="K16" s="115">
        <v>5616</v>
      </c>
      <c r="L16" s="115">
        <v>242</v>
      </c>
      <c r="M16" s="115">
        <v>358596</v>
      </c>
      <c r="N16" s="115">
        <v>0</v>
      </c>
      <c r="O16" s="115">
        <v>1283832</v>
      </c>
      <c r="P16" s="115">
        <v>11092831</v>
      </c>
      <c r="Q16" s="115">
        <v>68645</v>
      </c>
      <c r="R16" s="129">
        <v>773458</v>
      </c>
      <c r="S16" s="115">
        <v>1467522</v>
      </c>
      <c r="T16" s="116">
        <v>664562</v>
      </c>
      <c r="U16" s="116">
        <v>6683560</v>
      </c>
      <c r="V16" s="117">
        <v>2950881</v>
      </c>
    </row>
    <row r="17" spans="1:22" ht="12.75" customHeight="1">
      <c r="A17" s="108" t="s">
        <v>116</v>
      </c>
      <c r="B17" s="114">
        <v>32467029</v>
      </c>
      <c r="C17" s="115">
        <v>31076171</v>
      </c>
      <c r="D17" s="115">
        <v>1390858</v>
      </c>
      <c r="E17" s="115">
        <v>36433</v>
      </c>
      <c r="F17" s="115">
        <v>1354425</v>
      </c>
      <c r="G17" s="115">
        <v>10491122</v>
      </c>
      <c r="H17" s="115">
        <v>379887</v>
      </c>
      <c r="I17" s="115">
        <v>73302</v>
      </c>
      <c r="J17" s="129">
        <v>987204</v>
      </c>
      <c r="K17" s="115">
        <v>0</v>
      </c>
      <c r="L17" s="115">
        <v>0</v>
      </c>
      <c r="M17" s="115">
        <v>165579</v>
      </c>
      <c r="N17" s="115">
        <v>0</v>
      </c>
      <c r="O17" s="115">
        <v>297858</v>
      </c>
      <c r="P17" s="115">
        <v>8971006</v>
      </c>
      <c r="Q17" s="115">
        <v>21105</v>
      </c>
      <c r="R17" s="129">
        <v>346451</v>
      </c>
      <c r="S17" s="115">
        <v>447057</v>
      </c>
      <c r="T17" s="116">
        <v>92097</v>
      </c>
      <c r="U17" s="116">
        <v>2596496</v>
      </c>
      <c r="V17" s="117">
        <v>1394319</v>
      </c>
    </row>
    <row r="18" spans="1:22" ht="12.75" customHeight="1">
      <c r="A18" s="108" t="s">
        <v>117</v>
      </c>
      <c r="B18" s="114">
        <v>34542514</v>
      </c>
      <c r="C18" s="115">
        <v>34313488</v>
      </c>
      <c r="D18" s="115">
        <v>229026</v>
      </c>
      <c r="E18" s="115">
        <v>65500</v>
      </c>
      <c r="F18" s="115">
        <v>163526</v>
      </c>
      <c r="G18" s="115">
        <v>10456227</v>
      </c>
      <c r="H18" s="115">
        <v>391978</v>
      </c>
      <c r="I18" s="115">
        <v>78755</v>
      </c>
      <c r="J18" s="115">
        <v>1011420</v>
      </c>
      <c r="K18" s="115">
        <v>13803</v>
      </c>
      <c r="L18" s="115">
        <v>0</v>
      </c>
      <c r="M18" s="115">
        <v>170903</v>
      </c>
      <c r="N18" s="115">
        <v>0</v>
      </c>
      <c r="O18" s="115">
        <v>332068</v>
      </c>
      <c r="P18" s="115">
        <v>9612480</v>
      </c>
      <c r="Q18" s="115">
        <v>23706</v>
      </c>
      <c r="R18" s="129">
        <v>401829</v>
      </c>
      <c r="S18" s="115">
        <v>553301</v>
      </c>
      <c r="T18" s="116">
        <v>96873</v>
      </c>
      <c r="U18" s="116">
        <v>2961251</v>
      </c>
      <c r="V18" s="117">
        <v>1540486</v>
      </c>
    </row>
    <row r="19" spans="1:22" ht="12.75" customHeight="1">
      <c r="A19" s="108" t="s">
        <v>118</v>
      </c>
      <c r="B19" s="114">
        <v>40959959</v>
      </c>
      <c r="C19" s="115">
        <v>39428871</v>
      </c>
      <c r="D19" s="115">
        <v>1531088</v>
      </c>
      <c r="E19" s="115">
        <v>255416</v>
      </c>
      <c r="F19" s="115">
        <v>1275672</v>
      </c>
      <c r="G19" s="115">
        <v>12087766</v>
      </c>
      <c r="H19" s="115">
        <v>446485</v>
      </c>
      <c r="I19" s="115">
        <v>84409</v>
      </c>
      <c r="J19" s="115">
        <v>1040641</v>
      </c>
      <c r="K19" s="115">
        <v>11123</v>
      </c>
      <c r="L19" s="115">
        <v>0</v>
      </c>
      <c r="M19" s="115">
        <v>184378</v>
      </c>
      <c r="N19" s="115">
        <v>0</v>
      </c>
      <c r="O19" s="115">
        <v>385399</v>
      </c>
      <c r="P19" s="115">
        <v>7504472</v>
      </c>
      <c r="Q19" s="115">
        <v>25427</v>
      </c>
      <c r="R19" s="129">
        <v>486720</v>
      </c>
      <c r="S19" s="115">
        <v>559117</v>
      </c>
      <c r="T19" s="116">
        <v>98292</v>
      </c>
      <c r="U19" s="116">
        <v>3624790</v>
      </c>
      <c r="V19" s="117">
        <v>1736156</v>
      </c>
    </row>
    <row r="20" spans="1:22" ht="12.75" customHeight="1">
      <c r="A20" s="108" t="s">
        <v>119</v>
      </c>
      <c r="B20" s="114">
        <v>15148963</v>
      </c>
      <c r="C20" s="115">
        <v>14828496</v>
      </c>
      <c r="D20" s="115">
        <v>320467</v>
      </c>
      <c r="E20" s="115">
        <v>10871</v>
      </c>
      <c r="F20" s="115">
        <v>309596</v>
      </c>
      <c r="G20" s="115">
        <v>4418090</v>
      </c>
      <c r="H20" s="115">
        <v>160332</v>
      </c>
      <c r="I20" s="115">
        <v>33202</v>
      </c>
      <c r="J20" s="115">
        <v>445982</v>
      </c>
      <c r="K20" s="115">
        <v>8436</v>
      </c>
      <c r="L20" s="115">
        <v>0</v>
      </c>
      <c r="M20" s="115">
        <v>70116</v>
      </c>
      <c r="N20" s="115">
        <v>0</v>
      </c>
      <c r="O20" s="115">
        <v>138851</v>
      </c>
      <c r="P20" s="115">
        <v>4778577</v>
      </c>
      <c r="Q20" s="115">
        <v>8994</v>
      </c>
      <c r="R20" s="129">
        <v>209482</v>
      </c>
      <c r="S20" s="115">
        <v>263895</v>
      </c>
      <c r="T20" s="116">
        <v>109150</v>
      </c>
      <c r="U20" s="116">
        <v>1005223</v>
      </c>
      <c r="V20" s="117">
        <v>599375</v>
      </c>
    </row>
    <row r="21" spans="1:22" ht="12.75" customHeight="1">
      <c r="A21" s="108" t="s">
        <v>120</v>
      </c>
      <c r="B21" s="114">
        <v>15753970</v>
      </c>
      <c r="C21" s="115">
        <v>15300550</v>
      </c>
      <c r="D21" s="115">
        <v>453420</v>
      </c>
      <c r="E21" s="115">
        <v>222127</v>
      </c>
      <c r="F21" s="115">
        <v>231293</v>
      </c>
      <c r="G21" s="115">
        <v>4855631</v>
      </c>
      <c r="H21" s="115">
        <v>171148</v>
      </c>
      <c r="I21" s="115">
        <v>35617</v>
      </c>
      <c r="J21" s="129">
        <v>422365</v>
      </c>
      <c r="K21" s="115">
        <v>0</v>
      </c>
      <c r="L21" s="115">
        <v>0</v>
      </c>
      <c r="M21" s="115">
        <v>74886</v>
      </c>
      <c r="N21" s="115">
        <v>0</v>
      </c>
      <c r="O21" s="115">
        <v>150743</v>
      </c>
      <c r="P21" s="115">
        <v>4407508</v>
      </c>
      <c r="Q21" s="115">
        <v>10240</v>
      </c>
      <c r="R21" s="129">
        <v>29470</v>
      </c>
      <c r="S21" s="115">
        <v>256123</v>
      </c>
      <c r="T21" s="116">
        <v>31056</v>
      </c>
      <c r="U21" s="116">
        <v>1480199</v>
      </c>
      <c r="V21" s="117">
        <v>720633</v>
      </c>
    </row>
    <row r="22" spans="1:22" ht="12.75" customHeight="1">
      <c r="A22" s="108" t="s">
        <v>121</v>
      </c>
      <c r="B22" s="114">
        <v>12067817</v>
      </c>
      <c r="C22" s="115">
        <v>11693111</v>
      </c>
      <c r="D22" s="115">
        <v>374706</v>
      </c>
      <c r="E22" s="115">
        <v>0</v>
      </c>
      <c r="F22" s="115">
        <v>374706</v>
      </c>
      <c r="G22" s="115">
        <v>3502173</v>
      </c>
      <c r="H22" s="115">
        <v>157746</v>
      </c>
      <c r="I22" s="115">
        <v>26698</v>
      </c>
      <c r="J22" s="115">
        <v>324670</v>
      </c>
      <c r="K22" s="115">
        <v>12118</v>
      </c>
      <c r="L22" s="115">
        <v>0</v>
      </c>
      <c r="M22" s="115">
        <v>69131</v>
      </c>
      <c r="N22" s="115">
        <v>0</v>
      </c>
      <c r="O22" s="115">
        <v>104112</v>
      </c>
      <c r="P22" s="115">
        <v>3986766</v>
      </c>
      <c r="Q22" s="115">
        <v>8082</v>
      </c>
      <c r="R22" s="129">
        <v>22336</v>
      </c>
      <c r="S22" s="115">
        <v>232098</v>
      </c>
      <c r="T22" s="116">
        <v>50605</v>
      </c>
      <c r="U22" s="116">
        <v>678398</v>
      </c>
      <c r="V22" s="117">
        <v>537494</v>
      </c>
    </row>
    <row r="23" spans="1:22" ht="12.75" customHeight="1">
      <c r="A23" s="108" t="s">
        <v>122</v>
      </c>
      <c r="B23" s="114">
        <v>13614865</v>
      </c>
      <c r="C23" s="115">
        <v>12923374</v>
      </c>
      <c r="D23" s="115">
        <v>691491</v>
      </c>
      <c r="E23" s="115">
        <v>122700</v>
      </c>
      <c r="F23" s="115">
        <v>568791</v>
      </c>
      <c r="G23" s="115">
        <v>2426951</v>
      </c>
      <c r="H23" s="115">
        <v>144335</v>
      </c>
      <c r="I23" s="115">
        <v>20484</v>
      </c>
      <c r="J23" s="129">
        <v>257262</v>
      </c>
      <c r="K23" s="115">
        <v>10777</v>
      </c>
      <c r="L23" s="115">
        <v>0</v>
      </c>
      <c r="M23" s="115">
        <v>63375</v>
      </c>
      <c r="N23" s="115">
        <v>844</v>
      </c>
      <c r="O23" s="115">
        <v>74551</v>
      </c>
      <c r="P23" s="115">
        <v>4700743</v>
      </c>
      <c r="Q23" s="115">
        <v>5234</v>
      </c>
      <c r="R23" s="115">
        <v>11615</v>
      </c>
      <c r="S23" s="115">
        <v>190739</v>
      </c>
      <c r="T23" s="116">
        <v>21446</v>
      </c>
      <c r="U23" s="116">
        <v>1114337</v>
      </c>
      <c r="V23" s="117">
        <v>569918</v>
      </c>
    </row>
    <row r="24" spans="1:22" ht="12.75" customHeight="1">
      <c r="A24" s="108" t="s">
        <v>123</v>
      </c>
      <c r="B24" s="114">
        <v>12383729</v>
      </c>
      <c r="C24" s="115">
        <v>11985162</v>
      </c>
      <c r="D24" s="115">
        <v>398567</v>
      </c>
      <c r="E24" s="115">
        <v>30447</v>
      </c>
      <c r="F24" s="115">
        <v>368120</v>
      </c>
      <c r="G24" s="115">
        <v>3122265</v>
      </c>
      <c r="H24" s="115">
        <v>192225</v>
      </c>
      <c r="I24" s="115">
        <v>25407</v>
      </c>
      <c r="J24" s="129">
        <v>316954</v>
      </c>
      <c r="K24" s="115">
        <v>0</v>
      </c>
      <c r="L24" s="115">
        <v>0</v>
      </c>
      <c r="M24" s="115">
        <v>84471</v>
      </c>
      <c r="N24" s="115">
        <v>0</v>
      </c>
      <c r="O24" s="115">
        <v>105716</v>
      </c>
      <c r="P24" s="115">
        <v>4022925</v>
      </c>
      <c r="Q24" s="115">
        <v>5912</v>
      </c>
      <c r="R24" s="129">
        <v>50084</v>
      </c>
      <c r="S24" s="115">
        <v>200643</v>
      </c>
      <c r="T24" s="116">
        <v>25247</v>
      </c>
      <c r="U24" s="116">
        <v>640725</v>
      </c>
      <c r="V24" s="117">
        <v>443088</v>
      </c>
    </row>
    <row r="25" spans="1:22" ht="12.75" customHeight="1">
      <c r="A25" s="108" t="s">
        <v>124</v>
      </c>
      <c r="B25" s="114">
        <v>19956243</v>
      </c>
      <c r="C25" s="115">
        <v>19570794</v>
      </c>
      <c r="D25" s="115">
        <v>385449</v>
      </c>
      <c r="E25" s="115">
        <v>40203</v>
      </c>
      <c r="F25" s="115">
        <v>345246</v>
      </c>
      <c r="G25" s="115">
        <v>7208054</v>
      </c>
      <c r="H25" s="115">
        <v>245267</v>
      </c>
      <c r="I25" s="115">
        <v>54199</v>
      </c>
      <c r="J25" s="115">
        <v>601554</v>
      </c>
      <c r="K25" s="115">
        <v>16189</v>
      </c>
      <c r="L25" s="115">
        <v>0</v>
      </c>
      <c r="M25" s="115">
        <v>107181</v>
      </c>
      <c r="N25" s="115">
        <v>0</v>
      </c>
      <c r="O25" s="115">
        <v>219845</v>
      </c>
      <c r="P25" s="115">
        <v>4037749</v>
      </c>
      <c r="Q25" s="115">
        <v>16693</v>
      </c>
      <c r="R25" s="129">
        <v>53157</v>
      </c>
      <c r="S25" s="115">
        <v>241744</v>
      </c>
      <c r="T25" s="116">
        <v>55836</v>
      </c>
      <c r="U25" s="116">
        <v>1767090</v>
      </c>
      <c r="V25" s="117">
        <v>1690917</v>
      </c>
    </row>
    <row r="26" spans="1:22" ht="12.75" customHeight="1">
      <c r="A26" s="108" t="s">
        <v>125</v>
      </c>
      <c r="B26" s="114">
        <v>16080696</v>
      </c>
      <c r="C26" s="115">
        <v>15583945</v>
      </c>
      <c r="D26" s="115">
        <v>496751</v>
      </c>
      <c r="E26" s="115">
        <v>227165</v>
      </c>
      <c r="F26" s="115">
        <v>269586</v>
      </c>
      <c r="G26" s="115">
        <v>5544220</v>
      </c>
      <c r="H26" s="115">
        <v>205106</v>
      </c>
      <c r="I26" s="115">
        <v>36721</v>
      </c>
      <c r="J26" s="115">
        <v>459141</v>
      </c>
      <c r="K26" s="115">
        <v>1355</v>
      </c>
      <c r="L26" s="115">
        <v>0</v>
      </c>
      <c r="M26" s="115">
        <v>82534</v>
      </c>
      <c r="N26" s="115">
        <v>38765</v>
      </c>
      <c r="O26" s="115">
        <v>163164</v>
      </c>
      <c r="P26" s="115">
        <v>4554280</v>
      </c>
      <c r="Q26" s="115">
        <v>8794</v>
      </c>
      <c r="R26" s="129">
        <v>8660</v>
      </c>
      <c r="S26" s="115">
        <v>222289</v>
      </c>
      <c r="T26" s="116">
        <v>33857</v>
      </c>
      <c r="U26" s="116">
        <v>981438</v>
      </c>
      <c r="V26" s="117">
        <v>753714</v>
      </c>
    </row>
    <row r="27" spans="1:22" ht="12.75" customHeight="1">
      <c r="A27" s="108" t="s">
        <v>126</v>
      </c>
      <c r="B27" s="114">
        <v>13613030</v>
      </c>
      <c r="C27" s="115">
        <v>13263749</v>
      </c>
      <c r="D27" s="115">
        <v>349281</v>
      </c>
      <c r="E27" s="115">
        <v>40814</v>
      </c>
      <c r="F27" s="115">
        <v>308467</v>
      </c>
      <c r="G27" s="115">
        <v>1652975</v>
      </c>
      <c r="H27" s="115">
        <v>190026</v>
      </c>
      <c r="I27" s="115">
        <v>12361</v>
      </c>
      <c r="J27" s="129">
        <v>196556</v>
      </c>
      <c r="K27" s="115">
        <v>0</v>
      </c>
      <c r="L27" s="115">
        <v>0</v>
      </c>
      <c r="M27" s="115">
        <v>83502</v>
      </c>
      <c r="N27" s="115">
        <v>0</v>
      </c>
      <c r="O27" s="115">
        <v>38682</v>
      </c>
      <c r="P27" s="115">
        <v>4793542</v>
      </c>
      <c r="Q27" s="115">
        <v>5896</v>
      </c>
      <c r="R27" s="129">
        <v>321322</v>
      </c>
      <c r="S27" s="115">
        <v>210044</v>
      </c>
      <c r="T27" s="116">
        <v>17872</v>
      </c>
      <c r="U27" s="116">
        <v>684087</v>
      </c>
      <c r="V27" s="117">
        <v>539158</v>
      </c>
    </row>
    <row r="28" spans="1:22" ht="12.75" customHeight="1">
      <c r="A28" s="108" t="s">
        <v>127</v>
      </c>
      <c r="B28" s="114">
        <v>14078396</v>
      </c>
      <c r="C28" s="115">
        <v>13739388</v>
      </c>
      <c r="D28" s="115">
        <v>339008</v>
      </c>
      <c r="E28" s="115">
        <v>0</v>
      </c>
      <c r="F28" s="115">
        <v>339008</v>
      </c>
      <c r="G28" s="115">
        <v>3283997</v>
      </c>
      <c r="H28" s="115">
        <v>164337</v>
      </c>
      <c r="I28" s="115">
        <v>25567</v>
      </c>
      <c r="J28" s="129">
        <v>333513</v>
      </c>
      <c r="K28" s="115">
        <v>0</v>
      </c>
      <c r="L28" s="115">
        <v>0</v>
      </c>
      <c r="M28" s="115">
        <v>72140</v>
      </c>
      <c r="N28" s="115">
        <v>0</v>
      </c>
      <c r="O28" s="115">
        <v>99520</v>
      </c>
      <c r="P28" s="115">
        <v>4723688</v>
      </c>
      <c r="Q28" s="115">
        <v>8219</v>
      </c>
      <c r="R28" s="129">
        <v>120456</v>
      </c>
      <c r="S28" s="115">
        <v>189515</v>
      </c>
      <c r="T28" s="116">
        <v>42240</v>
      </c>
      <c r="U28" s="116">
        <v>962103</v>
      </c>
      <c r="V28" s="117">
        <v>486512</v>
      </c>
    </row>
    <row r="29" spans="1:22" ht="12.75" customHeight="1">
      <c r="A29" s="108"/>
      <c r="B29" s="114"/>
      <c r="C29" s="115"/>
      <c r="D29" s="115"/>
      <c r="E29" s="115"/>
      <c r="F29" s="115"/>
      <c r="G29" s="115"/>
      <c r="H29" s="115"/>
      <c r="I29" s="115"/>
      <c r="J29" s="115"/>
      <c r="K29" s="115"/>
      <c r="L29" s="115"/>
      <c r="M29" s="115"/>
      <c r="N29" s="115"/>
      <c r="O29" s="115"/>
      <c r="P29" s="115"/>
      <c r="Q29" s="115"/>
      <c r="R29" s="115"/>
      <c r="S29" s="115"/>
      <c r="T29" s="116"/>
      <c r="U29" s="116"/>
      <c r="V29" s="117"/>
    </row>
    <row r="30" spans="1:22" ht="12.75" customHeight="1">
      <c r="A30" s="108" t="s">
        <v>128</v>
      </c>
      <c r="B30" s="114">
        <v>6121949</v>
      </c>
      <c r="C30" s="115">
        <v>5802858</v>
      </c>
      <c r="D30" s="115">
        <v>319091</v>
      </c>
      <c r="E30" s="115">
        <v>152769</v>
      </c>
      <c r="F30" s="115">
        <v>166322</v>
      </c>
      <c r="G30" s="115">
        <v>996830</v>
      </c>
      <c r="H30" s="115">
        <v>74548</v>
      </c>
      <c r="I30" s="115">
        <v>11121</v>
      </c>
      <c r="J30" s="115">
        <v>114587</v>
      </c>
      <c r="K30" s="129">
        <v>26430</v>
      </c>
      <c r="L30" s="115">
        <v>0</v>
      </c>
      <c r="M30" s="115">
        <v>32754</v>
      </c>
      <c r="N30" s="115">
        <v>0</v>
      </c>
      <c r="O30" s="115">
        <v>42146</v>
      </c>
      <c r="P30" s="115">
        <v>1839209</v>
      </c>
      <c r="Q30" s="115">
        <v>2958</v>
      </c>
      <c r="R30" s="129">
        <v>250</v>
      </c>
      <c r="S30" s="115">
        <v>101120</v>
      </c>
      <c r="T30" s="116">
        <v>13436</v>
      </c>
      <c r="U30" s="116">
        <v>409585</v>
      </c>
      <c r="V30" s="117">
        <v>284303</v>
      </c>
    </row>
    <row r="31" spans="1:22" ht="12.75" customHeight="1">
      <c r="A31" s="108" t="s">
        <v>129</v>
      </c>
      <c r="B31" s="114">
        <v>4647338</v>
      </c>
      <c r="C31" s="115">
        <v>4368925</v>
      </c>
      <c r="D31" s="115">
        <v>278413</v>
      </c>
      <c r="E31" s="115">
        <v>84671</v>
      </c>
      <c r="F31" s="115">
        <v>193742</v>
      </c>
      <c r="G31" s="115">
        <v>895770</v>
      </c>
      <c r="H31" s="115">
        <v>57247</v>
      </c>
      <c r="I31" s="115">
        <v>9496</v>
      </c>
      <c r="J31" s="129">
        <v>93351</v>
      </c>
      <c r="K31" s="129">
        <v>0</v>
      </c>
      <c r="L31" s="115">
        <v>0</v>
      </c>
      <c r="M31" s="115">
        <v>24977</v>
      </c>
      <c r="N31" s="115">
        <v>0</v>
      </c>
      <c r="O31" s="115">
        <v>35286</v>
      </c>
      <c r="P31" s="115">
        <v>1667954</v>
      </c>
      <c r="Q31" s="115">
        <v>2074</v>
      </c>
      <c r="R31" s="129">
        <v>4697</v>
      </c>
      <c r="S31" s="115">
        <v>79692</v>
      </c>
      <c r="T31" s="116">
        <v>10240</v>
      </c>
      <c r="U31" s="116">
        <v>200533</v>
      </c>
      <c r="V31" s="117">
        <v>274509</v>
      </c>
    </row>
    <row r="32" spans="1:22" ht="12.75" customHeight="1">
      <c r="A32" s="108" t="s">
        <v>130</v>
      </c>
      <c r="B32" s="114">
        <v>6978032</v>
      </c>
      <c r="C32" s="115">
        <v>6884760</v>
      </c>
      <c r="D32" s="115">
        <v>93272</v>
      </c>
      <c r="E32" s="115">
        <v>0</v>
      </c>
      <c r="F32" s="115">
        <v>93272</v>
      </c>
      <c r="G32" s="115">
        <v>1909218</v>
      </c>
      <c r="H32" s="115">
        <v>87519</v>
      </c>
      <c r="I32" s="115">
        <v>16790</v>
      </c>
      <c r="J32" s="129">
        <v>195501</v>
      </c>
      <c r="K32" s="129">
        <v>15645</v>
      </c>
      <c r="L32" s="115">
        <v>0</v>
      </c>
      <c r="M32" s="115">
        <v>38150</v>
      </c>
      <c r="N32" s="115">
        <v>0</v>
      </c>
      <c r="O32" s="115">
        <v>67133</v>
      </c>
      <c r="P32" s="115">
        <v>2696481</v>
      </c>
      <c r="Q32" s="115">
        <v>3996</v>
      </c>
      <c r="R32" s="129">
        <v>74490</v>
      </c>
      <c r="S32" s="115">
        <v>86128</v>
      </c>
      <c r="T32" s="116">
        <v>14802</v>
      </c>
      <c r="U32" s="116">
        <v>288719</v>
      </c>
      <c r="V32" s="117">
        <v>333417</v>
      </c>
    </row>
    <row r="33" spans="1:22" ht="12.75" customHeight="1">
      <c r="A33" s="108" t="s">
        <v>131</v>
      </c>
      <c r="B33" s="114">
        <v>5641002</v>
      </c>
      <c r="C33" s="115">
        <v>5362838</v>
      </c>
      <c r="D33" s="115">
        <v>278164</v>
      </c>
      <c r="E33" s="115">
        <v>8800</v>
      </c>
      <c r="F33" s="115">
        <v>269364</v>
      </c>
      <c r="G33" s="115">
        <v>957496</v>
      </c>
      <c r="H33" s="115">
        <v>68744</v>
      </c>
      <c r="I33" s="115">
        <v>4664</v>
      </c>
      <c r="J33" s="129">
        <v>65732</v>
      </c>
      <c r="K33" s="129">
        <v>0</v>
      </c>
      <c r="L33" s="115">
        <v>0</v>
      </c>
      <c r="M33" s="115">
        <v>30005</v>
      </c>
      <c r="N33" s="115">
        <v>0</v>
      </c>
      <c r="O33" s="115">
        <v>15994</v>
      </c>
      <c r="P33" s="115">
        <v>2333084</v>
      </c>
      <c r="Q33" s="115">
        <v>2338</v>
      </c>
      <c r="R33" s="129">
        <v>14774</v>
      </c>
      <c r="S33" s="115">
        <v>63779</v>
      </c>
      <c r="T33" s="116">
        <v>4869</v>
      </c>
      <c r="U33" s="116">
        <v>356164</v>
      </c>
      <c r="V33" s="117">
        <v>545091</v>
      </c>
    </row>
    <row r="34" spans="1:22" ht="12.75" customHeight="1">
      <c r="A34" s="108" t="s">
        <v>132</v>
      </c>
      <c r="B34" s="114">
        <v>4788737</v>
      </c>
      <c r="C34" s="115">
        <v>4528072</v>
      </c>
      <c r="D34" s="115">
        <v>260665</v>
      </c>
      <c r="E34" s="115">
        <v>17817</v>
      </c>
      <c r="F34" s="115">
        <v>242848</v>
      </c>
      <c r="G34" s="115">
        <v>570727</v>
      </c>
      <c r="H34" s="115">
        <v>72928</v>
      </c>
      <c r="I34" s="115">
        <v>5048</v>
      </c>
      <c r="J34" s="129">
        <v>74528</v>
      </c>
      <c r="K34" s="129">
        <v>0</v>
      </c>
      <c r="L34" s="115">
        <v>0</v>
      </c>
      <c r="M34" s="115">
        <v>32050</v>
      </c>
      <c r="N34" s="115">
        <v>0</v>
      </c>
      <c r="O34" s="115">
        <v>17173</v>
      </c>
      <c r="P34" s="115">
        <v>2515903</v>
      </c>
      <c r="Q34" s="115">
        <v>1334</v>
      </c>
      <c r="R34" s="129">
        <v>11786</v>
      </c>
      <c r="S34" s="115">
        <v>58283</v>
      </c>
      <c r="T34" s="116">
        <v>6673</v>
      </c>
      <c r="U34" s="116">
        <v>151903</v>
      </c>
      <c r="V34" s="117">
        <v>260423</v>
      </c>
    </row>
    <row r="35" spans="1:22" ht="12.75" customHeight="1">
      <c r="A35" s="108" t="s">
        <v>133</v>
      </c>
      <c r="B35" s="114">
        <v>5460743</v>
      </c>
      <c r="C35" s="115">
        <v>5323786</v>
      </c>
      <c r="D35" s="115">
        <v>136957</v>
      </c>
      <c r="E35" s="115">
        <v>60759</v>
      </c>
      <c r="F35" s="115">
        <v>76198</v>
      </c>
      <c r="G35" s="115">
        <v>690327</v>
      </c>
      <c r="H35" s="115">
        <v>78208</v>
      </c>
      <c r="I35" s="115">
        <v>6438</v>
      </c>
      <c r="J35" s="129">
        <v>85105</v>
      </c>
      <c r="K35" s="129">
        <v>0</v>
      </c>
      <c r="L35" s="115">
        <v>0</v>
      </c>
      <c r="M35" s="115">
        <v>34252</v>
      </c>
      <c r="N35" s="115">
        <v>0</v>
      </c>
      <c r="O35" s="115">
        <v>24680</v>
      </c>
      <c r="P35" s="115">
        <v>2509817</v>
      </c>
      <c r="Q35" s="115">
        <v>1539</v>
      </c>
      <c r="R35" s="129">
        <v>11806</v>
      </c>
      <c r="S35" s="115">
        <v>75462</v>
      </c>
      <c r="T35" s="116">
        <v>7725</v>
      </c>
      <c r="U35" s="116">
        <v>240580</v>
      </c>
      <c r="V35" s="117">
        <v>394299</v>
      </c>
    </row>
    <row r="36" spans="1:22" ht="12.75" customHeight="1">
      <c r="A36" s="108" t="s">
        <v>134</v>
      </c>
      <c r="B36" s="114">
        <v>4951203</v>
      </c>
      <c r="C36" s="115">
        <v>4774145</v>
      </c>
      <c r="D36" s="115">
        <v>177058</v>
      </c>
      <c r="E36" s="115">
        <v>10230</v>
      </c>
      <c r="F36" s="115">
        <v>166828</v>
      </c>
      <c r="G36" s="115">
        <v>669506</v>
      </c>
      <c r="H36" s="115">
        <v>57461</v>
      </c>
      <c r="I36" s="115">
        <v>5654</v>
      </c>
      <c r="J36" s="115">
        <v>78734</v>
      </c>
      <c r="K36" s="129">
        <v>7815</v>
      </c>
      <c r="L36" s="115">
        <v>0</v>
      </c>
      <c r="M36" s="115">
        <v>25112</v>
      </c>
      <c r="N36" s="115">
        <v>0</v>
      </c>
      <c r="O36" s="115">
        <v>21735</v>
      </c>
      <c r="P36" s="115">
        <v>2117528</v>
      </c>
      <c r="Q36" s="115">
        <v>1236</v>
      </c>
      <c r="R36" s="129">
        <v>97739</v>
      </c>
      <c r="S36" s="115">
        <v>53650</v>
      </c>
      <c r="T36" s="116">
        <v>6939</v>
      </c>
      <c r="U36" s="116">
        <v>446125</v>
      </c>
      <c r="V36" s="117">
        <v>246347</v>
      </c>
    </row>
    <row r="37" spans="1:22" ht="12.75" customHeight="1">
      <c r="A37" s="108" t="s">
        <v>135</v>
      </c>
      <c r="B37" s="114">
        <v>3917343</v>
      </c>
      <c r="C37" s="115">
        <v>3748858</v>
      </c>
      <c r="D37" s="115">
        <v>168485</v>
      </c>
      <c r="E37" s="115">
        <v>3156</v>
      </c>
      <c r="F37" s="115">
        <v>165329</v>
      </c>
      <c r="G37" s="115">
        <v>418766</v>
      </c>
      <c r="H37" s="115">
        <v>60645</v>
      </c>
      <c r="I37" s="115">
        <v>3668</v>
      </c>
      <c r="J37" s="129">
        <v>62265</v>
      </c>
      <c r="K37" s="129">
        <v>0</v>
      </c>
      <c r="L37" s="115">
        <v>0</v>
      </c>
      <c r="M37" s="115">
        <v>26740</v>
      </c>
      <c r="N37" s="115">
        <v>0</v>
      </c>
      <c r="O37" s="115">
        <v>11877</v>
      </c>
      <c r="P37" s="115">
        <v>1967978</v>
      </c>
      <c r="Q37" s="115">
        <v>1109</v>
      </c>
      <c r="R37" s="129">
        <v>3400</v>
      </c>
      <c r="S37" s="115">
        <v>48598</v>
      </c>
      <c r="T37" s="116">
        <v>15810</v>
      </c>
      <c r="U37" s="116">
        <v>173054</v>
      </c>
      <c r="V37" s="117">
        <v>198912</v>
      </c>
    </row>
    <row r="38" spans="1:22" ht="12.75" customHeight="1">
      <c r="A38" s="108" t="s">
        <v>136</v>
      </c>
      <c r="B38" s="114">
        <v>5847075</v>
      </c>
      <c r="C38" s="115">
        <v>5678827</v>
      </c>
      <c r="D38" s="115">
        <v>168248</v>
      </c>
      <c r="E38" s="115">
        <v>10798</v>
      </c>
      <c r="F38" s="115">
        <v>157450</v>
      </c>
      <c r="G38" s="115">
        <v>751697</v>
      </c>
      <c r="H38" s="115">
        <v>53960</v>
      </c>
      <c r="I38" s="115">
        <v>6424</v>
      </c>
      <c r="J38" s="129">
        <v>101314</v>
      </c>
      <c r="K38" s="115">
        <v>0</v>
      </c>
      <c r="L38" s="115">
        <v>0</v>
      </c>
      <c r="M38" s="115">
        <v>23632</v>
      </c>
      <c r="N38" s="115">
        <v>0</v>
      </c>
      <c r="O38" s="115">
        <v>22190</v>
      </c>
      <c r="P38" s="115">
        <v>2778958</v>
      </c>
      <c r="Q38" s="115">
        <v>1490</v>
      </c>
      <c r="R38" s="115">
        <v>17974</v>
      </c>
      <c r="S38" s="115">
        <v>105235</v>
      </c>
      <c r="T38" s="116">
        <v>35509</v>
      </c>
      <c r="U38" s="116">
        <v>173611</v>
      </c>
      <c r="V38" s="117">
        <v>317460</v>
      </c>
    </row>
    <row r="39" spans="1:22" ht="12.75" customHeight="1">
      <c r="A39" s="108" t="s">
        <v>137</v>
      </c>
      <c r="B39" s="114">
        <v>4031833</v>
      </c>
      <c r="C39" s="115">
        <v>3861579</v>
      </c>
      <c r="D39" s="115">
        <v>170254</v>
      </c>
      <c r="E39" s="115">
        <v>0</v>
      </c>
      <c r="F39" s="115">
        <v>170254</v>
      </c>
      <c r="G39" s="115">
        <v>434836</v>
      </c>
      <c r="H39" s="115">
        <v>51352</v>
      </c>
      <c r="I39" s="115">
        <v>3897</v>
      </c>
      <c r="J39" s="129">
        <v>55242</v>
      </c>
      <c r="K39" s="129">
        <v>6301</v>
      </c>
      <c r="L39" s="115">
        <v>0</v>
      </c>
      <c r="M39" s="115">
        <v>22521</v>
      </c>
      <c r="N39" s="115">
        <v>0</v>
      </c>
      <c r="O39" s="115">
        <v>14455</v>
      </c>
      <c r="P39" s="115">
        <v>1970074</v>
      </c>
      <c r="Q39" s="115">
        <v>1181</v>
      </c>
      <c r="R39" s="129">
        <v>11994</v>
      </c>
      <c r="S39" s="115">
        <v>55458</v>
      </c>
      <c r="T39" s="116">
        <v>16215</v>
      </c>
      <c r="U39" s="116">
        <v>76391</v>
      </c>
      <c r="V39" s="117">
        <v>241005</v>
      </c>
    </row>
    <row r="40" spans="1:22" ht="12.75" customHeight="1">
      <c r="A40" s="108" t="s">
        <v>138</v>
      </c>
      <c r="B40" s="114">
        <v>5506443</v>
      </c>
      <c r="C40" s="115">
        <v>5374023</v>
      </c>
      <c r="D40" s="115">
        <v>132420</v>
      </c>
      <c r="E40" s="115">
        <v>0</v>
      </c>
      <c r="F40" s="115">
        <v>132420</v>
      </c>
      <c r="G40" s="115">
        <v>620740</v>
      </c>
      <c r="H40" s="115">
        <v>83939</v>
      </c>
      <c r="I40" s="115">
        <v>5857</v>
      </c>
      <c r="J40" s="129">
        <v>84493</v>
      </c>
      <c r="K40" s="115">
        <v>0</v>
      </c>
      <c r="L40" s="115">
        <v>0</v>
      </c>
      <c r="M40" s="115">
        <v>36821</v>
      </c>
      <c r="N40" s="115">
        <v>0</v>
      </c>
      <c r="O40" s="115">
        <v>19232</v>
      </c>
      <c r="P40" s="115">
        <v>2945602</v>
      </c>
      <c r="Q40" s="115">
        <v>1608</v>
      </c>
      <c r="R40" s="129">
        <v>49977</v>
      </c>
      <c r="S40" s="115">
        <v>68627</v>
      </c>
      <c r="T40" s="116">
        <v>24985</v>
      </c>
      <c r="U40" s="116">
        <v>173647</v>
      </c>
      <c r="V40" s="117">
        <v>348914</v>
      </c>
    </row>
    <row r="41" spans="1:22" ht="12.75" customHeight="1">
      <c r="A41" s="108" t="s">
        <v>139</v>
      </c>
      <c r="B41" s="114">
        <v>3800875</v>
      </c>
      <c r="C41" s="115">
        <v>3753842</v>
      </c>
      <c r="D41" s="115">
        <v>47033</v>
      </c>
      <c r="E41" s="115">
        <v>0</v>
      </c>
      <c r="F41" s="115">
        <v>47033</v>
      </c>
      <c r="G41" s="115">
        <v>315680</v>
      </c>
      <c r="H41" s="115">
        <v>41213</v>
      </c>
      <c r="I41" s="115">
        <v>2200</v>
      </c>
      <c r="J41" s="129">
        <v>36614</v>
      </c>
      <c r="K41" s="129">
        <v>0</v>
      </c>
      <c r="L41" s="115">
        <v>0</v>
      </c>
      <c r="M41" s="115">
        <v>18094</v>
      </c>
      <c r="N41" s="115">
        <v>0</v>
      </c>
      <c r="O41" s="115">
        <v>7465</v>
      </c>
      <c r="P41" s="115">
        <v>2149125</v>
      </c>
      <c r="Q41" s="115">
        <v>797</v>
      </c>
      <c r="R41" s="129">
        <v>12881</v>
      </c>
      <c r="S41" s="115">
        <v>313357</v>
      </c>
      <c r="T41" s="116">
        <v>13395</v>
      </c>
      <c r="U41" s="116">
        <v>67162</v>
      </c>
      <c r="V41" s="117">
        <v>224101</v>
      </c>
    </row>
    <row r="42" spans="1:22" ht="12.75" customHeight="1">
      <c r="A42" s="108" t="s">
        <v>140</v>
      </c>
      <c r="B42" s="114">
        <v>3810040</v>
      </c>
      <c r="C42" s="115">
        <v>3681798</v>
      </c>
      <c r="D42" s="115">
        <v>128242</v>
      </c>
      <c r="E42" s="115">
        <v>0</v>
      </c>
      <c r="F42" s="115">
        <v>128242</v>
      </c>
      <c r="G42" s="115">
        <v>323551</v>
      </c>
      <c r="H42" s="115">
        <v>45701</v>
      </c>
      <c r="I42" s="115">
        <v>2950</v>
      </c>
      <c r="J42" s="129">
        <v>44291</v>
      </c>
      <c r="K42" s="115">
        <v>0</v>
      </c>
      <c r="L42" s="115">
        <v>0</v>
      </c>
      <c r="M42" s="115">
        <v>20085</v>
      </c>
      <c r="N42" s="115">
        <v>0</v>
      </c>
      <c r="O42" s="115">
        <v>10281</v>
      </c>
      <c r="P42" s="115">
        <v>1792093</v>
      </c>
      <c r="Q42" s="115">
        <v>1118</v>
      </c>
      <c r="R42" s="129">
        <v>56697</v>
      </c>
      <c r="S42" s="115">
        <v>45745</v>
      </c>
      <c r="T42" s="116">
        <v>13747</v>
      </c>
      <c r="U42" s="116">
        <v>138881</v>
      </c>
      <c r="V42" s="117">
        <v>477916</v>
      </c>
    </row>
    <row r="43" spans="1:22" ht="12.75" customHeight="1">
      <c r="A43" s="108" t="s">
        <v>141</v>
      </c>
      <c r="B43" s="114">
        <v>3984767</v>
      </c>
      <c r="C43" s="115">
        <v>3881698</v>
      </c>
      <c r="D43" s="115">
        <v>103069</v>
      </c>
      <c r="E43" s="115">
        <v>1400</v>
      </c>
      <c r="F43" s="115">
        <v>101669</v>
      </c>
      <c r="G43" s="115">
        <v>344013</v>
      </c>
      <c r="H43" s="115">
        <v>47666</v>
      </c>
      <c r="I43" s="115">
        <v>2894</v>
      </c>
      <c r="J43" s="115">
        <v>52481</v>
      </c>
      <c r="K43" s="115">
        <v>1517</v>
      </c>
      <c r="L43" s="115">
        <v>0</v>
      </c>
      <c r="M43" s="115">
        <v>20861</v>
      </c>
      <c r="N43" s="115">
        <v>0</v>
      </c>
      <c r="O43" s="115">
        <v>11639</v>
      </c>
      <c r="P43" s="115">
        <v>2050516</v>
      </c>
      <c r="Q43" s="115">
        <v>1199</v>
      </c>
      <c r="R43" s="129">
        <v>22287</v>
      </c>
      <c r="S43" s="115">
        <v>49645</v>
      </c>
      <c r="T43" s="116">
        <v>15854</v>
      </c>
      <c r="U43" s="116">
        <v>134782</v>
      </c>
      <c r="V43" s="117">
        <v>337049</v>
      </c>
    </row>
    <row r="44" spans="1:22" ht="12.75" customHeight="1">
      <c r="A44" s="108" t="s">
        <v>142</v>
      </c>
      <c r="B44" s="114">
        <v>11562321</v>
      </c>
      <c r="C44" s="115">
        <v>11248106</v>
      </c>
      <c r="D44" s="115">
        <v>314215</v>
      </c>
      <c r="E44" s="115">
        <v>15894</v>
      </c>
      <c r="F44" s="115">
        <v>298321</v>
      </c>
      <c r="G44" s="115">
        <v>2134898</v>
      </c>
      <c r="H44" s="115">
        <v>194936</v>
      </c>
      <c r="I44" s="115">
        <v>17415</v>
      </c>
      <c r="J44" s="129">
        <v>237362</v>
      </c>
      <c r="K44" s="115">
        <v>0</v>
      </c>
      <c r="L44" s="115">
        <v>0</v>
      </c>
      <c r="M44" s="115">
        <v>85449</v>
      </c>
      <c r="N44" s="115">
        <v>0</v>
      </c>
      <c r="O44" s="115">
        <v>61961</v>
      </c>
      <c r="P44" s="115">
        <v>4271671</v>
      </c>
      <c r="Q44" s="115">
        <v>5003</v>
      </c>
      <c r="R44" s="129">
        <v>88472</v>
      </c>
      <c r="S44" s="115">
        <v>170297</v>
      </c>
      <c r="T44" s="116">
        <v>21806</v>
      </c>
      <c r="U44" s="116">
        <v>886442</v>
      </c>
      <c r="V44" s="117">
        <v>541831</v>
      </c>
    </row>
    <row r="45" spans="1:22" ht="12.75" customHeight="1">
      <c r="A45" s="108" t="s">
        <v>143</v>
      </c>
      <c r="B45" s="114">
        <v>9266507</v>
      </c>
      <c r="C45" s="115">
        <v>9201679</v>
      </c>
      <c r="D45" s="115">
        <v>64828</v>
      </c>
      <c r="E45" s="115">
        <v>19900</v>
      </c>
      <c r="F45" s="115">
        <v>44928</v>
      </c>
      <c r="G45" s="115">
        <v>1221326</v>
      </c>
      <c r="H45" s="115">
        <v>143106</v>
      </c>
      <c r="I45" s="115">
        <v>10497</v>
      </c>
      <c r="J45" s="115">
        <v>160835</v>
      </c>
      <c r="K45" s="115">
        <v>19387</v>
      </c>
      <c r="L45" s="115">
        <v>0</v>
      </c>
      <c r="M45" s="115">
        <v>62633</v>
      </c>
      <c r="N45" s="115">
        <v>0</v>
      </c>
      <c r="O45" s="115">
        <v>35799</v>
      </c>
      <c r="P45" s="115">
        <v>4999117</v>
      </c>
      <c r="Q45" s="115">
        <v>4361</v>
      </c>
      <c r="R45" s="129">
        <v>28188</v>
      </c>
      <c r="S45" s="115">
        <v>117315</v>
      </c>
      <c r="T45" s="116">
        <v>15468</v>
      </c>
      <c r="U45" s="116">
        <v>268838</v>
      </c>
      <c r="V45" s="117">
        <v>374092</v>
      </c>
    </row>
    <row r="46" spans="1:22" ht="12.75" customHeight="1">
      <c r="A46" s="108" t="s">
        <v>144</v>
      </c>
      <c r="B46" s="114">
        <v>6451966</v>
      </c>
      <c r="C46" s="115">
        <v>6132591</v>
      </c>
      <c r="D46" s="115">
        <v>319375</v>
      </c>
      <c r="E46" s="115">
        <v>16350</v>
      </c>
      <c r="F46" s="115">
        <v>303025</v>
      </c>
      <c r="G46" s="115">
        <v>1104059</v>
      </c>
      <c r="H46" s="115">
        <v>83581</v>
      </c>
      <c r="I46" s="115">
        <v>6911</v>
      </c>
      <c r="J46" s="129">
        <v>98962</v>
      </c>
      <c r="K46" s="129">
        <v>0</v>
      </c>
      <c r="L46" s="115">
        <v>0</v>
      </c>
      <c r="M46" s="115">
        <v>36484</v>
      </c>
      <c r="N46" s="115">
        <v>0</v>
      </c>
      <c r="O46" s="115">
        <v>25647</v>
      </c>
      <c r="P46" s="115">
        <v>2950095</v>
      </c>
      <c r="Q46" s="115">
        <v>1671</v>
      </c>
      <c r="R46" s="129">
        <v>57044</v>
      </c>
      <c r="S46" s="115">
        <v>105816</v>
      </c>
      <c r="T46" s="116">
        <v>7811</v>
      </c>
      <c r="U46" s="116">
        <v>321742</v>
      </c>
      <c r="V46" s="117">
        <v>344040</v>
      </c>
    </row>
    <row r="47" spans="1:22" ht="12.75" customHeight="1">
      <c r="A47" s="108" t="s">
        <v>145</v>
      </c>
      <c r="B47" s="114">
        <v>8617094</v>
      </c>
      <c r="C47" s="115">
        <v>8259460</v>
      </c>
      <c r="D47" s="115">
        <v>357634</v>
      </c>
      <c r="E47" s="115">
        <v>0</v>
      </c>
      <c r="F47" s="115">
        <v>357634</v>
      </c>
      <c r="G47" s="115">
        <v>1157052</v>
      </c>
      <c r="H47" s="115">
        <v>123445</v>
      </c>
      <c r="I47" s="115">
        <v>10877</v>
      </c>
      <c r="J47" s="129">
        <v>145842</v>
      </c>
      <c r="K47" s="115">
        <v>0</v>
      </c>
      <c r="L47" s="115">
        <v>0</v>
      </c>
      <c r="M47" s="115">
        <v>54247</v>
      </c>
      <c r="N47" s="115">
        <v>0</v>
      </c>
      <c r="O47" s="115">
        <v>40828</v>
      </c>
      <c r="P47" s="115">
        <v>3851174</v>
      </c>
      <c r="Q47" s="115">
        <v>3173</v>
      </c>
      <c r="R47" s="129">
        <v>51843</v>
      </c>
      <c r="S47" s="115">
        <v>113793</v>
      </c>
      <c r="T47" s="116">
        <v>13223</v>
      </c>
      <c r="U47" s="116">
        <v>308375</v>
      </c>
      <c r="V47" s="117">
        <v>865646</v>
      </c>
    </row>
    <row r="48" spans="1:22" ht="12.75" customHeight="1">
      <c r="A48" s="108" t="s">
        <v>146</v>
      </c>
      <c r="B48" s="114">
        <v>6486276</v>
      </c>
      <c r="C48" s="115">
        <v>6229518</v>
      </c>
      <c r="D48" s="115">
        <v>256758</v>
      </c>
      <c r="E48" s="115">
        <v>4050</v>
      </c>
      <c r="F48" s="115">
        <v>252708</v>
      </c>
      <c r="G48" s="115">
        <v>634023</v>
      </c>
      <c r="H48" s="115">
        <v>99512</v>
      </c>
      <c r="I48" s="115">
        <v>4871</v>
      </c>
      <c r="J48" s="129">
        <v>78296</v>
      </c>
      <c r="K48" s="115">
        <v>0</v>
      </c>
      <c r="L48" s="115">
        <v>0</v>
      </c>
      <c r="M48" s="115">
        <v>43586</v>
      </c>
      <c r="N48" s="115">
        <v>0</v>
      </c>
      <c r="O48" s="115">
        <v>16681</v>
      </c>
      <c r="P48" s="115">
        <v>2946675</v>
      </c>
      <c r="Q48" s="115">
        <v>1989</v>
      </c>
      <c r="R48" s="129">
        <v>6769</v>
      </c>
      <c r="S48" s="115">
        <v>94176</v>
      </c>
      <c r="T48" s="116">
        <v>6916</v>
      </c>
      <c r="U48" s="116">
        <v>286342</v>
      </c>
      <c r="V48" s="117">
        <v>418518</v>
      </c>
    </row>
    <row r="49" spans="1:22" ht="12.75" customHeight="1">
      <c r="A49" s="108" t="s">
        <v>147</v>
      </c>
      <c r="B49" s="114">
        <v>3737602</v>
      </c>
      <c r="C49" s="115">
        <v>3658332</v>
      </c>
      <c r="D49" s="115">
        <v>79270</v>
      </c>
      <c r="E49" s="115">
        <v>0</v>
      </c>
      <c r="F49" s="115">
        <v>79270</v>
      </c>
      <c r="G49" s="115">
        <v>428092</v>
      </c>
      <c r="H49" s="115">
        <v>38004</v>
      </c>
      <c r="I49" s="115">
        <v>3897</v>
      </c>
      <c r="J49" s="115">
        <v>52315</v>
      </c>
      <c r="K49" s="129">
        <v>11917</v>
      </c>
      <c r="L49" s="115">
        <v>0</v>
      </c>
      <c r="M49" s="115">
        <v>16550</v>
      </c>
      <c r="N49" s="115">
        <v>0</v>
      </c>
      <c r="O49" s="115">
        <v>13301</v>
      </c>
      <c r="P49" s="115">
        <v>1917365</v>
      </c>
      <c r="Q49" s="115">
        <v>969</v>
      </c>
      <c r="R49" s="129">
        <v>8167</v>
      </c>
      <c r="S49" s="115">
        <v>39659</v>
      </c>
      <c r="T49" s="116">
        <v>10286</v>
      </c>
      <c r="U49" s="116">
        <v>126214</v>
      </c>
      <c r="V49" s="117">
        <v>224780</v>
      </c>
    </row>
    <row r="50" spans="1:22" ht="12.75" customHeight="1">
      <c r="A50" s="108" t="s">
        <v>148</v>
      </c>
      <c r="B50" s="114">
        <v>6734443</v>
      </c>
      <c r="C50" s="115">
        <v>6423878</v>
      </c>
      <c r="D50" s="115">
        <v>310565</v>
      </c>
      <c r="E50" s="115">
        <v>0</v>
      </c>
      <c r="F50" s="115">
        <v>310565</v>
      </c>
      <c r="G50" s="115">
        <v>1482818</v>
      </c>
      <c r="H50" s="115">
        <v>100897</v>
      </c>
      <c r="I50" s="115">
        <v>11484</v>
      </c>
      <c r="J50" s="129">
        <v>156737</v>
      </c>
      <c r="K50" s="129">
        <v>0</v>
      </c>
      <c r="L50" s="115">
        <v>0</v>
      </c>
      <c r="M50" s="115">
        <v>44059</v>
      </c>
      <c r="N50" s="115">
        <v>0</v>
      </c>
      <c r="O50" s="115">
        <v>46227</v>
      </c>
      <c r="P50" s="115">
        <v>2417155</v>
      </c>
      <c r="Q50" s="115">
        <v>3162</v>
      </c>
      <c r="R50" s="129">
        <v>5783</v>
      </c>
      <c r="S50" s="115">
        <v>112908</v>
      </c>
      <c r="T50" s="116">
        <v>13621</v>
      </c>
      <c r="U50" s="116">
        <v>276857</v>
      </c>
      <c r="V50" s="117">
        <v>347727</v>
      </c>
    </row>
    <row r="51" spans="1:22" ht="12.75" customHeight="1">
      <c r="A51" s="108" t="s">
        <v>149</v>
      </c>
      <c r="B51" s="114">
        <v>5872801</v>
      </c>
      <c r="C51" s="115">
        <v>5669046</v>
      </c>
      <c r="D51" s="115">
        <v>203755</v>
      </c>
      <c r="E51" s="115">
        <v>0</v>
      </c>
      <c r="F51" s="115">
        <v>203755</v>
      </c>
      <c r="G51" s="115">
        <v>988921</v>
      </c>
      <c r="H51" s="115">
        <v>80445</v>
      </c>
      <c r="I51" s="115">
        <v>6943</v>
      </c>
      <c r="J51" s="129">
        <v>103112</v>
      </c>
      <c r="K51" s="129">
        <v>0</v>
      </c>
      <c r="L51" s="115">
        <v>0</v>
      </c>
      <c r="M51" s="115">
        <v>35138</v>
      </c>
      <c r="N51" s="115">
        <v>0</v>
      </c>
      <c r="O51" s="115">
        <v>25994</v>
      </c>
      <c r="P51" s="115">
        <v>2108693</v>
      </c>
      <c r="Q51" s="115">
        <v>2053</v>
      </c>
      <c r="R51" s="129">
        <v>4470</v>
      </c>
      <c r="S51" s="115">
        <v>70082</v>
      </c>
      <c r="T51" s="116">
        <v>9594</v>
      </c>
      <c r="U51" s="116">
        <v>184778</v>
      </c>
      <c r="V51" s="117">
        <v>401549</v>
      </c>
    </row>
    <row r="52" spans="1:22" ht="12.75" customHeight="1">
      <c r="A52" s="108" t="s">
        <v>150</v>
      </c>
      <c r="B52" s="114">
        <v>4777650</v>
      </c>
      <c r="C52" s="115">
        <v>4617946</v>
      </c>
      <c r="D52" s="115">
        <v>159704</v>
      </c>
      <c r="E52" s="115">
        <v>0</v>
      </c>
      <c r="F52" s="115">
        <v>159704</v>
      </c>
      <c r="G52" s="115">
        <v>600788</v>
      </c>
      <c r="H52" s="115">
        <v>72492</v>
      </c>
      <c r="I52" s="115">
        <v>4926</v>
      </c>
      <c r="J52" s="129">
        <v>78072</v>
      </c>
      <c r="K52" s="129">
        <v>0</v>
      </c>
      <c r="L52" s="115">
        <v>0</v>
      </c>
      <c r="M52" s="115">
        <v>31678</v>
      </c>
      <c r="N52" s="115">
        <v>0</v>
      </c>
      <c r="O52" s="115">
        <v>15356</v>
      </c>
      <c r="P52" s="115">
        <v>2241662</v>
      </c>
      <c r="Q52" s="115">
        <v>2586</v>
      </c>
      <c r="R52" s="129">
        <v>3858</v>
      </c>
      <c r="S52" s="115">
        <v>86779</v>
      </c>
      <c r="T52" s="116">
        <v>7159</v>
      </c>
      <c r="U52" s="116">
        <v>156850</v>
      </c>
      <c r="V52" s="117">
        <v>283411</v>
      </c>
    </row>
    <row r="53" spans="1:22" ht="12.75" customHeight="1">
      <c r="A53" s="108" t="s">
        <v>151</v>
      </c>
      <c r="B53" s="114">
        <v>4629707</v>
      </c>
      <c r="C53" s="115">
        <v>4448371</v>
      </c>
      <c r="D53" s="115">
        <v>181336</v>
      </c>
      <c r="E53" s="115">
        <v>1270</v>
      </c>
      <c r="F53" s="115">
        <v>180066</v>
      </c>
      <c r="G53" s="115">
        <v>614155</v>
      </c>
      <c r="H53" s="115">
        <v>68164</v>
      </c>
      <c r="I53" s="115">
        <v>4823</v>
      </c>
      <c r="J53" s="129">
        <v>76251</v>
      </c>
      <c r="K53" s="129">
        <v>0</v>
      </c>
      <c r="L53" s="115">
        <v>0</v>
      </c>
      <c r="M53" s="115">
        <v>29655</v>
      </c>
      <c r="N53" s="115">
        <v>0</v>
      </c>
      <c r="O53" s="115">
        <v>19000</v>
      </c>
      <c r="P53" s="115">
        <v>1872095</v>
      </c>
      <c r="Q53" s="115">
        <v>1833</v>
      </c>
      <c r="R53" s="129">
        <v>28214</v>
      </c>
      <c r="S53" s="115">
        <v>101543</v>
      </c>
      <c r="T53" s="116">
        <v>20903</v>
      </c>
      <c r="U53" s="116">
        <v>165683</v>
      </c>
      <c r="V53" s="117">
        <v>232342</v>
      </c>
    </row>
    <row r="54" spans="1:22" ht="12.75" customHeight="1">
      <c r="A54" s="108" t="s">
        <v>152</v>
      </c>
      <c r="B54" s="114">
        <v>4012089</v>
      </c>
      <c r="C54" s="115">
        <v>3814052</v>
      </c>
      <c r="D54" s="115">
        <v>198037</v>
      </c>
      <c r="E54" s="115">
        <v>0</v>
      </c>
      <c r="F54" s="115">
        <v>198037</v>
      </c>
      <c r="G54" s="115">
        <v>709559</v>
      </c>
      <c r="H54" s="115">
        <v>57030</v>
      </c>
      <c r="I54" s="115">
        <v>4465</v>
      </c>
      <c r="J54" s="129">
        <v>88225</v>
      </c>
      <c r="K54" s="129">
        <v>0</v>
      </c>
      <c r="L54" s="115">
        <v>0</v>
      </c>
      <c r="M54" s="115">
        <v>24891</v>
      </c>
      <c r="N54" s="115">
        <v>0</v>
      </c>
      <c r="O54" s="115">
        <v>17462</v>
      </c>
      <c r="P54" s="115">
        <v>1538774</v>
      </c>
      <c r="Q54" s="115">
        <v>1654</v>
      </c>
      <c r="R54" s="129">
        <v>1287</v>
      </c>
      <c r="S54" s="115">
        <v>55252</v>
      </c>
      <c r="T54" s="116">
        <v>5822</v>
      </c>
      <c r="U54" s="116">
        <v>229858</v>
      </c>
      <c r="V54" s="117">
        <v>176301</v>
      </c>
    </row>
    <row r="55" spans="1:22" ht="12.75" customHeight="1">
      <c r="A55" s="108" t="s">
        <v>153</v>
      </c>
      <c r="B55" s="114">
        <v>4624592</v>
      </c>
      <c r="C55" s="115">
        <v>4530888</v>
      </c>
      <c r="D55" s="115">
        <v>93704</v>
      </c>
      <c r="E55" s="115">
        <v>55690</v>
      </c>
      <c r="F55" s="115">
        <v>38014</v>
      </c>
      <c r="G55" s="115">
        <v>608262</v>
      </c>
      <c r="H55" s="115">
        <v>66915</v>
      </c>
      <c r="I55" s="115">
        <v>3011</v>
      </c>
      <c r="J55" s="129">
        <v>48227</v>
      </c>
      <c r="K55" s="129">
        <v>6781</v>
      </c>
      <c r="L55" s="115">
        <v>0</v>
      </c>
      <c r="M55" s="115">
        <v>29160</v>
      </c>
      <c r="N55" s="115">
        <v>0</v>
      </c>
      <c r="O55" s="115">
        <v>9861</v>
      </c>
      <c r="P55" s="115">
        <v>1989679</v>
      </c>
      <c r="Q55" s="115">
        <v>1945</v>
      </c>
      <c r="R55" s="129">
        <v>7948</v>
      </c>
      <c r="S55" s="115">
        <v>78919</v>
      </c>
      <c r="T55" s="116">
        <v>4350</v>
      </c>
      <c r="U55" s="116">
        <v>193109</v>
      </c>
      <c r="V55" s="117">
        <v>370872</v>
      </c>
    </row>
    <row r="56" spans="1:22" ht="12.75" customHeight="1">
      <c r="A56" s="108" t="s">
        <v>154</v>
      </c>
      <c r="B56" s="114">
        <v>5372540</v>
      </c>
      <c r="C56" s="115">
        <v>5253918</v>
      </c>
      <c r="D56" s="115">
        <v>118622</v>
      </c>
      <c r="E56" s="115">
        <v>17</v>
      </c>
      <c r="F56" s="115">
        <v>118605</v>
      </c>
      <c r="G56" s="115">
        <v>796409</v>
      </c>
      <c r="H56" s="115">
        <v>52097</v>
      </c>
      <c r="I56" s="115">
        <v>5958</v>
      </c>
      <c r="J56" s="129">
        <v>94726</v>
      </c>
      <c r="K56" s="115">
        <v>0</v>
      </c>
      <c r="L56" s="115">
        <v>0</v>
      </c>
      <c r="M56" s="115">
        <v>22834</v>
      </c>
      <c r="N56" s="115">
        <v>0</v>
      </c>
      <c r="O56" s="115">
        <v>20527</v>
      </c>
      <c r="P56" s="115">
        <v>2527428</v>
      </c>
      <c r="Q56" s="115">
        <v>1367</v>
      </c>
      <c r="R56" s="129">
        <v>76378</v>
      </c>
      <c r="S56" s="115">
        <v>28151</v>
      </c>
      <c r="T56" s="116">
        <v>8171</v>
      </c>
      <c r="U56" s="116">
        <v>306935</v>
      </c>
      <c r="V56" s="117">
        <v>367100</v>
      </c>
    </row>
    <row r="57" spans="1:22" ht="12.75" customHeight="1">
      <c r="A57" s="108" t="s">
        <v>155</v>
      </c>
      <c r="B57" s="114">
        <v>7997313</v>
      </c>
      <c r="C57" s="115">
        <v>7670929</v>
      </c>
      <c r="D57" s="115">
        <v>326384</v>
      </c>
      <c r="E57" s="115">
        <v>2400</v>
      </c>
      <c r="F57" s="115">
        <v>323984</v>
      </c>
      <c r="G57" s="115">
        <v>1099077</v>
      </c>
      <c r="H57" s="115">
        <v>115831</v>
      </c>
      <c r="I57" s="115">
        <v>10290</v>
      </c>
      <c r="J57" s="129">
        <v>141349</v>
      </c>
      <c r="K57" s="115">
        <v>0</v>
      </c>
      <c r="L57" s="115">
        <v>0</v>
      </c>
      <c r="M57" s="115">
        <v>50636</v>
      </c>
      <c r="N57" s="115">
        <v>0</v>
      </c>
      <c r="O57" s="115">
        <v>35840</v>
      </c>
      <c r="P57" s="115">
        <v>3238709</v>
      </c>
      <c r="Q57" s="115">
        <v>3036</v>
      </c>
      <c r="R57" s="129">
        <v>1827</v>
      </c>
      <c r="S57" s="115">
        <v>106798</v>
      </c>
      <c r="T57" s="116">
        <v>13393</v>
      </c>
      <c r="U57" s="116">
        <v>546451</v>
      </c>
      <c r="V57" s="117">
        <v>435683</v>
      </c>
    </row>
    <row r="58" spans="1:22" ht="12.75" customHeight="1">
      <c r="A58" s="108" t="s">
        <v>156</v>
      </c>
      <c r="B58" s="114">
        <v>4810513</v>
      </c>
      <c r="C58" s="115">
        <v>4773529</v>
      </c>
      <c r="D58" s="115">
        <v>36984</v>
      </c>
      <c r="E58" s="115">
        <v>0</v>
      </c>
      <c r="F58" s="115">
        <v>36984</v>
      </c>
      <c r="G58" s="115">
        <v>507255</v>
      </c>
      <c r="H58" s="115">
        <v>50506</v>
      </c>
      <c r="I58" s="115">
        <v>4249</v>
      </c>
      <c r="J58" s="115">
        <v>57893</v>
      </c>
      <c r="K58" s="129">
        <v>434</v>
      </c>
      <c r="L58" s="115">
        <v>0</v>
      </c>
      <c r="M58" s="115">
        <v>22060</v>
      </c>
      <c r="N58" s="115">
        <v>0</v>
      </c>
      <c r="O58" s="115">
        <v>13470</v>
      </c>
      <c r="P58" s="115">
        <v>2245356</v>
      </c>
      <c r="Q58" s="115">
        <v>1025</v>
      </c>
      <c r="R58" s="129">
        <v>14708</v>
      </c>
      <c r="S58" s="115">
        <v>66476</v>
      </c>
      <c r="T58" s="116">
        <v>4926</v>
      </c>
      <c r="U58" s="116">
        <v>277286</v>
      </c>
      <c r="V58" s="117">
        <v>344115</v>
      </c>
    </row>
    <row r="59" spans="1:22" ht="12.75" customHeight="1">
      <c r="A59" s="108" t="s">
        <v>157</v>
      </c>
      <c r="B59" s="114">
        <v>2979076</v>
      </c>
      <c r="C59" s="115">
        <v>2933035</v>
      </c>
      <c r="D59" s="115">
        <v>46041</v>
      </c>
      <c r="E59" s="115">
        <v>0</v>
      </c>
      <c r="F59" s="115">
        <v>46041</v>
      </c>
      <c r="G59" s="115">
        <v>297656</v>
      </c>
      <c r="H59" s="115">
        <v>28715</v>
      </c>
      <c r="I59" s="115">
        <v>3149</v>
      </c>
      <c r="J59" s="129">
        <v>45908</v>
      </c>
      <c r="K59" s="129">
        <v>0</v>
      </c>
      <c r="L59" s="115">
        <v>0</v>
      </c>
      <c r="M59" s="115">
        <v>12514</v>
      </c>
      <c r="N59" s="115">
        <v>0</v>
      </c>
      <c r="O59" s="115">
        <v>10770</v>
      </c>
      <c r="P59" s="115">
        <v>1461884</v>
      </c>
      <c r="Q59" s="115">
        <v>703</v>
      </c>
      <c r="R59" s="129">
        <v>587</v>
      </c>
      <c r="S59" s="115">
        <v>44936</v>
      </c>
      <c r="T59" s="116">
        <v>8227</v>
      </c>
      <c r="U59" s="116">
        <v>179782</v>
      </c>
      <c r="V59" s="117">
        <v>134529</v>
      </c>
    </row>
    <row r="60" spans="1:22" ht="12.75" customHeight="1">
      <c r="A60" s="130" t="s">
        <v>158</v>
      </c>
      <c r="B60" s="131">
        <v>4397340</v>
      </c>
      <c r="C60" s="132">
        <v>4180842</v>
      </c>
      <c r="D60" s="132">
        <v>216498</v>
      </c>
      <c r="E60" s="132">
        <v>75281</v>
      </c>
      <c r="F60" s="132">
        <v>141217</v>
      </c>
      <c r="G60" s="132">
        <v>581088</v>
      </c>
      <c r="H60" s="132">
        <v>53458</v>
      </c>
      <c r="I60" s="132">
        <v>4668</v>
      </c>
      <c r="J60" s="132">
        <v>60456</v>
      </c>
      <c r="K60" s="133">
        <v>3603</v>
      </c>
      <c r="L60" s="132">
        <v>0</v>
      </c>
      <c r="M60" s="132">
        <v>23354</v>
      </c>
      <c r="N60" s="132">
        <v>0</v>
      </c>
      <c r="O60" s="132">
        <v>18029</v>
      </c>
      <c r="P60" s="132">
        <v>1711714</v>
      </c>
      <c r="Q60" s="132">
        <v>1438</v>
      </c>
      <c r="R60" s="133">
        <v>6231</v>
      </c>
      <c r="S60" s="132">
        <v>97714</v>
      </c>
      <c r="T60" s="134">
        <v>10046</v>
      </c>
      <c r="U60" s="134">
        <v>229384</v>
      </c>
      <c r="V60" s="135">
        <v>308491</v>
      </c>
    </row>
    <row r="61" spans="1:22" ht="11.25">
      <c r="A61" s="80" t="s">
        <v>159</v>
      </c>
      <c r="R61" s="91"/>
      <c r="U61" s="91"/>
      <c r="V61" s="91"/>
    </row>
    <row r="62" spans="21:22" ht="11.25">
      <c r="U62" s="91"/>
      <c r="V62" s="91"/>
    </row>
    <row r="63" spans="21:22" ht="11.25">
      <c r="U63" s="91"/>
      <c r="V63" s="91"/>
    </row>
    <row r="64" spans="21:22" ht="11.25">
      <c r="U64" s="91"/>
      <c r="V64" s="91"/>
    </row>
    <row r="65" spans="21:22" ht="11.25">
      <c r="U65" s="91"/>
      <c r="V65" s="91"/>
    </row>
  </sheetData>
  <printOptions/>
  <pageMargins left="0.22" right="0.25" top="1" bottom="0.64" header="0.512" footer="0.512"/>
  <pageSetup fitToWidth="2" fitToHeight="1" horizontalDpi="600" verticalDpi="600" orientation="portrait" paperSize="9" scale="84"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2:T59"/>
  <sheetViews>
    <sheetView workbookViewId="0" topLeftCell="A1">
      <selection activeCell="A1" sqref="A1"/>
    </sheetView>
  </sheetViews>
  <sheetFormatPr defaultColWidth="9.00390625" defaultRowHeight="13.5"/>
  <cols>
    <col min="1" max="1" width="15.75390625" style="137" customWidth="1"/>
    <col min="2" max="4" width="10.875" style="137" customWidth="1"/>
    <col min="5" max="20" width="10.875" style="80" customWidth="1"/>
    <col min="21" max="16384" width="9.00390625" style="137" customWidth="1"/>
  </cols>
  <sheetData>
    <row r="2" ht="14.25">
      <c r="A2" s="136" t="s">
        <v>160</v>
      </c>
    </row>
    <row r="3" spans="1:20" ht="11.25">
      <c r="A3" s="138"/>
      <c r="B3" s="138"/>
      <c r="C3" s="138"/>
      <c r="D3" s="138"/>
      <c r="E3" s="81"/>
      <c r="F3" s="81"/>
      <c r="G3" s="81"/>
      <c r="H3" s="81"/>
      <c r="I3" s="81"/>
      <c r="J3" s="81"/>
      <c r="K3" s="81"/>
      <c r="L3" s="81"/>
      <c r="M3" s="81"/>
      <c r="N3" s="81"/>
      <c r="O3" s="81"/>
      <c r="P3" s="81"/>
      <c r="Q3" s="81"/>
      <c r="R3" s="81"/>
      <c r="S3" s="81"/>
      <c r="T3" s="82" t="s">
        <v>161</v>
      </c>
    </row>
    <row r="4" spans="1:20" ht="14.25" customHeight="1">
      <c r="A4" s="139"/>
      <c r="B4" s="367" t="s">
        <v>334</v>
      </c>
      <c r="C4" s="368"/>
      <c r="D4" s="368"/>
      <c r="E4" s="368"/>
      <c r="F4" s="368"/>
      <c r="G4" s="369"/>
      <c r="H4" s="140" t="s">
        <v>162</v>
      </c>
      <c r="I4" s="140"/>
      <c r="J4" s="140"/>
      <c r="K4" s="140"/>
      <c r="L4" s="140"/>
      <c r="M4" s="140"/>
      <c r="N4" s="140"/>
      <c r="O4" s="140"/>
      <c r="P4" s="140"/>
      <c r="Q4" s="140"/>
      <c r="R4" s="140"/>
      <c r="S4" s="140"/>
      <c r="T4" s="141"/>
    </row>
    <row r="5" spans="1:20" s="80" customFormat="1" ht="27" customHeight="1">
      <c r="A5" s="142" t="s">
        <v>71</v>
      </c>
      <c r="B5" s="143" t="s">
        <v>163</v>
      </c>
      <c r="C5" s="144" t="s">
        <v>164</v>
      </c>
      <c r="D5" s="144" t="s">
        <v>15</v>
      </c>
      <c r="E5" s="143" t="s">
        <v>16</v>
      </c>
      <c r="F5" s="145" t="s">
        <v>17</v>
      </c>
      <c r="G5" s="145" t="s">
        <v>165</v>
      </c>
      <c r="H5" s="144" t="s">
        <v>20</v>
      </c>
      <c r="I5" s="143" t="s">
        <v>21</v>
      </c>
      <c r="J5" s="144" t="s">
        <v>22</v>
      </c>
      <c r="K5" s="143" t="s">
        <v>166</v>
      </c>
      <c r="L5" s="144" t="s">
        <v>24</v>
      </c>
      <c r="M5" s="146" t="s">
        <v>25</v>
      </c>
      <c r="N5" s="144" t="s">
        <v>26</v>
      </c>
      <c r="O5" s="143" t="s">
        <v>27</v>
      </c>
      <c r="P5" s="144" t="s">
        <v>167</v>
      </c>
      <c r="Q5" s="143" t="s">
        <v>29</v>
      </c>
      <c r="R5" s="144" t="s">
        <v>30</v>
      </c>
      <c r="S5" s="143" t="s">
        <v>31</v>
      </c>
      <c r="T5" s="147" t="s">
        <v>32</v>
      </c>
    </row>
    <row r="6" spans="1:20" s="80" customFormat="1" ht="12.75" customHeight="1">
      <c r="A6" s="108" t="s">
        <v>111</v>
      </c>
      <c r="B6" s="110">
        <v>2243245</v>
      </c>
      <c r="C6" s="110">
        <v>505996</v>
      </c>
      <c r="D6" s="110">
        <v>15810605</v>
      </c>
      <c r="E6" s="110">
        <v>17141281</v>
      </c>
      <c r="F6" s="110">
        <v>14677814</v>
      </c>
      <c r="G6" s="110">
        <v>60609374</v>
      </c>
      <c r="H6" s="110">
        <v>6854399</v>
      </c>
      <c r="I6" s="110">
        <v>60254317</v>
      </c>
      <c r="J6" s="110">
        <v>87088638</v>
      </c>
      <c r="K6" s="110">
        <v>41556510</v>
      </c>
      <c r="L6" s="110">
        <v>2792121</v>
      </c>
      <c r="M6" s="110">
        <v>29069691</v>
      </c>
      <c r="N6" s="110">
        <v>16545343</v>
      </c>
      <c r="O6" s="110">
        <v>86250356</v>
      </c>
      <c r="P6" s="110">
        <v>18288901</v>
      </c>
      <c r="Q6" s="110">
        <v>63765732</v>
      </c>
      <c r="R6" s="110">
        <v>1718509</v>
      </c>
      <c r="S6" s="110">
        <v>72789663</v>
      </c>
      <c r="T6" s="113">
        <v>84789</v>
      </c>
    </row>
    <row r="7" spans="1:20" s="80" customFormat="1" ht="12.75" customHeight="1">
      <c r="A7" s="108"/>
      <c r="B7" s="115"/>
      <c r="C7" s="115"/>
      <c r="D7" s="115"/>
      <c r="E7" s="115"/>
      <c r="F7" s="115"/>
      <c r="G7" s="115"/>
      <c r="H7" s="115"/>
      <c r="I7" s="115"/>
      <c r="J7" s="115"/>
      <c r="K7" s="115"/>
      <c r="L7" s="115"/>
      <c r="M7" s="115"/>
      <c r="N7" s="115"/>
      <c r="O7" s="115"/>
      <c r="P7" s="115"/>
      <c r="Q7" s="115"/>
      <c r="R7" s="115"/>
      <c r="S7" s="115"/>
      <c r="T7" s="117"/>
    </row>
    <row r="8" spans="1:20" s="123" customFormat="1" ht="12.75" customHeight="1">
      <c r="A8" s="118" t="s">
        <v>168</v>
      </c>
      <c r="B8" s="120">
        <f aca="true" t="shared" si="0" ref="B8:T8">SUM(B10:B12)</f>
        <v>1879005</v>
      </c>
      <c r="C8" s="120">
        <f t="shared" si="0"/>
        <v>1144625</v>
      </c>
      <c r="D8" s="120">
        <f t="shared" si="0"/>
        <v>17713476</v>
      </c>
      <c r="E8" s="120">
        <f t="shared" si="0"/>
        <v>12876146</v>
      </c>
      <c r="F8" s="120">
        <f t="shared" si="0"/>
        <v>15247354</v>
      </c>
      <c r="G8" s="120">
        <f t="shared" si="0"/>
        <v>70087300</v>
      </c>
      <c r="H8" s="120">
        <f t="shared" si="0"/>
        <v>6471210</v>
      </c>
      <c r="I8" s="120">
        <f t="shared" si="0"/>
        <v>65178563</v>
      </c>
      <c r="J8" s="120">
        <f t="shared" si="0"/>
        <v>91994415</v>
      </c>
      <c r="K8" s="120">
        <f t="shared" si="0"/>
        <v>41304642</v>
      </c>
      <c r="L8" s="120">
        <f t="shared" si="0"/>
        <v>3001144</v>
      </c>
      <c r="M8" s="120">
        <f t="shared" si="0"/>
        <v>27373826</v>
      </c>
      <c r="N8" s="120">
        <f t="shared" si="0"/>
        <v>16254459</v>
      </c>
      <c r="O8" s="120">
        <f t="shared" si="0"/>
        <v>75498735</v>
      </c>
      <c r="P8" s="120">
        <f t="shared" si="0"/>
        <v>18037271</v>
      </c>
      <c r="Q8" s="120">
        <f t="shared" si="0"/>
        <v>62015188</v>
      </c>
      <c r="R8" s="120">
        <f t="shared" si="0"/>
        <v>525924</v>
      </c>
      <c r="S8" s="120">
        <f t="shared" si="0"/>
        <v>74006097</v>
      </c>
      <c r="T8" s="122">
        <f t="shared" si="0"/>
        <v>45058</v>
      </c>
    </row>
    <row r="9" spans="1:20" s="123" customFormat="1" ht="12.75" customHeight="1">
      <c r="A9" s="118"/>
      <c r="B9" s="120"/>
      <c r="C9" s="120"/>
      <c r="D9" s="120"/>
      <c r="E9" s="120"/>
      <c r="F9" s="120"/>
      <c r="G9" s="120"/>
      <c r="H9" s="120"/>
      <c r="I9" s="120"/>
      <c r="J9" s="120"/>
      <c r="K9" s="120"/>
      <c r="L9" s="120"/>
      <c r="M9" s="120"/>
      <c r="N9" s="120"/>
      <c r="O9" s="120"/>
      <c r="P9" s="120"/>
      <c r="Q9" s="120"/>
      <c r="R9" s="120"/>
      <c r="S9" s="120"/>
      <c r="T9" s="122"/>
    </row>
    <row r="10" spans="1:20" s="123" customFormat="1" ht="12.75" customHeight="1">
      <c r="A10" s="118" t="s">
        <v>113</v>
      </c>
      <c r="B10" s="120">
        <f aca="true" t="shared" si="1" ref="B10:T10">SUM(B14:B26)</f>
        <v>1351670</v>
      </c>
      <c r="C10" s="120">
        <f t="shared" si="1"/>
        <v>966801</v>
      </c>
      <c r="D10" s="120">
        <f t="shared" si="1"/>
        <v>10183555</v>
      </c>
      <c r="E10" s="120">
        <f t="shared" si="1"/>
        <v>7475959</v>
      </c>
      <c r="F10" s="120">
        <f t="shared" si="1"/>
        <v>11776152</v>
      </c>
      <c r="G10" s="120">
        <f t="shared" si="1"/>
        <v>45660800</v>
      </c>
      <c r="H10" s="120">
        <f t="shared" si="1"/>
        <v>3486225</v>
      </c>
      <c r="I10" s="120">
        <f t="shared" si="1"/>
        <v>39778591</v>
      </c>
      <c r="J10" s="120">
        <f t="shared" si="1"/>
        <v>65107635</v>
      </c>
      <c r="K10" s="120">
        <f t="shared" si="1"/>
        <v>27192244</v>
      </c>
      <c r="L10" s="120">
        <f t="shared" si="1"/>
        <v>2327873</v>
      </c>
      <c r="M10" s="120">
        <f t="shared" si="1"/>
        <v>11987328</v>
      </c>
      <c r="N10" s="120">
        <f t="shared" si="1"/>
        <v>11412886</v>
      </c>
      <c r="O10" s="120">
        <f t="shared" si="1"/>
        <v>55929139</v>
      </c>
      <c r="P10" s="120">
        <f t="shared" si="1"/>
        <v>11475646</v>
      </c>
      <c r="Q10" s="120">
        <f t="shared" si="1"/>
        <v>41410655</v>
      </c>
      <c r="R10" s="120">
        <f t="shared" si="1"/>
        <v>107644</v>
      </c>
      <c r="S10" s="120">
        <f t="shared" si="1"/>
        <v>45373554</v>
      </c>
      <c r="T10" s="122">
        <f t="shared" si="1"/>
        <v>44983</v>
      </c>
    </row>
    <row r="11" spans="1:20" s="123" customFormat="1" ht="12.75" customHeight="1">
      <c r="A11" s="118"/>
      <c r="B11" s="120"/>
      <c r="C11" s="120"/>
      <c r="D11" s="120"/>
      <c r="E11" s="120"/>
      <c r="F11" s="120"/>
      <c r="G11" s="120"/>
      <c r="H11" s="120"/>
      <c r="I11" s="120"/>
      <c r="J11" s="120"/>
      <c r="K11" s="120"/>
      <c r="L11" s="120"/>
      <c r="M11" s="120"/>
      <c r="N11" s="120"/>
      <c r="O11" s="120"/>
      <c r="P11" s="120"/>
      <c r="Q11" s="120"/>
      <c r="R11" s="120"/>
      <c r="S11" s="120"/>
      <c r="T11" s="122"/>
    </row>
    <row r="12" spans="1:20" s="123" customFormat="1" ht="12.75" customHeight="1">
      <c r="A12" s="118" t="s">
        <v>114</v>
      </c>
      <c r="B12" s="120">
        <f aca="true" t="shared" si="2" ref="B12:T12">SUM(B28:B58)</f>
        <v>527335</v>
      </c>
      <c r="C12" s="120">
        <f t="shared" si="2"/>
        <v>177824</v>
      </c>
      <c r="D12" s="120">
        <f t="shared" si="2"/>
        <v>7529921</v>
      </c>
      <c r="E12" s="120">
        <f t="shared" si="2"/>
        <v>5400187</v>
      </c>
      <c r="F12" s="120">
        <f t="shared" si="2"/>
        <v>3471202</v>
      </c>
      <c r="G12" s="120">
        <f t="shared" si="2"/>
        <v>24426500</v>
      </c>
      <c r="H12" s="120">
        <f t="shared" si="2"/>
        <v>2984985</v>
      </c>
      <c r="I12" s="120">
        <f t="shared" si="2"/>
        <v>25399972</v>
      </c>
      <c r="J12" s="120">
        <f t="shared" si="2"/>
        <v>26886780</v>
      </c>
      <c r="K12" s="120">
        <f t="shared" si="2"/>
        <v>14112398</v>
      </c>
      <c r="L12" s="120">
        <f t="shared" si="2"/>
        <v>673271</v>
      </c>
      <c r="M12" s="120">
        <f t="shared" si="2"/>
        <v>15386498</v>
      </c>
      <c r="N12" s="120">
        <f t="shared" si="2"/>
        <v>4841573</v>
      </c>
      <c r="O12" s="120">
        <f t="shared" si="2"/>
        <v>19569596</v>
      </c>
      <c r="P12" s="120">
        <f t="shared" si="2"/>
        <v>6561625</v>
      </c>
      <c r="Q12" s="120">
        <f t="shared" si="2"/>
        <v>20604533</v>
      </c>
      <c r="R12" s="120">
        <f t="shared" si="2"/>
        <v>418280</v>
      </c>
      <c r="S12" s="120">
        <f t="shared" si="2"/>
        <v>28632543</v>
      </c>
      <c r="T12" s="122">
        <f t="shared" si="2"/>
        <v>75</v>
      </c>
    </row>
    <row r="13" spans="1:20" s="80" customFormat="1" ht="12.75" customHeight="1">
      <c r="A13" s="108"/>
      <c r="B13" s="115"/>
      <c r="C13" s="115"/>
      <c r="D13" s="115"/>
      <c r="E13" s="115"/>
      <c r="F13" s="115"/>
      <c r="G13" s="115"/>
      <c r="H13" s="115"/>
      <c r="I13" s="115"/>
      <c r="J13" s="115"/>
      <c r="K13" s="115"/>
      <c r="L13" s="115"/>
      <c r="M13" s="115"/>
      <c r="N13" s="115"/>
      <c r="O13" s="115"/>
      <c r="P13" s="115"/>
      <c r="Q13" s="115"/>
      <c r="R13" s="115"/>
      <c r="S13" s="115"/>
      <c r="T13" s="117"/>
    </row>
    <row r="14" spans="1:20" s="80" customFormat="1" ht="12.75" customHeight="1">
      <c r="A14" s="108" t="s">
        <v>115</v>
      </c>
      <c r="B14" s="115">
        <v>541787</v>
      </c>
      <c r="C14" s="115">
        <v>801720</v>
      </c>
      <c r="D14" s="115">
        <v>2238241</v>
      </c>
      <c r="E14" s="115">
        <v>1820828</v>
      </c>
      <c r="F14" s="115">
        <v>3975155</v>
      </c>
      <c r="G14" s="115">
        <v>11677100</v>
      </c>
      <c r="H14" s="115">
        <v>710696</v>
      </c>
      <c r="I14" s="115">
        <v>8525600</v>
      </c>
      <c r="J14" s="115">
        <v>15417926</v>
      </c>
      <c r="K14" s="115">
        <v>6980187</v>
      </c>
      <c r="L14" s="115">
        <v>994571</v>
      </c>
      <c r="M14" s="115">
        <v>2302467</v>
      </c>
      <c r="N14" s="115">
        <v>2922160</v>
      </c>
      <c r="O14" s="115">
        <v>18109908</v>
      </c>
      <c r="P14" s="115">
        <v>2474131</v>
      </c>
      <c r="Q14" s="115">
        <v>11222650</v>
      </c>
      <c r="R14" s="115">
        <v>7673</v>
      </c>
      <c r="S14" s="115">
        <v>12259335</v>
      </c>
      <c r="T14" s="148">
        <v>0</v>
      </c>
    </row>
    <row r="15" spans="1:20" s="80" customFormat="1" ht="12.75" customHeight="1">
      <c r="A15" s="108" t="s">
        <v>116</v>
      </c>
      <c r="B15" s="115">
        <v>65588</v>
      </c>
      <c r="C15" s="115">
        <v>1100</v>
      </c>
      <c r="D15" s="115">
        <v>933117</v>
      </c>
      <c r="E15" s="115">
        <v>689850</v>
      </c>
      <c r="F15" s="115">
        <v>718691</v>
      </c>
      <c r="G15" s="115">
        <v>3795200</v>
      </c>
      <c r="H15" s="115">
        <v>316952</v>
      </c>
      <c r="I15" s="115">
        <v>4004540</v>
      </c>
      <c r="J15" s="115">
        <v>7291671</v>
      </c>
      <c r="K15" s="115">
        <v>3521796</v>
      </c>
      <c r="L15" s="115">
        <v>205049</v>
      </c>
      <c r="M15" s="115">
        <v>640082</v>
      </c>
      <c r="N15" s="115">
        <v>913977</v>
      </c>
      <c r="O15" s="115">
        <v>4408742</v>
      </c>
      <c r="P15" s="115">
        <v>947480</v>
      </c>
      <c r="Q15" s="115">
        <v>4427058</v>
      </c>
      <c r="R15" s="115">
        <v>8092</v>
      </c>
      <c r="S15" s="115">
        <v>4390732</v>
      </c>
      <c r="T15" s="148">
        <v>0</v>
      </c>
    </row>
    <row r="16" spans="1:20" s="80" customFormat="1" ht="12.75" customHeight="1">
      <c r="A16" s="108" t="s">
        <v>117</v>
      </c>
      <c r="B16" s="115">
        <v>120389</v>
      </c>
      <c r="C16" s="115">
        <v>106945</v>
      </c>
      <c r="D16" s="115">
        <v>324380</v>
      </c>
      <c r="E16" s="115">
        <v>185112</v>
      </c>
      <c r="F16" s="115">
        <v>2025808</v>
      </c>
      <c r="G16" s="115">
        <v>4134800</v>
      </c>
      <c r="H16" s="115">
        <v>322381</v>
      </c>
      <c r="I16" s="115">
        <v>4042983</v>
      </c>
      <c r="J16" s="115">
        <v>8678370</v>
      </c>
      <c r="K16" s="115">
        <v>3569658</v>
      </c>
      <c r="L16" s="115">
        <v>103466</v>
      </c>
      <c r="M16" s="115">
        <v>1071039</v>
      </c>
      <c r="N16" s="115">
        <v>1153335</v>
      </c>
      <c r="O16" s="115">
        <v>4832782</v>
      </c>
      <c r="P16" s="115">
        <v>1279571</v>
      </c>
      <c r="Q16" s="115">
        <v>4809466</v>
      </c>
      <c r="R16" s="115">
        <v>4391</v>
      </c>
      <c r="S16" s="115">
        <v>4446046</v>
      </c>
      <c r="T16" s="117">
        <v>0</v>
      </c>
    </row>
    <row r="17" spans="1:20" s="80" customFormat="1" ht="12.75" customHeight="1">
      <c r="A17" s="108" t="s">
        <v>118</v>
      </c>
      <c r="B17" s="115">
        <v>102316</v>
      </c>
      <c r="C17" s="115">
        <v>15280</v>
      </c>
      <c r="D17" s="115">
        <v>2168366</v>
      </c>
      <c r="E17" s="115">
        <v>1203173</v>
      </c>
      <c r="F17" s="115">
        <v>1753549</v>
      </c>
      <c r="G17" s="115">
        <v>7442100</v>
      </c>
      <c r="H17" s="115">
        <v>340309</v>
      </c>
      <c r="I17" s="115">
        <v>7192249</v>
      </c>
      <c r="J17" s="115">
        <v>7891583</v>
      </c>
      <c r="K17" s="115">
        <v>3331604</v>
      </c>
      <c r="L17" s="115">
        <v>128613</v>
      </c>
      <c r="M17" s="115">
        <v>965983</v>
      </c>
      <c r="N17" s="115">
        <v>1822896</v>
      </c>
      <c r="O17" s="115">
        <v>6520261</v>
      </c>
      <c r="P17" s="115">
        <v>1274531</v>
      </c>
      <c r="Q17" s="115">
        <v>5529694</v>
      </c>
      <c r="R17" s="129">
        <v>19179</v>
      </c>
      <c r="S17" s="115">
        <v>4367091</v>
      </c>
      <c r="T17" s="148">
        <v>44878</v>
      </c>
    </row>
    <row r="18" spans="1:20" s="80" customFormat="1" ht="12.75" customHeight="1">
      <c r="A18" s="108" t="s">
        <v>119</v>
      </c>
      <c r="B18" s="115">
        <v>45481</v>
      </c>
      <c r="C18" s="115">
        <v>6830</v>
      </c>
      <c r="D18" s="115">
        <v>776948</v>
      </c>
      <c r="E18" s="115">
        <v>256927</v>
      </c>
      <c r="F18" s="115">
        <v>378872</v>
      </c>
      <c r="G18" s="115">
        <v>1434200</v>
      </c>
      <c r="H18" s="115">
        <v>211697</v>
      </c>
      <c r="I18" s="115">
        <v>1796093</v>
      </c>
      <c r="J18" s="115">
        <v>3285258</v>
      </c>
      <c r="K18" s="115">
        <v>1460974</v>
      </c>
      <c r="L18" s="115">
        <v>87382</v>
      </c>
      <c r="M18" s="115">
        <v>909574</v>
      </c>
      <c r="N18" s="115">
        <v>707244</v>
      </c>
      <c r="O18" s="115">
        <v>1757585</v>
      </c>
      <c r="P18" s="115">
        <v>645292</v>
      </c>
      <c r="Q18" s="115">
        <v>1376847</v>
      </c>
      <c r="R18" s="129">
        <v>0</v>
      </c>
      <c r="S18" s="115">
        <v>2590445</v>
      </c>
      <c r="T18" s="148">
        <v>105</v>
      </c>
    </row>
    <row r="19" spans="1:20" s="80" customFormat="1" ht="12.75" customHeight="1">
      <c r="A19" s="108" t="s">
        <v>120</v>
      </c>
      <c r="B19" s="115">
        <v>74555</v>
      </c>
      <c r="C19" s="115">
        <v>3352</v>
      </c>
      <c r="D19" s="115">
        <v>105349</v>
      </c>
      <c r="E19" s="115">
        <v>304243</v>
      </c>
      <c r="F19" s="115">
        <v>504952</v>
      </c>
      <c r="G19" s="115">
        <v>2115900</v>
      </c>
      <c r="H19" s="115">
        <v>189039</v>
      </c>
      <c r="I19" s="115">
        <v>1407048</v>
      </c>
      <c r="J19" s="115">
        <v>2706000</v>
      </c>
      <c r="K19" s="115">
        <v>1543002</v>
      </c>
      <c r="L19" s="115">
        <v>38166</v>
      </c>
      <c r="M19" s="115">
        <v>435804</v>
      </c>
      <c r="N19" s="115">
        <v>655538</v>
      </c>
      <c r="O19" s="115">
        <v>3226837</v>
      </c>
      <c r="P19" s="115">
        <v>552925</v>
      </c>
      <c r="Q19" s="115">
        <v>2294726</v>
      </c>
      <c r="R19" s="115">
        <v>4137</v>
      </c>
      <c r="S19" s="115">
        <v>2247328</v>
      </c>
      <c r="T19" s="148">
        <v>0</v>
      </c>
    </row>
    <row r="20" spans="1:20" s="80" customFormat="1" ht="12.75" customHeight="1">
      <c r="A20" s="108" t="s">
        <v>121</v>
      </c>
      <c r="B20" s="115">
        <v>48263</v>
      </c>
      <c r="C20" s="115">
        <v>3567</v>
      </c>
      <c r="D20" s="115">
        <v>266737</v>
      </c>
      <c r="E20" s="115">
        <v>255378</v>
      </c>
      <c r="F20" s="115">
        <v>481945</v>
      </c>
      <c r="G20" s="115">
        <v>1299500</v>
      </c>
      <c r="H20" s="115">
        <v>196867</v>
      </c>
      <c r="I20" s="115">
        <v>1448826</v>
      </c>
      <c r="J20" s="115">
        <v>2808616</v>
      </c>
      <c r="K20" s="115">
        <v>728113</v>
      </c>
      <c r="L20" s="115">
        <v>113653</v>
      </c>
      <c r="M20" s="115">
        <v>570898</v>
      </c>
      <c r="N20" s="115">
        <v>586383</v>
      </c>
      <c r="O20" s="115">
        <v>1541796</v>
      </c>
      <c r="P20" s="115">
        <v>501625</v>
      </c>
      <c r="Q20" s="115">
        <v>1193088</v>
      </c>
      <c r="R20" s="115">
        <v>2445</v>
      </c>
      <c r="S20" s="115">
        <v>2000801</v>
      </c>
      <c r="T20" s="148">
        <v>0</v>
      </c>
    </row>
    <row r="21" spans="1:20" s="80" customFormat="1" ht="12.75" customHeight="1">
      <c r="A21" s="108" t="s">
        <v>122</v>
      </c>
      <c r="B21" s="115">
        <v>14692</v>
      </c>
      <c r="C21" s="115">
        <v>4173</v>
      </c>
      <c r="D21" s="115">
        <v>904538</v>
      </c>
      <c r="E21" s="115">
        <v>528865</v>
      </c>
      <c r="F21" s="115">
        <v>247186</v>
      </c>
      <c r="G21" s="115">
        <v>2302800</v>
      </c>
      <c r="H21" s="115">
        <v>186621</v>
      </c>
      <c r="I21" s="115">
        <v>1494851</v>
      </c>
      <c r="J21" s="115">
        <v>2176190</v>
      </c>
      <c r="K21" s="115">
        <v>600943</v>
      </c>
      <c r="L21" s="115">
        <v>52985</v>
      </c>
      <c r="M21" s="115">
        <v>560366</v>
      </c>
      <c r="N21" s="115">
        <v>262676</v>
      </c>
      <c r="O21" s="115">
        <v>2496232</v>
      </c>
      <c r="P21" s="115">
        <v>425822</v>
      </c>
      <c r="Q21" s="115">
        <v>2689932</v>
      </c>
      <c r="R21" s="115">
        <v>34965</v>
      </c>
      <c r="S21" s="115">
        <v>1941791</v>
      </c>
      <c r="T21" s="148">
        <v>0</v>
      </c>
    </row>
    <row r="22" spans="1:20" s="80" customFormat="1" ht="12.75" customHeight="1">
      <c r="A22" s="108" t="s">
        <v>123</v>
      </c>
      <c r="B22" s="115">
        <v>26367</v>
      </c>
      <c r="C22" s="115">
        <v>7919</v>
      </c>
      <c r="D22" s="115">
        <v>794133</v>
      </c>
      <c r="E22" s="115">
        <v>235168</v>
      </c>
      <c r="F22" s="115">
        <v>192480</v>
      </c>
      <c r="G22" s="115">
        <v>1892000</v>
      </c>
      <c r="H22" s="115">
        <v>185719</v>
      </c>
      <c r="I22" s="115">
        <v>1623549</v>
      </c>
      <c r="J22" s="115">
        <v>2485908</v>
      </c>
      <c r="K22" s="115">
        <v>950646</v>
      </c>
      <c r="L22" s="115">
        <v>382129</v>
      </c>
      <c r="M22" s="115">
        <v>623300</v>
      </c>
      <c r="N22" s="115">
        <v>407230</v>
      </c>
      <c r="O22" s="115">
        <v>1676981</v>
      </c>
      <c r="P22" s="115">
        <v>620724</v>
      </c>
      <c r="Q22" s="115">
        <v>976376</v>
      </c>
      <c r="R22" s="129">
        <v>0</v>
      </c>
      <c r="S22" s="115">
        <v>2052600</v>
      </c>
      <c r="T22" s="117">
        <v>0</v>
      </c>
    </row>
    <row r="23" spans="1:20" s="80" customFormat="1" ht="12.75" customHeight="1">
      <c r="A23" s="108" t="s">
        <v>124</v>
      </c>
      <c r="B23" s="115">
        <v>55879</v>
      </c>
      <c r="C23" s="115">
        <v>2254</v>
      </c>
      <c r="D23" s="115">
        <v>335372</v>
      </c>
      <c r="E23" s="115">
        <v>458601</v>
      </c>
      <c r="F23" s="115">
        <v>457962</v>
      </c>
      <c r="G23" s="115">
        <v>2330700</v>
      </c>
      <c r="H23" s="115">
        <v>243369</v>
      </c>
      <c r="I23" s="115">
        <v>2785987</v>
      </c>
      <c r="J23" s="115">
        <v>4037452</v>
      </c>
      <c r="K23" s="115">
        <v>1069205</v>
      </c>
      <c r="L23" s="115">
        <v>54780</v>
      </c>
      <c r="M23" s="115">
        <v>1537611</v>
      </c>
      <c r="N23" s="115">
        <v>524551</v>
      </c>
      <c r="O23" s="115">
        <v>4188718</v>
      </c>
      <c r="P23" s="115">
        <v>572554</v>
      </c>
      <c r="Q23" s="115">
        <v>2069272</v>
      </c>
      <c r="R23" s="115">
        <v>0</v>
      </c>
      <c r="S23" s="115">
        <v>2487295</v>
      </c>
      <c r="T23" s="148">
        <v>0</v>
      </c>
    </row>
    <row r="24" spans="1:20" s="80" customFormat="1" ht="12.75" customHeight="1">
      <c r="A24" s="108" t="s">
        <v>125</v>
      </c>
      <c r="B24" s="115">
        <v>134267</v>
      </c>
      <c r="C24" s="115">
        <v>913</v>
      </c>
      <c r="D24" s="129">
        <v>150472</v>
      </c>
      <c r="E24" s="115">
        <v>504097</v>
      </c>
      <c r="F24" s="115">
        <v>417309</v>
      </c>
      <c r="G24" s="115">
        <v>1779600</v>
      </c>
      <c r="H24" s="115">
        <v>196548</v>
      </c>
      <c r="I24" s="115">
        <v>1785491</v>
      </c>
      <c r="J24" s="115">
        <v>3258440</v>
      </c>
      <c r="K24" s="115">
        <v>1526984</v>
      </c>
      <c r="L24" s="115">
        <v>33769</v>
      </c>
      <c r="M24" s="115">
        <v>526758</v>
      </c>
      <c r="N24" s="115">
        <v>404097</v>
      </c>
      <c r="O24" s="115">
        <v>2837441</v>
      </c>
      <c r="P24" s="115">
        <v>617872</v>
      </c>
      <c r="Q24" s="115">
        <v>1614665</v>
      </c>
      <c r="R24" s="115">
        <v>325</v>
      </c>
      <c r="S24" s="115">
        <v>2781555</v>
      </c>
      <c r="T24" s="148">
        <v>0</v>
      </c>
    </row>
    <row r="25" spans="1:20" s="80" customFormat="1" ht="12.75" customHeight="1">
      <c r="A25" s="108" t="s">
        <v>126</v>
      </c>
      <c r="B25" s="115">
        <v>62744</v>
      </c>
      <c r="C25" s="115">
        <v>2837</v>
      </c>
      <c r="D25" s="115">
        <v>798329</v>
      </c>
      <c r="E25" s="115">
        <v>581778</v>
      </c>
      <c r="F25" s="115">
        <v>470919</v>
      </c>
      <c r="G25" s="115">
        <v>2950400</v>
      </c>
      <c r="H25" s="115">
        <v>173941</v>
      </c>
      <c r="I25" s="115">
        <v>2378379</v>
      </c>
      <c r="J25" s="115">
        <v>2076188</v>
      </c>
      <c r="K25" s="115">
        <v>850821</v>
      </c>
      <c r="L25" s="115">
        <v>64960</v>
      </c>
      <c r="M25" s="115">
        <v>1487980</v>
      </c>
      <c r="N25" s="115">
        <v>309160</v>
      </c>
      <c r="O25" s="115">
        <v>1804711</v>
      </c>
      <c r="P25" s="115">
        <v>1071596</v>
      </c>
      <c r="Q25" s="115">
        <v>1686699</v>
      </c>
      <c r="R25" s="115">
        <v>26249</v>
      </c>
      <c r="S25" s="115">
        <v>1333065</v>
      </c>
      <c r="T25" s="148">
        <v>0</v>
      </c>
    </row>
    <row r="26" spans="1:20" s="80" customFormat="1" ht="12.75" customHeight="1">
      <c r="A26" s="108" t="s">
        <v>127</v>
      </c>
      <c r="B26" s="115">
        <v>59342</v>
      </c>
      <c r="C26" s="115">
        <v>9911</v>
      </c>
      <c r="D26" s="115">
        <v>387573</v>
      </c>
      <c r="E26" s="115">
        <v>451939</v>
      </c>
      <c r="F26" s="115">
        <v>151324</v>
      </c>
      <c r="G26" s="115">
        <v>2506500</v>
      </c>
      <c r="H26" s="115">
        <v>212086</v>
      </c>
      <c r="I26" s="115">
        <v>1292995</v>
      </c>
      <c r="J26" s="115">
        <v>2994033</v>
      </c>
      <c r="K26" s="115">
        <v>1058311</v>
      </c>
      <c r="L26" s="115">
        <v>68350</v>
      </c>
      <c r="M26" s="115">
        <v>355466</v>
      </c>
      <c r="N26" s="115">
        <v>743639</v>
      </c>
      <c r="O26" s="115">
        <v>2527145</v>
      </c>
      <c r="P26" s="115">
        <v>491523</v>
      </c>
      <c r="Q26" s="115">
        <v>1520182</v>
      </c>
      <c r="R26" s="115">
        <v>188</v>
      </c>
      <c r="S26" s="115">
        <v>2475470</v>
      </c>
      <c r="T26" s="148">
        <v>0</v>
      </c>
    </row>
    <row r="27" spans="1:20" s="80" customFormat="1" ht="12.75" customHeight="1">
      <c r="A27" s="108"/>
      <c r="B27" s="115"/>
      <c r="C27" s="115"/>
      <c r="D27" s="115"/>
      <c r="E27" s="115"/>
      <c r="F27" s="115"/>
      <c r="G27" s="115"/>
      <c r="H27" s="115"/>
      <c r="I27" s="115"/>
      <c r="J27" s="115"/>
      <c r="K27" s="115"/>
      <c r="L27" s="115"/>
      <c r="M27" s="115"/>
      <c r="N27" s="115"/>
      <c r="O27" s="115"/>
      <c r="P27" s="115"/>
      <c r="Q27" s="115"/>
      <c r="R27" s="115"/>
      <c r="S27" s="115"/>
      <c r="T27" s="117"/>
    </row>
    <row r="28" spans="1:20" s="80" customFormat="1" ht="12.75" customHeight="1">
      <c r="A28" s="108" t="s">
        <v>128</v>
      </c>
      <c r="B28" s="115">
        <v>1936</v>
      </c>
      <c r="C28" s="115">
        <v>1072</v>
      </c>
      <c r="D28" s="115">
        <v>432042</v>
      </c>
      <c r="E28" s="115">
        <v>269444</v>
      </c>
      <c r="F28" s="115">
        <v>156178</v>
      </c>
      <c r="G28" s="115">
        <v>1312000</v>
      </c>
      <c r="H28" s="115">
        <v>106636</v>
      </c>
      <c r="I28" s="115">
        <v>748891</v>
      </c>
      <c r="J28" s="115">
        <v>807490</v>
      </c>
      <c r="K28" s="115">
        <v>1049304</v>
      </c>
      <c r="L28" s="115">
        <v>18771</v>
      </c>
      <c r="M28" s="115">
        <v>282566</v>
      </c>
      <c r="N28" s="115">
        <v>159797</v>
      </c>
      <c r="O28" s="115">
        <v>1164132</v>
      </c>
      <c r="P28" s="115">
        <v>119780</v>
      </c>
      <c r="Q28" s="115">
        <v>659088</v>
      </c>
      <c r="R28" s="115">
        <v>15453</v>
      </c>
      <c r="S28" s="115">
        <v>670950</v>
      </c>
      <c r="T28" s="148">
        <v>0</v>
      </c>
    </row>
    <row r="29" spans="1:20" s="80" customFormat="1" ht="12.75" customHeight="1">
      <c r="A29" s="108" t="s">
        <v>129</v>
      </c>
      <c r="B29" s="115">
        <v>49452</v>
      </c>
      <c r="C29" s="115">
        <v>44238</v>
      </c>
      <c r="D29" s="115">
        <v>258774</v>
      </c>
      <c r="E29" s="115">
        <v>344549</v>
      </c>
      <c r="F29" s="115">
        <v>25299</v>
      </c>
      <c r="G29" s="115">
        <v>569200</v>
      </c>
      <c r="H29" s="115">
        <v>91353</v>
      </c>
      <c r="I29" s="115">
        <v>721963</v>
      </c>
      <c r="J29" s="115">
        <v>825036</v>
      </c>
      <c r="K29" s="115">
        <v>312833</v>
      </c>
      <c r="L29" s="115">
        <v>75437</v>
      </c>
      <c r="M29" s="115">
        <v>239733</v>
      </c>
      <c r="N29" s="115">
        <v>38021</v>
      </c>
      <c r="O29" s="115">
        <v>759409</v>
      </c>
      <c r="P29" s="115">
        <v>88351</v>
      </c>
      <c r="Q29" s="115">
        <v>544176</v>
      </c>
      <c r="R29" s="115">
        <v>0</v>
      </c>
      <c r="S29" s="115">
        <v>672613</v>
      </c>
      <c r="T29" s="148">
        <v>0</v>
      </c>
    </row>
    <row r="30" spans="1:20" s="80" customFormat="1" ht="12.75" customHeight="1">
      <c r="A30" s="108" t="s">
        <v>130</v>
      </c>
      <c r="B30" s="115">
        <v>25791</v>
      </c>
      <c r="C30" s="115">
        <v>664</v>
      </c>
      <c r="D30" s="115">
        <v>59835</v>
      </c>
      <c r="E30" s="115">
        <v>69570</v>
      </c>
      <c r="F30" s="115">
        <v>240683</v>
      </c>
      <c r="G30" s="115">
        <v>753500</v>
      </c>
      <c r="H30" s="115">
        <v>127695</v>
      </c>
      <c r="I30" s="115">
        <v>1017021</v>
      </c>
      <c r="J30" s="115">
        <v>1264244</v>
      </c>
      <c r="K30" s="115">
        <v>348103</v>
      </c>
      <c r="L30" s="115">
        <v>30364</v>
      </c>
      <c r="M30" s="115">
        <v>322673</v>
      </c>
      <c r="N30" s="115">
        <v>268903</v>
      </c>
      <c r="O30" s="115">
        <v>1108884</v>
      </c>
      <c r="P30" s="115">
        <v>345056</v>
      </c>
      <c r="Q30" s="115">
        <v>966339</v>
      </c>
      <c r="R30" s="115">
        <v>1197</v>
      </c>
      <c r="S30" s="115">
        <v>1084206</v>
      </c>
      <c r="T30" s="117">
        <v>75</v>
      </c>
    </row>
    <row r="31" spans="1:20" s="80" customFormat="1" ht="12.75" customHeight="1">
      <c r="A31" s="108" t="s">
        <v>131</v>
      </c>
      <c r="B31" s="115">
        <v>23109</v>
      </c>
      <c r="C31" s="115">
        <v>0</v>
      </c>
      <c r="D31" s="115">
        <v>21005</v>
      </c>
      <c r="E31" s="115">
        <v>94853</v>
      </c>
      <c r="F31" s="115">
        <v>80101</v>
      </c>
      <c r="G31" s="115">
        <v>959200</v>
      </c>
      <c r="H31" s="115">
        <v>92696</v>
      </c>
      <c r="I31" s="115">
        <v>710302</v>
      </c>
      <c r="J31" s="115">
        <v>645474</v>
      </c>
      <c r="K31" s="115">
        <v>540004</v>
      </c>
      <c r="L31" s="115">
        <v>6420</v>
      </c>
      <c r="M31" s="115">
        <v>562339</v>
      </c>
      <c r="N31" s="115">
        <v>116852</v>
      </c>
      <c r="O31" s="115">
        <v>1064703</v>
      </c>
      <c r="P31" s="115">
        <v>194421</v>
      </c>
      <c r="Q31" s="115">
        <v>436057</v>
      </c>
      <c r="R31" s="115">
        <v>27028</v>
      </c>
      <c r="S31" s="115">
        <v>966542</v>
      </c>
      <c r="T31" s="148">
        <v>0</v>
      </c>
    </row>
    <row r="32" spans="1:20" s="80" customFormat="1" ht="12.75" customHeight="1">
      <c r="A32" s="108" t="s">
        <v>132</v>
      </c>
      <c r="B32" s="115">
        <v>39079</v>
      </c>
      <c r="C32" s="115">
        <v>10050</v>
      </c>
      <c r="D32" s="115">
        <v>303876</v>
      </c>
      <c r="E32" s="115">
        <v>75675</v>
      </c>
      <c r="F32" s="115">
        <v>43198</v>
      </c>
      <c r="G32" s="115">
        <v>538100</v>
      </c>
      <c r="H32" s="115">
        <v>91649</v>
      </c>
      <c r="I32" s="115">
        <v>579818</v>
      </c>
      <c r="J32" s="115">
        <v>796449</v>
      </c>
      <c r="K32" s="115">
        <v>551831</v>
      </c>
      <c r="L32" s="115">
        <v>14685</v>
      </c>
      <c r="M32" s="115">
        <v>239628</v>
      </c>
      <c r="N32" s="115">
        <v>78637</v>
      </c>
      <c r="O32" s="115">
        <v>206834</v>
      </c>
      <c r="P32" s="115">
        <v>234771</v>
      </c>
      <c r="Q32" s="115">
        <v>484633</v>
      </c>
      <c r="R32" s="115">
        <v>0</v>
      </c>
      <c r="S32" s="115">
        <v>1249137</v>
      </c>
      <c r="T32" s="148">
        <v>0</v>
      </c>
    </row>
    <row r="33" spans="1:20" s="80" customFormat="1" ht="12.75" customHeight="1">
      <c r="A33" s="108" t="s">
        <v>133</v>
      </c>
      <c r="B33" s="115">
        <v>2925</v>
      </c>
      <c r="C33" s="115">
        <v>3414</v>
      </c>
      <c r="D33" s="115">
        <v>317469</v>
      </c>
      <c r="E33" s="115">
        <v>209073</v>
      </c>
      <c r="F33" s="115">
        <v>107024</v>
      </c>
      <c r="G33" s="115">
        <v>660600</v>
      </c>
      <c r="H33" s="115">
        <v>109611</v>
      </c>
      <c r="I33" s="115">
        <v>1015934</v>
      </c>
      <c r="J33" s="115">
        <v>734720</v>
      </c>
      <c r="K33" s="115">
        <v>349789</v>
      </c>
      <c r="L33" s="115">
        <v>11648</v>
      </c>
      <c r="M33" s="115">
        <v>566095</v>
      </c>
      <c r="N33" s="115">
        <v>130666</v>
      </c>
      <c r="O33" s="115">
        <v>666821</v>
      </c>
      <c r="P33" s="115">
        <v>215311</v>
      </c>
      <c r="Q33" s="115">
        <v>410895</v>
      </c>
      <c r="R33" s="115">
        <v>36393</v>
      </c>
      <c r="S33" s="115">
        <v>1075903</v>
      </c>
      <c r="T33" s="148">
        <v>0</v>
      </c>
    </row>
    <row r="34" spans="1:20" s="80" customFormat="1" ht="12.75" customHeight="1">
      <c r="A34" s="108" t="s">
        <v>134</v>
      </c>
      <c r="B34" s="115">
        <v>3630</v>
      </c>
      <c r="C34" s="115">
        <v>5500</v>
      </c>
      <c r="D34" s="115">
        <v>73983</v>
      </c>
      <c r="E34" s="115">
        <v>202321</v>
      </c>
      <c r="F34" s="115">
        <v>54888</v>
      </c>
      <c r="G34" s="115">
        <v>775300</v>
      </c>
      <c r="H34" s="115">
        <v>107938</v>
      </c>
      <c r="I34" s="115">
        <v>626544</v>
      </c>
      <c r="J34" s="115">
        <v>837648</v>
      </c>
      <c r="K34" s="115">
        <v>279575</v>
      </c>
      <c r="L34" s="115">
        <v>10351</v>
      </c>
      <c r="M34" s="115">
        <v>315449</v>
      </c>
      <c r="N34" s="115">
        <v>35342</v>
      </c>
      <c r="O34" s="115">
        <v>900089</v>
      </c>
      <c r="P34" s="115">
        <v>214392</v>
      </c>
      <c r="Q34" s="115">
        <v>561735</v>
      </c>
      <c r="R34" s="129">
        <v>11070</v>
      </c>
      <c r="S34" s="115">
        <v>874012</v>
      </c>
      <c r="T34" s="148">
        <v>0</v>
      </c>
    </row>
    <row r="35" spans="1:20" s="80" customFormat="1" ht="12.75" customHeight="1">
      <c r="A35" s="108" t="s">
        <v>135</v>
      </c>
      <c r="B35" s="115">
        <v>1974</v>
      </c>
      <c r="C35" s="115">
        <v>2195</v>
      </c>
      <c r="D35" s="115">
        <v>171723</v>
      </c>
      <c r="E35" s="115">
        <v>105069</v>
      </c>
      <c r="F35" s="115">
        <v>145360</v>
      </c>
      <c r="G35" s="115">
        <v>498200</v>
      </c>
      <c r="H35" s="115">
        <v>83064</v>
      </c>
      <c r="I35" s="115">
        <v>550258</v>
      </c>
      <c r="J35" s="115">
        <v>468164</v>
      </c>
      <c r="K35" s="115">
        <v>492750</v>
      </c>
      <c r="L35" s="115">
        <v>8108</v>
      </c>
      <c r="M35" s="115">
        <v>411178</v>
      </c>
      <c r="N35" s="115">
        <v>91483</v>
      </c>
      <c r="O35" s="115">
        <v>474384</v>
      </c>
      <c r="P35" s="115">
        <v>160333</v>
      </c>
      <c r="Q35" s="115">
        <v>417087</v>
      </c>
      <c r="R35" s="129">
        <v>7338</v>
      </c>
      <c r="S35" s="115">
        <v>584711</v>
      </c>
      <c r="T35" s="148">
        <v>0</v>
      </c>
    </row>
    <row r="36" spans="1:20" s="80" customFormat="1" ht="12.75" customHeight="1">
      <c r="A36" s="108" t="s">
        <v>136</v>
      </c>
      <c r="B36" s="115">
        <v>65942</v>
      </c>
      <c r="C36" s="115">
        <v>405</v>
      </c>
      <c r="D36" s="115">
        <v>513000</v>
      </c>
      <c r="E36" s="115">
        <v>172646</v>
      </c>
      <c r="F36" s="115">
        <v>132228</v>
      </c>
      <c r="G36" s="115">
        <v>573400</v>
      </c>
      <c r="H36" s="115">
        <v>98494</v>
      </c>
      <c r="I36" s="115">
        <v>917153</v>
      </c>
      <c r="J36" s="115">
        <v>912990</v>
      </c>
      <c r="K36" s="115">
        <v>608674</v>
      </c>
      <c r="L36" s="115">
        <v>6856</v>
      </c>
      <c r="M36" s="115">
        <v>542227</v>
      </c>
      <c r="N36" s="115">
        <v>131947</v>
      </c>
      <c r="O36" s="115">
        <v>469013</v>
      </c>
      <c r="P36" s="115">
        <v>261681</v>
      </c>
      <c r="Q36" s="115">
        <v>886928</v>
      </c>
      <c r="R36" s="115">
        <v>6</v>
      </c>
      <c r="S36" s="115">
        <v>842858</v>
      </c>
      <c r="T36" s="148">
        <v>0</v>
      </c>
    </row>
    <row r="37" spans="1:20" s="80" customFormat="1" ht="12.75" customHeight="1">
      <c r="A37" s="108" t="s">
        <v>137</v>
      </c>
      <c r="B37" s="115">
        <v>4074</v>
      </c>
      <c r="C37" s="115">
        <v>5520</v>
      </c>
      <c r="D37" s="115">
        <v>330100</v>
      </c>
      <c r="E37" s="115">
        <v>160462</v>
      </c>
      <c r="F37" s="115">
        <v>66455</v>
      </c>
      <c r="G37" s="115">
        <v>504300</v>
      </c>
      <c r="H37" s="115">
        <v>89846</v>
      </c>
      <c r="I37" s="115">
        <v>828643</v>
      </c>
      <c r="J37" s="115">
        <v>541147</v>
      </c>
      <c r="K37" s="115">
        <v>229038</v>
      </c>
      <c r="L37" s="115">
        <v>15690</v>
      </c>
      <c r="M37" s="115">
        <v>420077</v>
      </c>
      <c r="N37" s="115">
        <v>96769</v>
      </c>
      <c r="O37" s="115">
        <v>366147</v>
      </c>
      <c r="P37" s="115">
        <v>142005</v>
      </c>
      <c r="Q37" s="115">
        <v>380189</v>
      </c>
      <c r="R37" s="115">
        <v>6</v>
      </c>
      <c r="S37" s="115">
        <v>752022</v>
      </c>
      <c r="T37" s="148">
        <v>0</v>
      </c>
    </row>
    <row r="38" spans="1:20" s="80" customFormat="1" ht="12.75" customHeight="1">
      <c r="A38" s="108" t="s">
        <v>138</v>
      </c>
      <c r="B38" s="129">
        <v>4820</v>
      </c>
      <c r="C38" s="129">
        <v>0</v>
      </c>
      <c r="D38" s="115">
        <v>132576</v>
      </c>
      <c r="E38" s="115">
        <v>106527</v>
      </c>
      <c r="F38" s="115">
        <v>116478</v>
      </c>
      <c r="G38" s="115">
        <v>681600</v>
      </c>
      <c r="H38" s="115">
        <v>99236</v>
      </c>
      <c r="I38" s="115">
        <v>853735</v>
      </c>
      <c r="J38" s="115">
        <v>799273</v>
      </c>
      <c r="K38" s="115">
        <v>579637</v>
      </c>
      <c r="L38" s="115">
        <v>34788</v>
      </c>
      <c r="M38" s="115">
        <v>684496</v>
      </c>
      <c r="N38" s="115">
        <v>67761</v>
      </c>
      <c r="O38" s="115">
        <v>441711</v>
      </c>
      <c r="P38" s="115">
        <v>238263</v>
      </c>
      <c r="Q38" s="115">
        <v>710149</v>
      </c>
      <c r="R38" s="115">
        <v>14840</v>
      </c>
      <c r="S38" s="115">
        <v>850134</v>
      </c>
      <c r="T38" s="148">
        <v>0</v>
      </c>
    </row>
    <row r="39" spans="1:20" s="80" customFormat="1" ht="12.75" customHeight="1">
      <c r="A39" s="108" t="s">
        <v>139</v>
      </c>
      <c r="B39" s="115">
        <v>3626</v>
      </c>
      <c r="C39" s="115">
        <v>5</v>
      </c>
      <c r="D39" s="115">
        <v>20000</v>
      </c>
      <c r="E39" s="115">
        <v>42672</v>
      </c>
      <c r="F39" s="115">
        <v>47388</v>
      </c>
      <c r="G39" s="115">
        <v>485100</v>
      </c>
      <c r="H39" s="115">
        <v>71877</v>
      </c>
      <c r="I39" s="115">
        <v>718615</v>
      </c>
      <c r="J39" s="115">
        <v>468592</v>
      </c>
      <c r="K39" s="115">
        <v>595687</v>
      </c>
      <c r="L39" s="115">
        <v>8837</v>
      </c>
      <c r="M39" s="115">
        <v>262506</v>
      </c>
      <c r="N39" s="115">
        <v>109012</v>
      </c>
      <c r="O39" s="115">
        <v>425895</v>
      </c>
      <c r="P39" s="115">
        <v>120477</v>
      </c>
      <c r="Q39" s="115">
        <v>318648</v>
      </c>
      <c r="R39" s="115">
        <v>1876</v>
      </c>
      <c r="S39" s="115">
        <v>651820</v>
      </c>
      <c r="T39" s="148">
        <v>0</v>
      </c>
    </row>
    <row r="40" spans="1:20" s="80" customFormat="1" ht="12.75" customHeight="1">
      <c r="A40" s="108" t="s">
        <v>140</v>
      </c>
      <c r="B40" s="115">
        <v>6485</v>
      </c>
      <c r="C40" s="115">
        <v>1130</v>
      </c>
      <c r="D40" s="115">
        <v>85652</v>
      </c>
      <c r="E40" s="115">
        <v>179727</v>
      </c>
      <c r="F40" s="115">
        <v>57390</v>
      </c>
      <c r="G40" s="115">
        <v>506600</v>
      </c>
      <c r="H40" s="115">
        <v>81022</v>
      </c>
      <c r="I40" s="115">
        <v>677361</v>
      </c>
      <c r="J40" s="115">
        <v>516065</v>
      </c>
      <c r="K40" s="115">
        <v>206789</v>
      </c>
      <c r="L40" s="115">
        <v>11433</v>
      </c>
      <c r="M40" s="115">
        <v>812653</v>
      </c>
      <c r="N40" s="115">
        <v>28417</v>
      </c>
      <c r="O40" s="115">
        <v>217175</v>
      </c>
      <c r="P40" s="115">
        <v>129164</v>
      </c>
      <c r="Q40" s="115">
        <v>326087</v>
      </c>
      <c r="R40" s="115">
        <v>37783</v>
      </c>
      <c r="S40" s="115">
        <v>637849</v>
      </c>
      <c r="T40" s="148">
        <v>0</v>
      </c>
    </row>
    <row r="41" spans="1:20" s="80" customFormat="1" ht="12.75" customHeight="1">
      <c r="A41" s="108" t="s">
        <v>141</v>
      </c>
      <c r="B41" s="129">
        <v>4663</v>
      </c>
      <c r="C41" s="129">
        <v>0</v>
      </c>
      <c r="D41" s="115">
        <v>152311</v>
      </c>
      <c r="E41" s="115">
        <v>83006</v>
      </c>
      <c r="F41" s="115">
        <v>206684</v>
      </c>
      <c r="G41" s="115">
        <v>445700</v>
      </c>
      <c r="H41" s="115">
        <v>72428</v>
      </c>
      <c r="I41" s="115">
        <v>704667</v>
      </c>
      <c r="J41" s="115">
        <v>561250</v>
      </c>
      <c r="K41" s="115">
        <v>399527</v>
      </c>
      <c r="L41" s="115">
        <v>12333</v>
      </c>
      <c r="M41" s="115">
        <v>575218</v>
      </c>
      <c r="N41" s="115">
        <v>39846</v>
      </c>
      <c r="O41" s="115">
        <v>285357</v>
      </c>
      <c r="P41" s="115">
        <v>153354</v>
      </c>
      <c r="Q41" s="115">
        <v>344028</v>
      </c>
      <c r="R41" s="115">
        <v>27967</v>
      </c>
      <c r="S41" s="115">
        <v>705723</v>
      </c>
      <c r="T41" s="148">
        <v>0</v>
      </c>
    </row>
    <row r="42" spans="1:20" s="80" customFormat="1" ht="12.75" customHeight="1">
      <c r="A42" s="108" t="s">
        <v>142</v>
      </c>
      <c r="B42" s="115">
        <v>6340</v>
      </c>
      <c r="C42" s="115">
        <v>6050</v>
      </c>
      <c r="D42" s="115">
        <v>506921</v>
      </c>
      <c r="E42" s="115">
        <v>394360</v>
      </c>
      <c r="F42" s="115">
        <v>187507</v>
      </c>
      <c r="G42" s="115">
        <v>1743600</v>
      </c>
      <c r="H42" s="115">
        <v>146037</v>
      </c>
      <c r="I42" s="115">
        <v>1619618</v>
      </c>
      <c r="J42" s="115">
        <v>1930114</v>
      </c>
      <c r="K42" s="115">
        <v>1035486</v>
      </c>
      <c r="L42" s="115">
        <v>71551</v>
      </c>
      <c r="M42" s="115">
        <v>567549</v>
      </c>
      <c r="N42" s="115">
        <v>386236</v>
      </c>
      <c r="O42" s="115">
        <v>1675018</v>
      </c>
      <c r="P42" s="115">
        <v>377965</v>
      </c>
      <c r="Q42" s="115">
        <v>1744061</v>
      </c>
      <c r="R42" s="115">
        <v>5</v>
      </c>
      <c r="S42" s="115">
        <v>1694466</v>
      </c>
      <c r="T42" s="148">
        <v>0</v>
      </c>
    </row>
    <row r="43" spans="1:20" s="80" customFormat="1" ht="12.75" customHeight="1">
      <c r="A43" s="108" t="s">
        <v>143</v>
      </c>
      <c r="B43" s="115">
        <v>83089</v>
      </c>
      <c r="C43" s="115">
        <v>3049</v>
      </c>
      <c r="D43" s="115">
        <v>601203</v>
      </c>
      <c r="E43" s="115">
        <v>69440</v>
      </c>
      <c r="F43" s="115">
        <v>225464</v>
      </c>
      <c r="G43" s="115">
        <v>823300</v>
      </c>
      <c r="H43" s="115">
        <v>120772</v>
      </c>
      <c r="I43" s="115">
        <v>1276039</v>
      </c>
      <c r="J43" s="115">
        <v>1216037</v>
      </c>
      <c r="K43" s="115">
        <v>1804324</v>
      </c>
      <c r="L43" s="115">
        <v>29957</v>
      </c>
      <c r="M43" s="115">
        <v>559977</v>
      </c>
      <c r="N43" s="115">
        <v>283355</v>
      </c>
      <c r="O43" s="115">
        <v>689302</v>
      </c>
      <c r="P43" s="115">
        <v>362714</v>
      </c>
      <c r="Q43" s="115">
        <v>1131586</v>
      </c>
      <c r="R43" s="115">
        <v>0</v>
      </c>
      <c r="S43" s="115">
        <v>1727616</v>
      </c>
      <c r="T43" s="148">
        <v>0</v>
      </c>
    </row>
    <row r="44" spans="1:20" s="80" customFormat="1" ht="12.75" customHeight="1">
      <c r="A44" s="108" t="s">
        <v>144</v>
      </c>
      <c r="B44" s="129">
        <v>16132</v>
      </c>
      <c r="C44" s="129">
        <v>260</v>
      </c>
      <c r="D44" s="115">
        <v>30475</v>
      </c>
      <c r="E44" s="115">
        <v>255129</v>
      </c>
      <c r="F44" s="115">
        <v>95607</v>
      </c>
      <c r="G44" s="115">
        <v>910500</v>
      </c>
      <c r="H44" s="115">
        <v>92543</v>
      </c>
      <c r="I44" s="115">
        <v>778988</v>
      </c>
      <c r="J44" s="115">
        <v>949154</v>
      </c>
      <c r="K44" s="115">
        <v>607361</v>
      </c>
      <c r="L44" s="115">
        <v>44466</v>
      </c>
      <c r="M44" s="115">
        <v>390747</v>
      </c>
      <c r="N44" s="115">
        <v>327464</v>
      </c>
      <c r="O44" s="115">
        <v>955317</v>
      </c>
      <c r="P44" s="115">
        <v>197266</v>
      </c>
      <c r="Q44" s="115">
        <v>509828</v>
      </c>
      <c r="R44" s="115">
        <v>13991</v>
      </c>
      <c r="S44" s="115">
        <v>1265466</v>
      </c>
      <c r="T44" s="148">
        <v>0</v>
      </c>
    </row>
    <row r="45" spans="1:20" s="80" customFormat="1" ht="12.75" customHeight="1">
      <c r="A45" s="108" t="s">
        <v>145</v>
      </c>
      <c r="B45" s="115">
        <v>8537</v>
      </c>
      <c r="C45" s="115">
        <v>727</v>
      </c>
      <c r="D45" s="115">
        <v>246084</v>
      </c>
      <c r="E45" s="115">
        <v>371399</v>
      </c>
      <c r="F45" s="115">
        <v>104529</v>
      </c>
      <c r="G45" s="115">
        <v>1146300</v>
      </c>
      <c r="H45" s="115">
        <v>104800</v>
      </c>
      <c r="I45" s="115">
        <v>898372</v>
      </c>
      <c r="J45" s="115">
        <v>1451958</v>
      </c>
      <c r="K45" s="115">
        <v>596864</v>
      </c>
      <c r="L45" s="115">
        <v>34606</v>
      </c>
      <c r="M45" s="115">
        <v>974407</v>
      </c>
      <c r="N45" s="115">
        <v>207113</v>
      </c>
      <c r="O45" s="115">
        <v>1115472</v>
      </c>
      <c r="P45" s="115">
        <v>329935</v>
      </c>
      <c r="Q45" s="115">
        <v>773307</v>
      </c>
      <c r="R45" s="115">
        <v>4329</v>
      </c>
      <c r="S45" s="115">
        <v>1768297</v>
      </c>
      <c r="T45" s="148">
        <v>0</v>
      </c>
    </row>
    <row r="46" spans="1:20" s="80" customFormat="1" ht="12.75" customHeight="1">
      <c r="A46" s="108" t="s">
        <v>146</v>
      </c>
      <c r="B46" s="129">
        <v>39109</v>
      </c>
      <c r="C46" s="129">
        <v>46</v>
      </c>
      <c r="D46" s="115">
        <v>173084</v>
      </c>
      <c r="E46" s="115">
        <v>178763</v>
      </c>
      <c r="F46" s="115">
        <v>132020</v>
      </c>
      <c r="G46" s="115">
        <v>1324900</v>
      </c>
      <c r="H46" s="115">
        <v>81698</v>
      </c>
      <c r="I46" s="115">
        <v>678268</v>
      </c>
      <c r="J46" s="115">
        <v>770319</v>
      </c>
      <c r="K46" s="115">
        <v>323268</v>
      </c>
      <c r="L46" s="115">
        <v>39079</v>
      </c>
      <c r="M46" s="115">
        <v>889153</v>
      </c>
      <c r="N46" s="115">
        <v>647069</v>
      </c>
      <c r="O46" s="115">
        <v>578011</v>
      </c>
      <c r="P46" s="115">
        <v>212527</v>
      </c>
      <c r="Q46" s="115">
        <v>781121</v>
      </c>
      <c r="R46" s="115">
        <v>3566</v>
      </c>
      <c r="S46" s="115">
        <v>1225439</v>
      </c>
      <c r="T46" s="148">
        <v>0</v>
      </c>
    </row>
    <row r="47" spans="1:20" s="80" customFormat="1" ht="12.75" customHeight="1">
      <c r="A47" s="108" t="s">
        <v>147</v>
      </c>
      <c r="B47" s="115">
        <v>12728</v>
      </c>
      <c r="C47" s="115">
        <v>105</v>
      </c>
      <c r="D47" s="115">
        <v>186864</v>
      </c>
      <c r="E47" s="115">
        <v>76702</v>
      </c>
      <c r="F47" s="115">
        <v>67287</v>
      </c>
      <c r="G47" s="115">
        <v>502400</v>
      </c>
      <c r="H47" s="115">
        <v>86964</v>
      </c>
      <c r="I47" s="115">
        <v>639385</v>
      </c>
      <c r="J47" s="115">
        <v>581036</v>
      </c>
      <c r="K47" s="115">
        <v>198236</v>
      </c>
      <c r="L47" s="115">
        <v>7765</v>
      </c>
      <c r="M47" s="115">
        <v>350813</v>
      </c>
      <c r="N47" s="115">
        <v>29567</v>
      </c>
      <c r="O47" s="115">
        <v>376620</v>
      </c>
      <c r="P47" s="115">
        <v>168252</v>
      </c>
      <c r="Q47" s="115">
        <v>396535</v>
      </c>
      <c r="R47" s="115">
        <v>7192</v>
      </c>
      <c r="S47" s="115">
        <v>815967</v>
      </c>
      <c r="T47" s="148">
        <v>0</v>
      </c>
    </row>
    <row r="48" spans="1:20" s="80" customFormat="1" ht="12.75" customHeight="1">
      <c r="A48" s="108" t="s">
        <v>148</v>
      </c>
      <c r="B48" s="115">
        <v>7802</v>
      </c>
      <c r="C48" s="115">
        <v>6564</v>
      </c>
      <c r="D48" s="115">
        <v>502400</v>
      </c>
      <c r="E48" s="115">
        <v>316653</v>
      </c>
      <c r="F48" s="115">
        <v>164689</v>
      </c>
      <c r="G48" s="115">
        <v>716900</v>
      </c>
      <c r="H48" s="115">
        <v>109772</v>
      </c>
      <c r="I48" s="115">
        <v>1315894</v>
      </c>
      <c r="J48" s="115">
        <v>994885</v>
      </c>
      <c r="K48" s="115">
        <v>338506</v>
      </c>
      <c r="L48" s="115">
        <v>23255</v>
      </c>
      <c r="M48" s="115">
        <v>497246</v>
      </c>
      <c r="N48" s="115">
        <v>122214</v>
      </c>
      <c r="O48" s="115">
        <v>802745</v>
      </c>
      <c r="P48" s="115">
        <v>326970</v>
      </c>
      <c r="Q48" s="115">
        <v>986876</v>
      </c>
      <c r="R48" s="129">
        <v>0</v>
      </c>
      <c r="S48" s="115">
        <v>905515</v>
      </c>
      <c r="T48" s="148">
        <v>0</v>
      </c>
    </row>
    <row r="49" spans="1:20" s="80" customFormat="1" ht="12.75" customHeight="1">
      <c r="A49" s="108" t="s">
        <v>149</v>
      </c>
      <c r="B49" s="115">
        <v>7482</v>
      </c>
      <c r="C49" s="115">
        <v>50560</v>
      </c>
      <c r="D49" s="115">
        <v>363316</v>
      </c>
      <c r="E49" s="115">
        <v>186496</v>
      </c>
      <c r="F49" s="115">
        <v>114075</v>
      </c>
      <c r="G49" s="115">
        <v>1129100</v>
      </c>
      <c r="H49" s="115">
        <v>100442</v>
      </c>
      <c r="I49" s="115">
        <v>1024483</v>
      </c>
      <c r="J49" s="115">
        <v>1333224</v>
      </c>
      <c r="K49" s="115">
        <v>250818</v>
      </c>
      <c r="L49" s="115">
        <v>19404</v>
      </c>
      <c r="M49" s="115">
        <v>885280</v>
      </c>
      <c r="N49" s="115">
        <v>56874</v>
      </c>
      <c r="O49" s="115">
        <v>381497</v>
      </c>
      <c r="P49" s="115">
        <v>199428</v>
      </c>
      <c r="Q49" s="115">
        <v>756896</v>
      </c>
      <c r="R49" s="129">
        <v>0</v>
      </c>
      <c r="S49" s="115">
        <v>660700</v>
      </c>
      <c r="T49" s="148">
        <v>0</v>
      </c>
    </row>
    <row r="50" spans="1:20" s="80" customFormat="1" ht="12.75" customHeight="1">
      <c r="A50" s="108" t="s">
        <v>150</v>
      </c>
      <c r="B50" s="115">
        <v>17492</v>
      </c>
      <c r="C50" s="115">
        <v>29368</v>
      </c>
      <c r="D50" s="115">
        <v>248488</v>
      </c>
      <c r="E50" s="115">
        <v>180511</v>
      </c>
      <c r="F50" s="115">
        <v>86274</v>
      </c>
      <c r="G50" s="115">
        <v>629900</v>
      </c>
      <c r="H50" s="115">
        <v>100220</v>
      </c>
      <c r="I50" s="115">
        <v>676376</v>
      </c>
      <c r="J50" s="115">
        <v>804201</v>
      </c>
      <c r="K50" s="115">
        <v>174897</v>
      </c>
      <c r="L50" s="115">
        <v>19384</v>
      </c>
      <c r="M50" s="115">
        <v>511285</v>
      </c>
      <c r="N50" s="115">
        <v>199969</v>
      </c>
      <c r="O50" s="115">
        <v>633442</v>
      </c>
      <c r="P50" s="115">
        <v>193386</v>
      </c>
      <c r="Q50" s="115">
        <v>507911</v>
      </c>
      <c r="R50" s="115">
        <v>3252</v>
      </c>
      <c r="S50" s="115">
        <v>793623</v>
      </c>
      <c r="T50" s="148">
        <v>0</v>
      </c>
    </row>
    <row r="51" spans="1:20" s="80" customFormat="1" ht="12.75" customHeight="1">
      <c r="A51" s="108" t="s">
        <v>151</v>
      </c>
      <c r="B51" s="129">
        <v>2976</v>
      </c>
      <c r="C51" s="129">
        <v>1400</v>
      </c>
      <c r="D51" s="115">
        <v>422073</v>
      </c>
      <c r="E51" s="115">
        <v>117264</v>
      </c>
      <c r="F51" s="115">
        <v>84933</v>
      </c>
      <c r="G51" s="115">
        <v>766400</v>
      </c>
      <c r="H51" s="115">
        <v>79570</v>
      </c>
      <c r="I51" s="115">
        <v>730198</v>
      </c>
      <c r="J51" s="115">
        <v>708447</v>
      </c>
      <c r="K51" s="115">
        <v>157788</v>
      </c>
      <c r="L51" s="115">
        <v>7092</v>
      </c>
      <c r="M51" s="115">
        <v>431820</v>
      </c>
      <c r="N51" s="115">
        <v>292938</v>
      </c>
      <c r="O51" s="115">
        <v>426054</v>
      </c>
      <c r="P51" s="115">
        <v>155863</v>
      </c>
      <c r="Q51" s="115">
        <v>667567</v>
      </c>
      <c r="R51" s="115">
        <v>3892</v>
      </c>
      <c r="S51" s="115">
        <v>787142</v>
      </c>
      <c r="T51" s="148">
        <v>0</v>
      </c>
    </row>
    <row r="52" spans="1:20" s="80" customFormat="1" ht="12.75" customHeight="1">
      <c r="A52" s="108" t="s">
        <v>152</v>
      </c>
      <c r="B52" s="115">
        <v>34773</v>
      </c>
      <c r="C52" s="115">
        <v>788</v>
      </c>
      <c r="D52" s="115">
        <v>81829</v>
      </c>
      <c r="E52" s="115">
        <v>206703</v>
      </c>
      <c r="F52" s="115">
        <v>39316</v>
      </c>
      <c r="G52" s="115">
        <v>738100</v>
      </c>
      <c r="H52" s="115">
        <v>85772</v>
      </c>
      <c r="I52" s="115">
        <v>560608</v>
      </c>
      <c r="J52" s="115">
        <v>540567</v>
      </c>
      <c r="K52" s="115">
        <v>173519</v>
      </c>
      <c r="L52" s="115">
        <v>7390</v>
      </c>
      <c r="M52" s="115">
        <v>392174</v>
      </c>
      <c r="N52" s="115">
        <v>135911</v>
      </c>
      <c r="O52" s="115">
        <v>341510</v>
      </c>
      <c r="P52" s="115">
        <v>153731</v>
      </c>
      <c r="Q52" s="115">
        <v>894832</v>
      </c>
      <c r="R52" s="129">
        <v>0</v>
      </c>
      <c r="S52" s="115">
        <v>528038</v>
      </c>
      <c r="T52" s="148">
        <v>0</v>
      </c>
    </row>
    <row r="53" spans="1:20" s="80" customFormat="1" ht="12.75" customHeight="1">
      <c r="A53" s="108" t="s">
        <v>153</v>
      </c>
      <c r="B53" s="129">
        <v>2531</v>
      </c>
      <c r="C53" s="129">
        <v>0</v>
      </c>
      <c r="D53" s="115">
        <v>314632</v>
      </c>
      <c r="E53" s="115">
        <v>52257</v>
      </c>
      <c r="F53" s="115">
        <v>105333</v>
      </c>
      <c r="G53" s="115">
        <v>730800</v>
      </c>
      <c r="H53" s="115">
        <v>79309</v>
      </c>
      <c r="I53" s="115">
        <v>697855</v>
      </c>
      <c r="J53" s="115">
        <v>634383</v>
      </c>
      <c r="K53" s="115">
        <v>344367</v>
      </c>
      <c r="L53" s="115">
        <v>6677</v>
      </c>
      <c r="M53" s="115">
        <v>712644</v>
      </c>
      <c r="N53" s="115">
        <v>118048</v>
      </c>
      <c r="O53" s="115">
        <v>573610</v>
      </c>
      <c r="P53" s="115">
        <v>198282</v>
      </c>
      <c r="Q53" s="115">
        <v>431616</v>
      </c>
      <c r="R53" s="115">
        <v>9686</v>
      </c>
      <c r="S53" s="115">
        <v>724411</v>
      </c>
      <c r="T53" s="148">
        <v>0</v>
      </c>
    </row>
    <row r="54" spans="1:20" s="80" customFormat="1" ht="12.75" customHeight="1">
      <c r="A54" s="108" t="s">
        <v>154</v>
      </c>
      <c r="B54" s="115">
        <v>10531</v>
      </c>
      <c r="C54" s="115">
        <v>2550</v>
      </c>
      <c r="D54" s="115">
        <v>217760</v>
      </c>
      <c r="E54" s="115">
        <v>89413</v>
      </c>
      <c r="F54" s="115">
        <v>116405</v>
      </c>
      <c r="G54" s="115">
        <v>627800</v>
      </c>
      <c r="H54" s="115">
        <v>98778</v>
      </c>
      <c r="I54" s="115">
        <v>788332</v>
      </c>
      <c r="J54" s="115">
        <v>1038820</v>
      </c>
      <c r="K54" s="115">
        <v>277664</v>
      </c>
      <c r="L54" s="115">
        <v>20118</v>
      </c>
      <c r="M54" s="115">
        <v>442785</v>
      </c>
      <c r="N54" s="115">
        <v>69793</v>
      </c>
      <c r="O54" s="115">
        <v>601037</v>
      </c>
      <c r="P54" s="115">
        <v>233596</v>
      </c>
      <c r="Q54" s="115">
        <v>644359</v>
      </c>
      <c r="R54" s="115">
        <v>110565</v>
      </c>
      <c r="S54" s="115">
        <v>928071</v>
      </c>
      <c r="T54" s="148">
        <v>0</v>
      </c>
    </row>
    <row r="55" spans="1:20" s="80" customFormat="1" ht="12.75" customHeight="1">
      <c r="A55" s="108" t="s">
        <v>155</v>
      </c>
      <c r="B55" s="115">
        <v>7574</v>
      </c>
      <c r="C55" s="115">
        <v>764</v>
      </c>
      <c r="D55" s="115">
        <v>211916</v>
      </c>
      <c r="E55" s="115">
        <v>478158</v>
      </c>
      <c r="F55" s="115">
        <v>149281</v>
      </c>
      <c r="G55" s="115">
        <v>1350700</v>
      </c>
      <c r="H55" s="115">
        <v>108825</v>
      </c>
      <c r="I55" s="115">
        <v>942569</v>
      </c>
      <c r="J55" s="115">
        <v>1334034</v>
      </c>
      <c r="K55" s="115">
        <v>509042</v>
      </c>
      <c r="L55" s="115">
        <v>40552</v>
      </c>
      <c r="M55" s="115">
        <v>434430</v>
      </c>
      <c r="N55" s="115">
        <v>326126</v>
      </c>
      <c r="O55" s="115">
        <v>654627</v>
      </c>
      <c r="P55" s="115">
        <v>348275</v>
      </c>
      <c r="Q55" s="115">
        <v>1765727</v>
      </c>
      <c r="R55" s="129">
        <v>0</v>
      </c>
      <c r="S55" s="115">
        <v>1206722</v>
      </c>
      <c r="T55" s="148">
        <v>0</v>
      </c>
    </row>
    <row r="56" spans="1:20" s="80" customFormat="1" ht="12.75" customHeight="1">
      <c r="A56" s="108" t="s">
        <v>156</v>
      </c>
      <c r="B56" s="115">
        <v>10207</v>
      </c>
      <c r="C56" s="115">
        <v>300</v>
      </c>
      <c r="D56" s="115">
        <v>212009</v>
      </c>
      <c r="E56" s="115">
        <v>55243</v>
      </c>
      <c r="F56" s="115">
        <v>119095</v>
      </c>
      <c r="G56" s="115">
        <v>803900</v>
      </c>
      <c r="H56" s="115">
        <v>91099</v>
      </c>
      <c r="I56" s="115">
        <v>679648</v>
      </c>
      <c r="J56" s="115">
        <v>1017723</v>
      </c>
      <c r="K56" s="115">
        <v>424842</v>
      </c>
      <c r="L56" s="115">
        <v>11039</v>
      </c>
      <c r="M56" s="115">
        <v>445134</v>
      </c>
      <c r="N56" s="115">
        <v>93954</v>
      </c>
      <c r="O56" s="115">
        <v>531818</v>
      </c>
      <c r="P56" s="115">
        <v>173825</v>
      </c>
      <c r="Q56" s="115">
        <v>394746</v>
      </c>
      <c r="R56" s="115">
        <v>76625</v>
      </c>
      <c r="S56" s="115">
        <v>833076</v>
      </c>
      <c r="T56" s="148">
        <v>0</v>
      </c>
    </row>
    <row r="57" spans="1:20" s="80" customFormat="1" ht="12.75" customHeight="1">
      <c r="A57" s="108" t="s">
        <v>157</v>
      </c>
      <c r="B57" s="115">
        <v>15407</v>
      </c>
      <c r="C57" s="115">
        <v>1000</v>
      </c>
      <c r="D57" s="115">
        <v>113702</v>
      </c>
      <c r="E57" s="115">
        <v>68562</v>
      </c>
      <c r="F57" s="115">
        <v>52145</v>
      </c>
      <c r="G57" s="115">
        <v>498900</v>
      </c>
      <c r="H57" s="115">
        <v>87502</v>
      </c>
      <c r="I57" s="115">
        <v>564993</v>
      </c>
      <c r="J57" s="115">
        <v>499393</v>
      </c>
      <c r="K57" s="115">
        <v>156229</v>
      </c>
      <c r="L57" s="115">
        <v>17947</v>
      </c>
      <c r="M57" s="115">
        <v>159185</v>
      </c>
      <c r="N57" s="115">
        <v>49031</v>
      </c>
      <c r="O57" s="115">
        <v>438285</v>
      </c>
      <c r="P57" s="115">
        <v>141149</v>
      </c>
      <c r="Q57" s="115">
        <v>350664</v>
      </c>
      <c r="R57" s="115">
        <v>0</v>
      </c>
      <c r="S57" s="115">
        <v>468657</v>
      </c>
      <c r="T57" s="148">
        <v>0</v>
      </c>
    </row>
    <row r="58" spans="1:20" s="80" customFormat="1" ht="12.75" customHeight="1">
      <c r="A58" s="130" t="s">
        <v>158</v>
      </c>
      <c r="B58" s="132">
        <v>7119</v>
      </c>
      <c r="C58" s="132">
        <v>100</v>
      </c>
      <c r="D58" s="132">
        <v>224819</v>
      </c>
      <c r="E58" s="132">
        <v>187540</v>
      </c>
      <c r="F58" s="132">
        <v>147888</v>
      </c>
      <c r="G58" s="132">
        <v>720200</v>
      </c>
      <c r="H58" s="132">
        <v>87337</v>
      </c>
      <c r="I58" s="132">
        <v>857441</v>
      </c>
      <c r="J58" s="132">
        <v>903943</v>
      </c>
      <c r="K58" s="132">
        <v>195646</v>
      </c>
      <c r="L58" s="132">
        <v>7268</v>
      </c>
      <c r="M58" s="132">
        <v>505031</v>
      </c>
      <c r="N58" s="132">
        <v>102458</v>
      </c>
      <c r="O58" s="132">
        <v>244677</v>
      </c>
      <c r="P58" s="132">
        <v>171102</v>
      </c>
      <c r="Q58" s="132">
        <v>420862</v>
      </c>
      <c r="R58" s="132">
        <v>4220</v>
      </c>
      <c r="S58" s="132">
        <v>680857</v>
      </c>
      <c r="T58" s="149">
        <v>0</v>
      </c>
    </row>
    <row r="59" s="80" customFormat="1" ht="12.75" customHeight="1">
      <c r="A59" s="150" t="s">
        <v>159</v>
      </c>
    </row>
    <row r="60" ht="12.75" customHeight="1"/>
  </sheetData>
  <mergeCells count="1">
    <mergeCell ref="B4:G4"/>
  </mergeCells>
  <printOptions/>
  <pageMargins left="0.16" right="0.16" top="1" bottom="1" header="0.512" footer="0.512"/>
  <pageSetup horizontalDpi="600" verticalDpi="600" orientation="portrait" paperSize="9" scale="89"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3.5"/>
  <cols>
    <col min="1" max="1" width="16.625" style="9" customWidth="1"/>
    <col min="2" max="4" width="10.625" style="9" customWidth="1"/>
    <col min="5" max="5" width="2.625" style="9" customWidth="1"/>
    <col min="6" max="6" width="14.625" style="9" customWidth="1"/>
    <col min="7" max="9" width="10.625" style="9" customWidth="1"/>
    <col min="10" max="16384" width="9.00390625" style="9" customWidth="1"/>
  </cols>
  <sheetData>
    <row r="1" ht="14.25">
      <c r="A1" s="36" t="s">
        <v>169</v>
      </c>
    </row>
    <row r="2" ht="12.75" thickBot="1">
      <c r="I2" s="161" t="s">
        <v>170</v>
      </c>
    </row>
    <row r="3" spans="1:9" ht="18" customHeight="1" thickTop="1">
      <c r="A3" s="162" t="s">
        <v>171</v>
      </c>
      <c r="B3" s="12" t="s">
        <v>172</v>
      </c>
      <c r="C3" s="12"/>
      <c r="D3" s="151"/>
      <c r="E3" s="163" t="s">
        <v>171</v>
      </c>
      <c r="F3" s="164"/>
      <c r="G3" s="12" t="s">
        <v>173</v>
      </c>
      <c r="H3" s="12"/>
      <c r="I3" s="151"/>
    </row>
    <row r="4" spans="1:9" ht="18" customHeight="1" thickBot="1">
      <c r="A4" s="165"/>
      <c r="B4" s="152" t="s">
        <v>63</v>
      </c>
      <c r="C4" s="347" t="s">
        <v>64</v>
      </c>
      <c r="D4" s="153" t="s">
        <v>65</v>
      </c>
      <c r="E4" s="166"/>
      <c r="F4" s="167"/>
      <c r="G4" s="152" t="s">
        <v>63</v>
      </c>
      <c r="H4" s="153" t="s">
        <v>64</v>
      </c>
      <c r="I4" s="153" t="s">
        <v>65</v>
      </c>
    </row>
    <row r="5" spans="1:9" s="173" customFormat="1" ht="12">
      <c r="A5" s="168" t="s">
        <v>41</v>
      </c>
      <c r="B5" s="154">
        <v>111648930</v>
      </c>
      <c r="C5" s="154">
        <v>96083160</v>
      </c>
      <c r="D5" s="154">
        <v>95941493</v>
      </c>
      <c r="E5" s="169" t="s">
        <v>174</v>
      </c>
      <c r="F5" s="170"/>
      <c r="G5" s="171">
        <v>136587446</v>
      </c>
      <c r="H5" s="172">
        <v>132940467</v>
      </c>
      <c r="I5" s="155">
        <v>128769748</v>
      </c>
    </row>
    <row r="6" spans="1:9" ht="12">
      <c r="A6" s="158"/>
      <c r="B6" s="156"/>
      <c r="C6" s="156"/>
      <c r="D6" s="156"/>
      <c r="E6" s="174"/>
      <c r="F6" s="175"/>
      <c r="G6" s="176"/>
      <c r="H6" s="177"/>
      <c r="I6" s="157"/>
    </row>
    <row r="7" spans="1:9" ht="12">
      <c r="A7" s="158" t="s">
        <v>175</v>
      </c>
      <c r="B7" s="156">
        <v>29518513</v>
      </c>
      <c r="C7" s="156">
        <v>22521797</v>
      </c>
      <c r="D7" s="156">
        <v>20990348</v>
      </c>
      <c r="E7" s="178" t="s">
        <v>176</v>
      </c>
      <c r="F7" s="175"/>
      <c r="G7" s="179">
        <v>127549348</v>
      </c>
      <c r="H7" s="180">
        <v>123698221</v>
      </c>
      <c r="I7" s="157">
        <v>119812305</v>
      </c>
    </row>
    <row r="8" spans="1:9" ht="12">
      <c r="A8" s="158" t="s">
        <v>177</v>
      </c>
      <c r="B8" s="156">
        <v>23555089</v>
      </c>
      <c r="C8" s="156">
        <v>17960962</v>
      </c>
      <c r="D8" s="156">
        <v>21085899</v>
      </c>
      <c r="E8" s="174"/>
      <c r="F8" s="175" t="s">
        <v>178</v>
      </c>
      <c r="G8" s="179">
        <v>51967203</v>
      </c>
      <c r="H8" s="177">
        <v>47571358</v>
      </c>
      <c r="I8" s="157">
        <v>46355816</v>
      </c>
    </row>
    <row r="9" spans="1:9" ht="12">
      <c r="A9" s="158" t="s">
        <v>78</v>
      </c>
      <c r="B9" s="156">
        <v>13243642</v>
      </c>
      <c r="C9" s="156">
        <v>12062929</v>
      </c>
      <c r="D9" s="156">
        <v>11963054</v>
      </c>
      <c r="E9" s="174"/>
      <c r="F9" s="175" t="s">
        <v>179</v>
      </c>
      <c r="G9" s="179">
        <v>66004301</v>
      </c>
      <c r="H9" s="177">
        <v>66853887</v>
      </c>
      <c r="I9" s="157">
        <v>64174673</v>
      </c>
    </row>
    <row r="10" spans="1:9" ht="12">
      <c r="A10" s="158" t="s">
        <v>180</v>
      </c>
      <c r="B10" s="156">
        <v>4767648</v>
      </c>
      <c r="C10" s="156">
        <v>4435653</v>
      </c>
      <c r="D10" s="156">
        <v>3392854</v>
      </c>
      <c r="E10" s="174"/>
      <c r="F10" s="175" t="s">
        <v>181</v>
      </c>
      <c r="G10" s="179">
        <v>1988625</v>
      </c>
      <c r="H10" s="177">
        <v>2044982</v>
      </c>
      <c r="I10" s="157">
        <v>2097859</v>
      </c>
    </row>
    <row r="11" spans="1:9" ht="12">
      <c r="A11" s="158" t="s">
        <v>182</v>
      </c>
      <c r="B11" s="156">
        <v>2397172</v>
      </c>
      <c r="C11" s="156">
        <v>2305662</v>
      </c>
      <c r="D11" s="156">
        <v>2334776</v>
      </c>
      <c r="E11" s="174"/>
      <c r="F11" s="175" t="s">
        <v>183</v>
      </c>
      <c r="G11" s="179">
        <v>7367976</v>
      </c>
      <c r="H11" s="177">
        <v>7086719</v>
      </c>
      <c r="I11" s="157">
        <v>7176981</v>
      </c>
    </row>
    <row r="12" spans="1:9" ht="12">
      <c r="A12" s="158" t="s">
        <v>184</v>
      </c>
      <c r="B12" s="156">
        <v>285260</v>
      </c>
      <c r="C12" s="156">
        <v>255384</v>
      </c>
      <c r="D12" s="156">
        <v>240298</v>
      </c>
      <c r="E12" s="174"/>
      <c r="F12" s="175" t="s">
        <v>185</v>
      </c>
      <c r="G12" s="179">
        <v>5079</v>
      </c>
      <c r="H12" s="177">
        <v>5112</v>
      </c>
      <c r="I12" s="157">
        <v>4900</v>
      </c>
    </row>
    <row r="13" spans="1:9" ht="12">
      <c r="A13" s="158" t="s">
        <v>186</v>
      </c>
      <c r="B13" s="159">
        <v>18646689</v>
      </c>
      <c r="C13" s="159">
        <v>18561263</v>
      </c>
      <c r="D13" s="159">
        <v>18295479</v>
      </c>
      <c r="E13" s="174"/>
      <c r="F13" s="175" t="s">
        <v>187</v>
      </c>
      <c r="G13" s="179">
        <v>216164</v>
      </c>
      <c r="H13" s="177">
        <v>136163</v>
      </c>
      <c r="I13" s="157">
        <v>2076</v>
      </c>
    </row>
    <row r="14" spans="1:9" ht="12">
      <c r="A14" s="158" t="s">
        <v>188</v>
      </c>
      <c r="B14" s="156">
        <v>5918</v>
      </c>
      <c r="C14" s="159">
        <v>5668</v>
      </c>
      <c r="D14" s="159">
        <v>5788</v>
      </c>
      <c r="E14" s="174"/>
      <c r="F14" s="175"/>
      <c r="G14" s="179"/>
      <c r="H14" s="177"/>
      <c r="I14" s="157"/>
    </row>
    <row r="15" spans="1:9" ht="12">
      <c r="A15" s="158" t="s">
        <v>189</v>
      </c>
      <c r="B15" s="156">
        <v>27822</v>
      </c>
      <c r="C15" s="156">
        <v>26563</v>
      </c>
      <c r="D15" s="156">
        <v>25578</v>
      </c>
      <c r="E15" s="178" t="s">
        <v>190</v>
      </c>
      <c r="F15" s="175"/>
      <c r="G15" s="179">
        <v>9038098</v>
      </c>
      <c r="H15" s="177">
        <v>9242246</v>
      </c>
      <c r="I15" s="157">
        <v>8957443</v>
      </c>
    </row>
    <row r="16" spans="1:9" ht="12">
      <c r="A16" s="158" t="s">
        <v>191</v>
      </c>
      <c r="B16" s="156">
        <v>4376693</v>
      </c>
      <c r="C16" s="156">
        <v>3923988</v>
      </c>
      <c r="D16" s="156">
        <v>3977882</v>
      </c>
      <c r="E16" s="174"/>
      <c r="F16" s="175"/>
      <c r="G16" s="176"/>
      <c r="H16" s="179"/>
      <c r="I16" s="181"/>
    </row>
    <row r="17" spans="1:9" ht="12">
      <c r="A17" s="158" t="s">
        <v>192</v>
      </c>
      <c r="B17" s="156">
        <v>14782055</v>
      </c>
      <c r="C17" s="156">
        <v>14003250</v>
      </c>
      <c r="D17" s="156">
        <v>13610534</v>
      </c>
      <c r="E17" s="174"/>
      <c r="F17" s="175"/>
      <c r="G17" s="176"/>
      <c r="H17" s="179"/>
      <c r="I17" s="181"/>
    </row>
    <row r="18" spans="1:9" ht="12">
      <c r="A18" s="158" t="s">
        <v>193</v>
      </c>
      <c r="B18" s="156">
        <v>19286</v>
      </c>
      <c r="C18" s="156">
        <v>18460</v>
      </c>
      <c r="D18" s="156">
        <v>17845</v>
      </c>
      <c r="E18" s="174"/>
      <c r="F18" s="175"/>
      <c r="G18" s="182"/>
      <c r="H18" s="183"/>
      <c r="I18" s="184"/>
    </row>
    <row r="19" spans="1:9" ht="12">
      <c r="A19" s="158" t="s">
        <v>194</v>
      </c>
      <c r="B19" s="156">
        <v>23142</v>
      </c>
      <c r="C19" s="156">
        <v>1580</v>
      </c>
      <c r="D19" s="156">
        <v>1160</v>
      </c>
      <c r="E19" s="174"/>
      <c r="F19" s="175"/>
      <c r="G19" s="176"/>
      <c r="H19" s="179"/>
      <c r="I19" s="181"/>
    </row>
    <row r="20" spans="1:9" ht="12.75" thickBot="1">
      <c r="A20" s="185"/>
      <c r="B20" s="160"/>
      <c r="C20" s="160"/>
      <c r="D20" s="160"/>
      <c r="E20" s="186"/>
      <c r="F20" s="187"/>
      <c r="G20" s="28"/>
      <c r="H20" s="188"/>
      <c r="I20" s="35"/>
    </row>
    <row r="21" ht="12.75" thickTop="1">
      <c r="A21" s="9" t="s">
        <v>195</v>
      </c>
    </row>
    <row r="22" ht="12">
      <c r="D22" s="189"/>
    </row>
    <row r="23" ht="12">
      <c r="D23" s="78"/>
    </row>
    <row r="24" ht="12">
      <c r="D24" s="78"/>
    </row>
    <row r="25" ht="12">
      <c r="D25" s="78"/>
    </row>
    <row r="26" ht="12">
      <c r="D26" s="78"/>
    </row>
    <row r="27" ht="12">
      <c r="D27" s="78"/>
    </row>
    <row r="28" ht="12">
      <c r="D28" s="78"/>
    </row>
    <row r="29" ht="12">
      <c r="D29" s="78"/>
    </row>
    <row r="30" ht="12">
      <c r="D30" s="78"/>
    </row>
    <row r="31" ht="12">
      <c r="D31" s="78"/>
    </row>
    <row r="32" ht="12">
      <c r="D32" s="78"/>
    </row>
    <row r="33" ht="12">
      <c r="D33" s="78"/>
    </row>
    <row r="34" ht="12">
      <c r="D34" s="78"/>
    </row>
    <row r="35" ht="12">
      <c r="D35" s="78"/>
    </row>
    <row r="36" ht="12">
      <c r="D36" s="78"/>
    </row>
  </sheetData>
  <printOptions/>
  <pageMargins left="0.48" right="0.16"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9.00390625" defaultRowHeight="13.5"/>
  <cols>
    <col min="1" max="1" width="14.375" style="205" customWidth="1"/>
    <col min="2" max="9" width="12.625" style="205" customWidth="1"/>
    <col min="10" max="10" width="9.625" style="205" customWidth="1"/>
    <col min="11" max="11" width="7.375" style="205" bestFit="1" customWidth="1"/>
    <col min="12" max="12" width="7.00390625" style="205" bestFit="1" customWidth="1"/>
    <col min="13" max="13" width="7.875" style="205" bestFit="1" customWidth="1"/>
    <col min="14" max="14" width="7.00390625" style="205" bestFit="1" customWidth="1"/>
    <col min="15" max="15" width="7.125" style="205" customWidth="1"/>
    <col min="16" max="22" width="7.875" style="205" bestFit="1" customWidth="1"/>
    <col min="23" max="24" width="7.25390625" style="205" bestFit="1" customWidth="1"/>
    <col min="25" max="25" width="8.875" style="205" customWidth="1"/>
    <col min="26" max="16384" width="9.00390625" style="205" customWidth="1"/>
  </cols>
  <sheetData>
    <row r="2" spans="1:23" ht="14.25">
      <c r="A2" s="202" t="s">
        <v>196</v>
      </c>
      <c r="B2" s="203"/>
      <c r="C2" s="203"/>
      <c r="D2" s="203"/>
      <c r="E2" s="203"/>
      <c r="F2" s="203"/>
      <c r="G2" s="203"/>
      <c r="H2" s="203"/>
      <c r="I2" s="203"/>
      <c r="J2" s="203"/>
      <c r="K2" s="203"/>
      <c r="L2" s="203"/>
      <c r="M2" s="203"/>
      <c r="N2" s="204"/>
      <c r="O2" s="204"/>
      <c r="P2" s="204"/>
      <c r="Q2" s="204"/>
      <c r="R2" s="204"/>
      <c r="S2" s="204"/>
      <c r="T2" s="204"/>
      <c r="U2" s="204"/>
      <c r="V2" s="204"/>
      <c r="W2" s="204"/>
    </row>
    <row r="3" spans="1:25" ht="12">
      <c r="A3" s="206"/>
      <c r="B3" s="206"/>
      <c r="C3" s="206"/>
      <c r="D3" s="206"/>
      <c r="E3" s="206"/>
      <c r="F3" s="206"/>
      <c r="G3" s="206"/>
      <c r="H3" s="206"/>
      <c r="I3" s="206"/>
      <c r="J3" s="206"/>
      <c r="K3" s="206"/>
      <c r="L3" s="206"/>
      <c r="M3" s="206"/>
      <c r="N3" s="206"/>
      <c r="O3" s="206"/>
      <c r="P3" s="206"/>
      <c r="Q3" s="206"/>
      <c r="R3" s="206"/>
      <c r="T3" s="206"/>
      <c r="U3" s="206"/>
      <c r="V3" s="206"/>
      <c r="W3" s="206"/>
      <c r="X3" s="206"/>
      <c r="Y3" s="207" t="s">
        <v>197</v>
      </c>
    </row>
    <row r="4" spans="1:25" ht="12">
      <c r="A4" s="208"/>
      <c r="B4" s="209" t="s">
        <v>198</v>
      </c>
      <c r="C4" s="209"/>
      <c r="D4" s="209"/>
      <c r="E4" s="209"/>
      <c r="F4" s="209"/>
      <c r="G4" s="209"/>
      <c r="H4" s="209"/>
      <c r="I4" s="210"/>
      <c r="J4" s="211"/>
      <c r="K4" s="209" t="s">
        <v>199</v>
      </c>
      <c r="L4" s="209"/>
      <c r="M4" s="209"/>
      <c r="N4" s="209"/>
      <c r="O4" s="209"/>
      <c r="P4" s="209"/>
      <c r="Q4" s="210"/>
      <c r="R4" s="212"/>
      <c r="S4" s="213" t="s">
        <v>200</v>
      </c>
      <c r="T4" s="209"/>
      <c r="U4" s="209"/>
      <c r="V4" s="209"/>
      <c r="W4" s="209"/>
      <c r="X4" s="209"/>
      <c r="Y4" s="214"/>
    </row>
    <row r="5" spans="1:25" ht="12">
      <c r="A5" s="215" t="s">
        <v>201</v>
      </c>
      <c r="B5" s="209" t="s">
        <v>202</v>
      </c>
      <c r="C5" s="209"/>
      <c r="D5" s="210"/>
      <c r="E5" s="209" t="s">
        <v>203</v>
      </c>
      <c r="F5" s="209"/>
      <c r="G5" s="210"/>
      <c r="H5" s="216" t="s">
        <v>204</v>
      </c>
      <c r="I5" s="216" t="s">
        <v>205</v>
      </c>
      <c r="J5" s="83" t="s">
        <v>201</v>
      </c>
      <c r="K5" s="209" t="s">
        <v>202</v>
      </c>
      <c r="L5" s="209"/>
      <c r="M5" s="210"/>
      <c r="N5" s="209" t="s">
        <v>206</v>
      </c>
      <c r="O5" s="209"/>
      <c r="P5" s="210"/>
      <c r="Q5" s="216" t="s">
        <v>207</v>
      </c>
      <c r="R5" s="216" t="s">
        <v>208</v>
      </c>
      <c r="S5" s="209" t="s">
        <v>202</v>
      </c>
      <c r="T5" s="217"/>
      <c r="U5" s="210"/>
      <c r="V5" s="209" t="s">
        <v>206</v>
      </c>
      <c r="W5" s="209"/>
      <c r="X5" s="210"/>
      <c r="Y5" s="218" t="s">
        <v>207</v>
      </c>
    </row>
    <row r="6" spans="1:25" ht="12">
      <c r="A6" s="219"/>
      <c r="B6" s="220" t="s">
        <v>209</v>
      </c>
      <c r="C6" s="221" t="s">
        <v>210</v>
      </c>
      <c r="D6" s="222" t="s">
        <v>211</v>
      </c>
      <c r="E6" s="220" t="s">
        <v>212</v>
      </c>
      <c r="F6" s="221" t="s">
        <v>213</v>
      </c>
      <c r="G6" s="222" t="s">
        <v>211</v>
      </c>
      <c r="H6" s="223"/>
      <c r="I6" s="224"/>
      <c r="J6" s="98"/>
      <c r="K6" s="102" t="s">
        <v>214</v>
      </c>
      <c r="L6" s="104" t="s">
        <v>215</v>
      </c>
      <c r="M6" s="101" t="s">
        <v>216</v>
      </c>
      <c r="N6" s="102" t="s">
        <v>6</v>
      </c>
      <c r="O6" s="104" t="s">
        <v>213</v>
      </c>
      <c r="P6" s="101" t="s">
        <v>216</v>
      </c>
      <c r="Q6" s="225"/>
      <c r="R6" s="226"/>
      <c r="S6" s="102" t="s">
        <v>214</v>
      </c>
      <c r="T6" s="104" t="s">
        <v>215</v>
      </c>
      <c r="U6" s="101" t="s">
        <v>216</v>
      </c>
      <c r="V6" s="102" t="s">
        <v>6</v>
      </c>
      <c r="W6" s="104" t="s">
        <v>213</v>
      </c>
      <c r="X6" s="101" t="s">
        <v>216</v>
      </c>
      <c r="Y6" s="227"/>
    </row>
    <row r="7" spans="1:25" ht="12">
      <c r="A7" s="190" t="s">
        <v>217</v>
      </c>
      <c r="B7" s="91">
        <v>152940239</v>
      </c>
      <c r="C7" s="84">
        <v>99222875</v>
      </c>
      <c r="D7" s="191">
        <v>252163114</v>
      </c>
      <c r="E7" s="91">
        <v>114428868</v>
      </c>
      <c r="F7" s="84">
        <v>138547104</v>
      </c>
      <c r="G7" s="191">
        <v>252975972</v>
      </c>
      <c r="H7" s="191">
        <v>505139086</v>
      </c>
      <c r="I7" s="191">
        <v>1248619</v>
      </c>
      <c r="J7" s="190" t="s">
        <v>218</v>
      </c>
      <c r="K7" s="192">
        <v>122488</v>
      </c>
      <c r="L7" s="193">
        <v>79466</v>
      </c>
      <c r="M7" s="194">
        <v>201954</v>
      </c>
      <c r="N7" s="192">
        <v>91644</v>
      </c>
      <c r="O7" s="193">
        <v>110960</v>
      </c>
      <c r="P7" s="194">
        <v>202605</v>
      </c>
      <c r="Q7" s="194">
        <v>404558</v>
      </c>
      <c r="R7" s="194">
        <v>370704</v>
      </c>
      <c r="S7" s="192">
        <v>412567</v>
      </c>
      <c r="T7" s="193">
        <v>267661</v>
      </c>
      <c r="U7" s="194">
        <v>680228</v>
      </c>
      <c r="V7" s="192">
        <v>308680</v>
      </c>
      <c r="W7" s="193">
        <v>373741</v>
      </c>
      <c r="X7" s="194">
        <v>682420</v>
      </c>
      <c r="Y7" s="195">
        <v>1362648</v>
      </c>
    </row>
    <row r="8" spans="1:25" ht="12">
      <c r="A8" s="190" t="s">
        <v>219</v>
      </c>
      <c r="B8" s="91">
        <v>144033078</v>
      </c>
      <c r="C8" s="84">
        <v>96438066</v>
      </c>
      <c r="D8" s="191">
        <v>240471144</v>
      </c>
      <c r="E8" s="91">
        <v>108876796</v>
      </c>
      <c r="F8" s="84">
        <v>140712132</v>
      </c>
      <c r="G8" s="191">
        <v>249588928</v>
      </c>
      <c r="H8" s="191">
        <v>490060072</v>
      </c>
      <c r="I8" s="191">
        <v>1245444</v>
      </c>
      <c r="J8" s="190">
        <v>11</v>
      </c>
      <c r="K8" s="192">
        <v>115648</v>
      </c>
      <c r="L8" s="193">
        <v>77433</v>
      </c>
      <c r="M8" s="194">
        <v>193081</v>
      </c>
      <c r="N8" s="192">
        <v>87420</v>
      </c>
      <c r="O8" s="193">
        <v>112982</v>
      </c>
      <c r="P8" s="194">
        <v>200402</v>
      </c>
      <c r="Q8" s="194">
        <v>393482</v>
      </c>
      <c r="R8" s="194">
        <v>373898</v>
      </c>
      <c r="S8" s="192">
        <v>385220</v>
      </c>
      <c r="T8" s="193">
        <v>257926</v>
      </c>
      <c r="U8" s="194">
        <v>643146</v>
      </c>
      <c r="V8" s="192">
        <v>291194</v>
      </c>
      <c r="W8" s="193">
        <v>376338</v>
      </c>
      <c r="X8" s="194">
        <v>667532</v>
      </c>
      <c r="Y8" s="195">
        <v>1310679</v>
      </c>
    </row>
    <row r="9" spans="1:25" ht="12">
      <c r="A9" s="190" t="s">
        <v>220</v>
      </c>
      <c r="B9" s="196">
        <v>164155285</v>
      </c>
      <c r="C9" s="84">
        <v>97017916</v>
      </c>
      <c r="D9" s="191">
        <v>261173201</v>
      </c>
      <c r="E9" s="91">
        <v>114076932</v>
      </c>
      <c r="F9" s="84">
        <v>137394830</v>
      </c>
      <c r="G9" s="191">
        <v>251471762</v>
      </c>
      <c r="H9" s="191">
        <v>512644963</v>
      </c>
      <c r="I9" s="191">
        <v>1240044</v>
      </c>
      <c r="J9" s="190">
        <v>12</v>
      </c>
      <c r="K9" s="192">
        <v>132379</v>
      </c>
      <c r="L9" s="193">
        <v>78237</v>
      </c>
      <c r="M9" s="194">
        <v>210616</v>
      </c>
      <c r="N9" s="192">
        <v>91994</v>
      </c>
      <c r="O9" s="193">
        <v>110798</v>
      </c>
      <c r="P9" s="194">
        <v>202793</v>
      </c>
      <c r="Q9" s="194">
        <v>413409</v>
      </c>
      <c r="R9" s="194">
        <v>375430</v>
      </c>
      <c r="S9" s="192">
        <v>437246</v>
      </c>
      <c r="T9" s="193">
        <v>258418</v>
      </c>
      <c r="U9" s="194">
        <v>695664</v>
      </c>
      <c r="V9" s="192">
        <v>303857</v>
      </c>
      <c r="W9" s="193">
        <v>365967</v>
      </c>
      <c r="X9" s="194">
        <v>669823</v>
      </c>
      <c r="Y9" s="195">
        <v>1365487</v>
      </c>
    </row>
    <row r="10" spans="1:25" ht="12">
      <c r="A10" s="190" t="s">
        <v>221</v>
      </c>
      <c r="B10" s="197">
        <v>147116891</v>
      </c>
      <c r="C10" s="198">
        <v>90510277</v>
      </c>
      <c r="D10" s="191">
        <v>237627168</v>
      </c>
      <c r="E10" s="84">
        <v>111834779</v>
      </c>
      <c r="F10" s="84">
        <v>137932997</v>
      </c>
      <c r="G10" s="84">
        <v>249767776</v>
      </c>
      <c r="H10" s="191">
        <v>487394944</v>
      </c>
      <c r="I10" s="84">
        <v>1235493</v>
      </c>
      <c r="J10" s="199">
        <v>13</v>
      </c>
      <c r="K10" s="200">
        <v>119075</v>
      </c>
      <c r="L10" s="201">
        <v>73258</v>
      </c>
      <c r="M10" s="194">
        <v>192334</v>
      </c>
      <c r="N10" s="193">
        <v>90518</v>
      </c>
      <c r="O10" s="193">
        <v>111642</v>
      </c>
      <c r="P10" s="193">
        <v>202160</v>
      </c>
      <c r="Q10" s="193">
        <v>394494</v>
      </c>
      <c r="R10" s="193">
        <v>378242</v>
      </c>
      <c r="S10" s="192">
        <v>388949</v>
      </c>
      <c r="T10" s="193">
        <v>239292</v>
      </c>
      <c r="U10" s="194">
        <v>628241</v>
      </c>
      <c r="V10" s="193">
        <v>295670</v>
      </c>
      <c r="W10" s="193">
        <v>364669</v>
      </c>
      <c r="X10" s="194">
        <v>660339</v>
      </c>
      <c r="Y10" s="195">
        <v>1288580</v>
      </c>
    </row>
    <row r="11" spans="1:25" s="237" customFormat="1" ht="12">
      <c r="A11" s="228" t="s">
        <v>222</v>
      </c>
      <c r="B11" s="229">
        <v>122282479</v>
      </c>
      <c r="C11" s="230">
        <v>88792524</v>
      </c>
      <c r="D11" s="231">
        <v>211075003</v>
      </c>
      <c r="E11" s="231">
        <v>96369713</v>
      </c>
      <c r="F11" s="231">
        <v>134562504</v>
      </c>
      <c r="G11" s="231">
        <v>230932217</v>
      </c>
      <c r="H11" s="231">
        <v>442007220</v>
      </c>
      <c r="I11" s="231">
        <v>1230813</v>
      </c>
      <c r="J11" s="232">
        <v>14</v>
      </c>
      <c r="K11" s="233">
        <v>99351</v>
      </c>
      <c r="L11" s="234">
        <v>72141</v>
      </c>
      <c r="M11" s="235">
        <v>171492</v>
      </c>
      <c r="N11" s="235">
        <v>78298</v>
      </c>
      <c r="O11" s="235">
        <v>109328</v>
      </c>
      <c r="P11" s="235">
        <v>187626</v>
      </c>
      <c r="Q11" s="235">
        <v>359118</v>
      </c>
      <c r="R11" s="235">
        <v>381047</v>
      </c>
      <c r="S11" s="235">
        <v>320912</v>
      </c>
      <c r="T11" s="235">
        <v>233022</v>
      </c>
      <c r="U11" s="235">
        <v>553934</v>
      </c>
      <c r="V11" s="235">
        <v>252908</v>
      </c>
      <c r="W11" s="235">
        <v>353139</v>
      </c>
      <c r="X11" s="235">
        <v>606047</v>
      </c>
      <c r="Y11" s="236">
        <v>1159981</v>
      </c>
    </row>
    <row r="12" ht="12">
      <c r="A12" s="80" t="s">
        <v>223</v>
      </c>
    </row>
    <row r="13" ht="12">
      <c r="A13" s="80" t="s">
        <v>224</v>
      </c>
    </row>
    <row r="14" ht="12">
      <c r="A14" s="80" t="s">
        <v>225</v>
      </c>
    </row>
  </sheetData>
  <printOptions/>
  <pageMargins left="0.16" right="0.16" top="1" bottom="1" header="0.512" footer="0.512"/>
  <pageSetup horizontalDpi="600" verticalDpi="600" orientation="portrait" paperSize="9" scale="83" r:id="rId1"/>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9.00390625" defaultRowHeight="13.5"/>
  <cols>
    <col min="1" max="1" width="2.625" style="205" customWidth="1"/>
    <col min="2" max="2" width="12.625" style="205" customWidth="1"/>
    <col min="3" max="5" width="11.625" style="205" customWidth="1"/>
    <col min="6" max="6" width="13.75390625" style="205" customWidth="1"/>
    <col min="7" max="9" width="11.625" style="205" customWidth="1"/>
    <col min="10" max="16384" width="9.00390625" style="205" customWidth="1"/>
  </cols>
  <sheetData>
    <row r="2" ht="14.25">
      <c r="B2" s="253" t="s">
        <v>226</v>
      </c>
    </row>
    <row r="3" spans="2:9" ht="12">
      <c r="B3" s="254"/>
      <c r="C3" s="254"/>
      <c r="D3" s="254"/>
      <c r="E3" s="254"/>
      <c r="F3" s="206"/>
      <c r="G3" s="206"/>
      <c r="H3" s="206"/>
      <c r="I3" s="207" t="s">
        <v>170</v>
      </c>
    </row>
    <row r="4" spans="1:9" ht="12">
      <c r="A4" s="254"/>
      <c r="B4" s="255" t="s">
        <v>227</v>
      </c>
      <c r="C4" s="256"/>
      <c r="D4" s="256"/>
      <c r="E4" s="257"/>
      <c r="F4" s="238" t="s">
        <v>228</v>
      </c>
      <c r="G4" s="238"/>
      <c r="H4" s="238"/>
      <c r="I4" s="239"/>
    </row>
    <row r="5" spans="1:9" ht="12">
      <c r="A5" s="254"/>
      <c r="B5" s="258" t="s">
        <v>229</v>
      </c>
      <c r="C5" s="259" t="s">
        <v>230</v>
      </c>
      <c r="D5" s="260" t="s">
        <v>231</v>
      </c>
      <c r="E5" s="261" t="s">
        <v>232</v>
      </c>
      <c r="F5" s="240" t="s">
        <v>229</v>
      </c>
      <c r="G5" s="259" t="s">
        <v>230</v>
      </c>
      <c r="H5" s="260" t="s">
        <v>231</v>
      </c>
      <c r="I5" s="261" t="s">
        <v>232</v>
      </c>
    </row>
    <row r="6" spans="1:9" ht="12">
      <c r="A6" s="242"/>
      <c r="B6" s="262" t="s">
        <v>41</v>
      </c>
      <c r="C6" s="263">
        <v>122704376</v>
      </c>
      <c r="D6" s="243">
        <v>115868996</v>
      </c>
      <c r="E6" s="244">
        <f>SUM(E7:E10)</f>
        <v>116896919</v>
      </c>
      <c r="F6" s="241" t="s">
        <v>41</v>
      </c>
      <c r="G6" s="242">
        <v>107571900</v>
      </c>
      <c r="H6" s="243">
        <v>107967700</v>
      </c>
      <c r="I6" s="244">
        <v>95853200</v>
      </c>
    </row>
    <row r="7" spans="1:9" ht="12">
      <c r="A7" s="246"/>
      <c r="B7" s="264"/>
      <c r="C7" s="265"/>
      <c r="D7" s="247"/>
      <c r="E7" s="248"/>
      <c r="F7" s="245"/>
      <c r="G7" s="246"/>
      <c r="H7" s="247"/>
      <c r="I7" s="248"/>
    </row>
    <row r="8" spans="1:9" ht="12">
      <c r="A8" s="246"/>
      <c r="B8" s="264" t="s">
        <v>233</v>
      </c>
      <c r="C8" s="265">
        <v>102749000</v>
      </c>
      <c r="D8" s="247">
        <v>68399000</v>
      </c>
      <c r="E8" s="248">
        <v>61963000</v>
      </c>
      <c r="F8" s="245" t="s">
        <v>233</v>
      </c>
      <c r="G8" s="246">
        <v>58221000</v>
      </c>
      <c r="H8" s="247">
        <v>39899000</v>
      </c>
      <c r="I8" s="248">
        <v>34366800</v>
      </c>
    </row>
    <row r="9" spans="1:9" ht="12">
      <c r="A9" s="246"/>
      <c r="B9" s="264" t="s">
        <v>234</v>
      </c>
      <c r="C9" s="265">
        <v>6888110</v>
      </c>
      <c r="D9" s="247">
        <v>8686200</v>
      </c>
      <c r="E9" s="248">
        <v>3542000</v>
      </c>
      <c r="F9" s="245" t="s">
        <v>234</v>
      </c>
      <c r="G9" s="246">
        <v>35957500</v>
      </c>
      <c r="H9" s="247">
        <v>45458900</v>
      </c>
      <c r="I9" s="248">
        <v>25811200</v>
      </c>
    </row>
    <row r="10" spans="1:9" ht="12">
      <c r="A10" s="246"/>
      <c r="B10" s="266" t="s">
        <v>235</v>
      </c>
      <c r="C10" s="267">
        <v>13067266</v>
      </c>
      <c r="D10" s="251">
        <v>38783796</v>
      </c>
      <c r="E10" s="252">
        <v>51391919</v>
      </c>
      <c r="F10" s="249" t="s">
        <v>236</v>
      </c>
      <c r="G10" s="250">
        <v>13393400</v>
      </c>
      <c r="H10" s="251">
        <v>22609800</v>
      </c>
      <c r="I10" s="252">
        <v>35675200</v>
      </c>
    </row>
    <row r="11" ht="12">
      <c r="B11" s="205" t="s">
        <v>237</v>
      </c>
    </row>
  </sheetData>
  <printOptions/>
  <pageMargins left="0.28" right="0.16"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M44"/>
  <sheetViews>
    <sheetView workbookViewId="0" topLeftCell="B1">
      <selection activeCell="B1" sqref="B1"/>
    </sheetView>
  </sheetViews>
  <sheetFormatPr defaultColWidth="9.00390625" defaultRowHeight="13.5"/>
  <cols>
    <col min="1" max="1" width="2.125" style="273" hidden="1" customWidth="1"/>
    <col min="2" max="3" width="2.125" style="273" customWidth="1"/>
    <col min="4" max="4" width="13.125" style="273" customWidth="1"/>
    <col min="5" max="5" width="11.125" style="273" bestFit="1" customWidth="1"/>
    <col min="6" max="13" width="9.75390625" style="273" customWidth="1"/>
    <col min="14" max="16384" width="9.00390625" style="273" customWidth="1"/>
  </cols>
  <sheetData>
    <row r="2" ht="14.25">
      <c r="B2" s="274" t="s">
        <v>238</v>
      </c>
    </row>
    <row r="3" spans="7:13" ht="12" thickBot="1">
      <c r="G3" s="275"/>
      <c r="L3" s="370" t="s">
        <v>239</v>
      </c>
      <c r="M3" s="370"/>
    </row>
    <row r="4" spans="2:13" ht="27" customHeight="1" thickBot="1" thickTop="1">
      <c r="B4" s="276" t="s">
        <v>240</v>
      </c>
      <c r="C4" s="276"/>
      <c r="D4" s="277"/>
      <c r="E4" s="278" t="s">
        <v>241</v>
      </c>
      <c r="F4" s="278" t="s">
        <v>242</v>
      </c>
      <c r="G4" s="278" t="s">
        <v>243</v>
      </c>
      <c r="H4" s="278" t="s">
        <v>244</v>
      </c>
      <c r="I4" s="278" t="s">
        <v>245</v>
      </c>
      <c r="J4" s="278" t="s">
        <v>246</v>
      </c>
      <c r="K4" s="278" t="s">
        <v>247</v>
      </c>
      <c r="L4" s="278" t="s">
        <v>248</v>
      </c>
      <c r="M4" s="279" t="s">
        <v>249</v>
      </c>
    </row>
    <row r="5" spans="2:13" ht="15" customHeight="1">
      <c r="B5" s="280"/>
      <c r="C5" s="280"/>
      <c r="D5" s="281"/>
      <c r="E5" s="282"/>
      <c r="F5" s="283"/>
      <c r="G5" s="283"/>
      <c r="H5" s="283"/>
      <c r="I5" s="283"/>
      <c r="J5" s="283"/>
      <c r="K5" s="283"/>
      <c r="L5" s="283"/>
      <c r="M5" s="284"/>
    </row>
    <row r="6" spans="2:13" ht="15" customHeight="1">
      <c r="B6" s="285" t="s">
        <v>250</v>
      </c>
      <c r="C6" s="280"/>
      <c r="D6" s="281"/>
      <c r="E6" s="282"/>
      <c r="F6" s="286"/>
      <c r="G6" s="286"/>
      <c r="H6" s="286"/>
      <c r="I6" s="286"/>
      <c r="J6" s="286"/>
      <c r="K6" s="286"/>
      <c r="L6" s="286"/>
      <c r="M6" s="287"/>
    </row>
    <row r="7" spans="2:13" ht="15" customHeight="1">
      <c r="B7" s="288"/>
      <c r="C7" s="288" t="s">
        <v>251</v>
      </c>
      <c r="D7" s="281"/>
      <c r="E7" s="282"/>
      <c r="F7" s="286"/>
      <c r="G7" s="286"/>
      <c r="H7" s="286"/>
      <c r="I7" s="286"/>
      <c r="J7" s="286"/>
      <c r="K7" s="286"/>
      <c r="L7" s="286"/>
      <c r="M7" s="287"/>
    </row>
    <row r="8" spans="2:13" ht="15" customHeight="1">
      <c r="B8" s="289"/>
      <c r="C8" s="289"/>
      <c r="D8" s="290" t="s">
        <v>252</v>
      </c>
      <c r="E8" s="291">
        <f aca="true" t="shared" si="0" ref="E8:E41">SUM(F8:M8)</f>
        <v>64092</v>
      </c>
      <c r="F8" s="268">
        <v>21657</v>
      </c>
      <c r="G8" s="268">
        <v>8365</v>
      </c>
      <c r="H8" s="268">
        <v>8716</v>
      </c>
      <c r="I8" s="268">
        <v>7009</v>
      </c>
      <c r="J8" s="268">
        <v>4755</v>
      </c>
      <c r="K8" s="268">
        <v>4827</v>
      </c>
      <c r="L8" s="268">
        <v>5388</v>
      </c>
      <c r="M8" s="269">
        <v>3375</v>
      </c>
    </row>
    <row r="9" spans="2:13" ht="15" customHeight="1">
      <c r="B9" s="289"/>
      <c r="C9" s="289"/>
      <c r="D9" s="290" t="s">
        <v>253</v>
      </c>
      <c r="E9" s="291">
        <v>277029401</v>
      </c>
      <c r="F9" s="268">
        <v>107527697</v>
      </c>
      <c r="G9" s="268">
        <v>33979378</v>
      </c>
      <c r="H9" s="268">
        <v>33154001</v>
      </c>
      <c r="I9" s="268">
        <v>28709575</v>
      </c>
      <c r="J9" s="268">
        <v>18743990</v>
      </c>
      <c r="K9" s="268">
        <v>20124087</v>
      </c>
      <c r="L9" s="268">
        <v>21901951</v>
      </c>
      <c r="M9" s="269">
        <v>12888723</v>
      </c>
    </row>
    <row r="10" spans="2:13" ht="15" customHeight="1">
      <c r="B10" s="289"/>
      <c r="C10" s="289"/>
      <c r="D10" s="290" t="s">
        <v>254</v>
      </c>
      <c r="E10" s="291">
        <f t="shared" si="0"/>
        <v>12967912</v>
      </c>
      <c r="F10" s="268">
        <v>5767796</v>
      </c>
      <c r="G10" s="268">
        <v>1574405</v>
      </c>
      <c r="H10" s="268">
        <v>1279239</v>
      </c>
      <c r="I10" s="268">
        <v>1208988</v>
      </c>
      <c r="J10" s="268">
        <v>801358</v>
      </c>
      <c r="K10" s="268">
        <v>800959</v>
      </c>
      <c r="L10" s="268">
        <v>984401</v>
      </c>
      <c r="M10" s="269">
        <v>550766</v>
      </c>
    </row>
    <row r="11" spans="2:13" ht="15" customHeight="1">
      <c r="B11" s="289"/>
      <c r="C11" s="289" t="s">
        <v>255</v>
      </c>
      <c r="D11" s="292"/>
      <c r="E11" s="291"/>
      <c r="F11" s="268"/>
      <c r="G11" s="268"/>
      <c r="H11" s="268"/>
      <c r="I11" s="268"/>
      <c r="J11" s="268"/>
      <c r="K11" s="268"/>
      <c r="L11" s="268"/>
      <c r="M11" s="269"/>
    </row>
    <row r="12" spans="2:13" ht="15" customHeight="1">
      <c r="B12" s="289"/>
      <c r="C12" s="289"/>
      <c r="D12" s="290" t="s">
        <v>252</v>
      </c>
      <c r="E12" s="291">
        <f t="shared" si="0"/>
        <v>16431</v>
      </c>
      <c r="F12" s="268">
        <v>5221</v>
      </c>
      <c r="G12" s="268">
        <v>2183</v>
      </c>
      <c r="H12" s="268">
        <v>2271</v>
      </c>
      <c r="I12" s="268">
        <v>1736</v>
      </c>
      <c r="J12" s="268">
        <v>1432</v>
      </c>
      <c r="K12" s="268">
        <v>1242</v>
      </c>
      <c r="L12" s="268">
        <v>1497</v>
      </c>
      <c r="M12" s="269">
        <v>849</v>
      </c>
    </row>
    <row r="13" spans="2:13" ht="15" customHeight="1">
      <c r="B13" s="289"/>
      <c r="C13" s="289"/>
      <c r="D13" s="290" t="s">
        <v>253</v>
      </c>
      <c r="E13" s="291">
        <v>58935585</v>
      </c>
      <c r="F13" s="268">
        <v>19804087</v>
      </c>
      <c r="G13" s="268">
        <v>7715192</v>
      </c>
      <c r="H13" s="268">
        <v>7554393</v>
      </c>
      <c r="I13" s="268">
        <v>5767283</v>
      </c>
      <c r="J13" s="268">
        <v>5186061</v>
      </c>
      <c r="K13" s="268">
        <v>4539092</v>
      </c>
      <c r="L13" s="268">
        <v>5612162</v>
      </c>
      <c r="M13" s="269">
        <v>2757314</v>
      </c>
    </row>
    <row r="14" spans="2:13" ht="15" customHeight="1">
      <c r="B14" s="289"/>
      <c r="C14" s="289"/>
      <c r="D14" s="290" t="s">
        <v>254</v>
      </c>
      <c r="E14" s="291">
        <f t="shared" si="0"/>
        <v>3974451</v>
      </c>
      <c r="F14" s="268">
        <v>1472290</v>
      </c>
      <c r="G14" s="268">
        <v>525204</v>
      </c>
      <c r="H14" s="268">
        <v>465718</v>
      </c>
      <c r="I14" s="268">
        <v>364813</v>
      </c>
      <c r="J14" s="268">
        <v>336227</v>
      </c>
      <c r="K14" s="268">
        <v>288778</v>
      </c>
      <c r="L14" s="268">
        <v>369574</v>
      </c>
      <c r="M14" s="269">
        <v>151847</v>
      </c>
    </row>
    <row r="15" spans="2:13" ht="15" customHeight="1">
      <c r="B15" s="289"/>
      <c r="C15" s="289" t="s">
        <v>256</v>
      </c>
      <c r="D15" s="292"/>
      <c r="E15" s="291"/>
      <c r="F15" s="268"/>
      <c r="G15" s="268"/>
      <c r="H15" s="268"/>
      <c r="I15" s="268"/>
      <c r="J15" s="268"/>
      <c r="K15" s="268"/>
      <c r="L15" s="268"/>
      <c r="M15" s="269"/>
    </row>
    <row r="16" spans="2:13" ht="15" customHeight="1">
      <c r="B16" s="289"/>
      <c r="C16" s="289"/>
      <c r="D16" s="290" t="s">
        <v>252</v>
      </c>
      <c r="E16" s="291">
        <f t="shared" si="0"/>
        <v>3462</v>
      </c>
      <c r="F16" s="268">
        <v>684</v>
      </c>
      <c r="G16" s="268">
        <v>465</v>
      </c>
      <c r="H16" s="268">
        <v>598</v>
      </c>
      <c r="I16" s="268">
        <v>474</v>
      </c>
      <c r="J16" s="268">
        <v>330</v>
      </c>
      <c r="K16" s="268">
        <v>290</v>
      </c>
      <c r="L16" s="268">
        <v>477</v>
      </c>
      <c r="M16" s="269">
        <v>144</v>
      </c>
    </row>
    <row r="17" spans="2:13" ht="15" customHeight="1">
      <c r="B17" s="289"/>
      <c r="C17" s="289"/>
      <c r="D17" s="290" t="s">
        <v>253</v>
      </c>
      <c r="E17" s="291">
        <v>10530019</v>
      </c>
      <c r="F17" s="268">
        <v>2184906</v>
      </c>
      <c r="G17" s="268">
        <v>1280168</v>
      </c>
      <c r="H17" s="268">
        <v>1776686</v>
      </c>
      <c r="I17" s="268">
        <v>1404194</v>
      </c>
      <c r="J17" s="268">
        <v>1050573</v>
      </c>
      <c r="K17" s="268">
        <v>856496</v>
      </c>
      <c r="L17" s="268">
        <v>1514961</v>
      </c>
      <c r="M17" s="269">
        <v>462034</v>
      </c>
    </row>
    <row r="18" spans="2:13" ht="15" customHeight="1">
      <c r="B18" s="289"/>
      <c r="C18" s="289"/>
      <c r="D18" s="290" t="s">
        <v>254</v>
      </c>
      <c r="E18" s="291">
        <f t="shared" si="0"/>
        <v>310603</v>
      </c>
      <c r="F18" s="268">
        <v>70423</v>
      </c>
      <c r="G18" s="268">
        <v>32462</v>
      </c>
      <c r="H18" s="268">
        <v>43117</v>
      </c>
      <c r="I18" s="268">
        <v>37754</v>
      </c>
      <c r="J18" s="268">
        <v>24465</v>
      </c>
      <c r="K18" s="268">
        <v>25139</v>
      </c>
      <c r="L18" s="268">
        <v>60561</v>
      </c>
      <c r="M18" s="269">
        <v>16682</v>
      </c>
    </row>
    <row r="19" spans="2:13" ht="15" customHeight="1">
      <c r="B19" s="289"/>
      <c r="C19" s="289" t="s">
        <v>257</v>
      </c>
      <c r="D19" s="292"/>
      <c r="E19" s="291"/>
      <c r="F19" s="268"/>
      <c r="G19" s="268"/>
      <c r="H19" s="268"/>
      <c r="I19" s="268"/>
      <c r="J19" s="268"/>
      <c r="K19" s="268"/>
      <c r="L19" s="268"/>
      <c r="M19" s="269"/>
    </row>
    <row r="20" spans="2:13" ht="15" customHeight="1">
      <c r="B20" s="289"/>
      <c r="C20" s="289"/>
      <c r="D20" s="290" t="s">
        <v>252</v>
      </c>
      <c r="E20" s="291">
        <f t="shared" si="0"/>
        <v>44199</v>
      </c>
      <c r="F20" s="268">
        <v>15752</v>
      </c>
      <c r="G20" s="268">
        <v>5717</v>
      </c>
      <c r="H20" s="268">
        <v>5847</v>
      </c>
      <c r="I20" s="268">
        <v>4799</v>
      </c>
      <c r="J20" s="268">
        <v>2993</v>
      </c>
      <c r="K20" s="268">
        <v>3295</v>
      </c>
      <c r="L20" s="268">
        <v>3414</v>
      </c>
      <c r="M20" s="269">
        <v>2382</v>
      </c>
    </row>
    <row r="21" spans="2:13" ht="15" customHeight="1">
      <c r="B21" s="289"/>
      <c r="C21" s="289"/>
      <c r="D21" s="290" t="s">
        <v>253</v>
      </c>
      <c r="E21" s="291">
        <f t="shared" si="0"/>
        <v>207563798</v>
      </c>
      <c r="F21" s="268">
        <v>85538704</v>
      </c>
      <c r="G21" s="268">
        <v>24984018</v>
      </c>
      <c r="H21" s="268">
        <v>23822921</v>
      </c>
      <c r="I21" s="268">
        <v>21538097</v>
      </c>
      <c r="J21" s="268">
        <v>12507356</v>
      </c>
      <c r="K21" s="268">
        <v>14728499</v>
      </c>
      <c r="L21" s="268">
        <v>14774828</v>
      </c>
      <c r="M21" s="269">
        <v>9669375</v>
      </c>
    </row>
    <row r="22" spans="2:13" ht="15" customHeight="1">
      <c r="B22" s="289"/>
      <c r="C22" s="289"/>
      <c r="D22" s="290" t="s">
        <v>254</v>
      </c>
      <c r="E22" s="291">
        <v>8682858</v>
      </c>
      <c r="F22" s="268">
        <v>4225083</v>
      </c>
      <c r="G22" s="268">
        <v>1016738</v>
      </c>
      <c r="H22" s="268">
        <v>770404</v>
      </c>
      <c r="I22" s="268">
        <v>806421</v>
      </c>
      <c r="J22" s="268">
        <v>440667</v>
      </c>
      <c r="K22" s="268">
        <v>487042</v>
      </c>
      <c r="L22" s="268">
        <v>554265</v>
      </c>
      <c r="M22" s="269">
        <v>382237</v>
      </c>
    </row>
    <row r="23" spans="2:13" ht="15" customHeight="1">
      <c r="B23" s="289"/>
      <c r="C23" s="289"/>
      <c r="D23" s="290"/>
      <c r="E23" s="291"/>
      <c r="F23" s="268"/>
      <c r="G23" s="268"/>
      <c r="H23" s="268"/>
      <c r="I23" s="268"/>
      <c r="J23" s="268"/>
      <c r="K23" s="268"/>
      <c r="L23" s="268"/>
      <c r="M23" s="269"/>
    </row>
    <row r="24" spans="2:13" ht="15" customHeight="1">
      <c r="B24" s="293" t="s">
        <v>258</v>
      </c>
      <c r="C24" s="289"/>
      <c r="D24" s="290"/>
      <c r="E24" s="291"/>
      <c r="F24" s="268"/>
      <c r="G24" s="268"/>
      <c r="H24" s="268"/>
      <c r="I24" s="268"/>
      <c r="J24" s="268"/>
      <c r="K24" s="268"/>
      <c r="L24" s="268"/>
      <c r="M24" s="269"/>
    </row>
    <row r="25" spans="2:13" ht="15" customHeight="1">
      <c r="B25" s="289"/>
      <c r="C25" s="289" t="s">
        <v>259</v>
      </c>
      <c r="D25" s="290"/>
      <c r="E25" s="291">
        <f t="shared" si="0"/>
        <v>69079805</v>
      </c>
      <c r="F25" s="268">
        <v>38290622</v>
      </c>
      <c r="G25" s="268">
        <v>6934850</v>
      </c>
      <c r="H25" s="268">
        <v>6274973</v>
      </c>
      <c r="I25" s="268">
        <v>5158373</v>
      </c>
      <c r="J25" s="268">
        <v>2712814</v>
      </c>
      <c r="K25" s="268">
        <v>2989298</v>
      </c>
      <c r="L25" s="268">
        <v>4483059</v>
      </c>
      <c r="M25" s="269">
        <v>2235816</v>
      </c>
    </row>
    <row r="26" spans="2:13" ht="15" customHeight="1">
      <c r="B26" s="289"/>
      <c r="C26" s="289"/>
      <c r="D26" s="290" t="s">
        <v>260</v>
      </c>
      <c r="E26" s="291">
        <f t="shared" si="0"/>
        <v>6925995</v>
      </c>
      <c r="F26" s="268">
        <v>6385145</v>
      </c>
      <c r="G26" s="268">
        <v>101248</v>
      </c>
      <c r="H26" s="270">
        <v>127197</v>
      </c>
      <c r="I26" s="268">
        <v>92321</v>
      </c>
      <c r="J26" s="268">
        <v>43188</v>
      </c>
      <c r="K26" s="268">
        <v>58566</v>
      </c>
      <c r="L26" s="268">
        <v>88368</v>
      </c>
      <c r="M26" s="269">
        <v>29962</v>
      </c>
    </row>
    <row r="27" spans="2:13" ht="15" customHeight="1">
      <c r="B27" s="289"/>
      <c r="C27" s="289"/>
      <c r="D27" s="290" t="s">
        <v>261</v>
      </c>
      <c r="E27" s="291">
        <f t="shared" si="0"/>
        <v>2130501</v>
      </c>
      <c r="F27" s="268">
        <v>1063524</v>
      </c>
      <c r="G27" s="268">
        <v>218308</v>
      </c>
      <c r="H27" s="268">
        <v>187800</v>
      </c>
      <c r="I27" s="268">
        <v>160807</v>
      </c>
      <c r="J27" s="268">
        <v>29253</v>
      </c>
      <c r="K27" s="268">
        <v>78951</v>
      </c>
      <c r="L27" s="268">
        <v>358630</v>
      </c>
      <c r="M27" s="269">
        <v>33228</v>
      </c>
    </row>
    <row r="28" spans="2:13" ht="24" customHeight="1">
      <c r="B28" s="289"/>
      <c r="C28" s="289"/>
      <c r="D28" s="294" t="s">
        <v>262</v>
      </c>
      <c r="E28" s="291">
        <v>344878</v>
      </c>
      <c r="F28" s="268">
        <v>235344</v>
      </c>
      <c r="G28" s="271" t="s">
        <v>263</v>
      </c>
      <c r="H28" s="271" t="s">
        <v>263</v>
      </c>
      <c r="I28" s="271" t="s">
        <v>263</v>
      </c>
      <c r="J28" s="271" t="s">
        <v>263</v>
      </c>
      <c r="K28" s="271" t="s">
        <v>263</v>
      </c>
      <c r="L28" s="271" t="s">
        <v>263</v>
      </c>
      <c r="M28" s="272" t="s">
        <v>264</v>
      </c>
    </row>
    <row r="29" spans="2:13" ht="15" customHeight="1">
      <c r="B29" s="289"/>
      <c r="C29" s="289"/>
      <c r="D29" s="290" t="s">
        <v>265</v>
      </c>
      <c r="E29" s="291">
        <f t="shared" si="0"/>
        <v>54283673</v>
      </c>
      <c r="F29" s="271">
        <v>26539707</v>
      </c>
      <c r="G29" s="271">
        <v>6278074</v>
      </c>
      <c r="H29" s="271">
        <v>5701957</v>
      </c>
      <c r="I29" s="271">
        <v>4617259</v>
      </c>
      <c r="J29" s="271">
        <v>2484366</v>
      </c>
      <c r="K29" s="271">
        <v>2767524</v>
      </c>
      <c r="L29" s="271">
        <v>3795282</v>
      </c>
      <c r="M29" s="272">
        <v>2099504</v>
      </c>
    </row>
    <row r="30" spans="2:13" ht="15" customHeight="1">
      <c r="B30" s="289"/>
      <c r="C30" s="289"/>
      <c r="D30" s="290" t="s">
        <v>266</v>
      </c>
      <c r="E30" s="291">
        <f t="shared" si="0"/>
        <v>1447185</v>
      </c>
      <c r="F30" s="271">
        <v>948467</v>
      </c>
      <c r="G30" s="271">
        <v>124687</v>
      </c>
      <c r="H30" s="271">
        <v>50007</v>
      </c>
      <c r="I30" s="271">
        <v>91990</v>
      </c>
      <c r="J30" s="271">
        <v>44515</v>
      </c>
      <c r="K30" s="271">
        <v>9665</v>
      </c>
      <c r="L30" s="271">
        <v>151808</v>
      </c>
      <c r="M30" s="272">
        <v>26046</v>
      </c>
    </row>
    <row r="31" spans="2:13" ht="15" customHeight="1">
      <c r="B31" s="289"/>
      <c r="C31" s="289"/>
      <c r="D31" s="290" t="s">
        <v>267</v>
      </c>
      <c r="E31" s="291">
        <f t="shared" si="0"/>
        <v>3895639</v>
      </c>
      <c r="F31" s="271">
        <v>3097796</v>
      </c>
      <c r="G31" s="271">
        <v>181937</v>
      </c>
      <c r="H31" s="271">
        <v>178265</v>
      </c>
      <c r="I31" s="271">
        <v>148997</v>
      </c>
      <c r="J31" s="271">
        <v>87656</v>
      </c>
      <c r="K31" s="271">
        <v>73138</v>
      </c>
      <c r="L31" s="271">
        <v>81182</v>
      </c>
      <c r="M31" s="272">
        <v>46668</v>
      </c>
    </row>
    <row r="32" spans="2:13" ht="15" customHeight="1">
      <c r="B32" s="289"/>
      <c r="C32" s="289"/>
      <c r="D32" s="290" t="s">
        <v>268</v>
      </c>
      <c r="E32" s="291">
        <v>51933</v>
      </c>
      <c r="F32" s="271">
        <v>20640</v>
      </c>
      <c r="G32" s="271" t="s">
        <v>269</v>
      </c>
      <c r="H32" s="271" t="s">
        <v>269</v>
      </c>
      <c r="I32" s="271" t="s">
        <v>269</v>
      </c>
      <c r="J32" s="271" t="s">
        <v>269</v>
      </c>
      <c r="K32" s="271" t="s">
        <v>269</v>
      </c>
      <c r="L32" s="271" t="s">
        <v>269</v>
      </c>
      <c r="M32" s="272">
        <v>407</v>
      </c>
    </row>
    <row r="33" spans="2:13" ht="15" customHeight="1">
      <c r="B33" s="289"/>
      <c r="C33" s="289"/>
      <c r="D33" s="290"/>
      <c r="E33" s="291"/>
      <c r="F33" s="268"/>
      <c r="G33" s="268"/>
      <c r="H33" s="268"/>
      <c r="I33" s="268"/>
      <c r="J33" s="268"/>
      <c r="K33" s="268"/>
      <c r="L33" s="268"/>
      <c r="M33" s="269"/>
    </row>
    <row r="34" spans="2:13" ht="15" customHeight="1">
      <c r="B34" s="293" t="s">
        <v>270</v>
      </c>
      <c r="C34" s="289"/>
      <c r="D34" s="290"/>
      <c r="E34" s="291"/>
      <c r="F34" s="268"/>
      <c r="G34" s="268"/>
      <c r="H34" s="268"/>
      <c r="I34" s="268"/>
      <c r="J34" s="268"/>
      <c r="K34" s="268"/>
      <c r="L34" s="268"/>
      <c r="M34" s="269"/>
    </row>
    <row r="35" spans="2:13" ht="15" customHeight="1">
      <c r="B35" s="289"/>
      <c r="C35" s="289" t="s">
        <v>271</v>
      </c>
      <c r="D35" s="290"/>
      <c r="E35" s="291">
        <f t="shared" si="0"/>
        <v>19721</v>
      </c>
      <c r="F35" s="268">
        <v>7167</v>
      </c>
      <c r="G35" s="268">
        <v>2939</v>
      </c>
      <c r="H35" s="268">
        <v>2537</v>
      </c>
      <c r="I35" s="268">
        <v>2342</v>
      </c>
      <c r="J35" s="268">
        <v>1216</v>
      </c>
      <c r="K35" s="268">
        <v>1283</v>
      </c>
      <c r="L35" s="268">
        <v>1188</v>
      </c>
      <c r="M35" s="269">
        <v>1049</v>
      </c>
    </row>
    <row r="36" spans="2:13" ht="15" customHeight="1">
      <c r="B36" s="289"/>
      <c r="C36" s="289" t="s">
        <v>272</v>
      </c>
      <c r="D36" s="290"/>
      <c r="E36" s="291"/>
      <c r="F36" s="268"/>
      <c r="G36" s="268"/>
      <c r="H36" s="268"/>
      <c r="I36" s="268"/>
      <c r="J36" s="268"/>
      <c r="K36" s="268"/>
      <c r="L36" s="268"/>
      <c r="M36" s="269"/>
    </row>
    <row r="37" spans="2:13" ht="15" customHeight="1">
      <c r="B37" s="289"/>
      <c r="C37" s="289"/>
      <c r="D37" s="290" t="s">
        <v>273</v>
      </c>
      <c r="E37" s="291">
        <f t="shared" si="0"/>
        <v>6479</v>
      </c>
      <c r="F37" s="268">
        <v>2398</v>
      </c>
      <c r="G37" s="268">
        <v>836</v>
      </c>
      <c r="H37" s="268">
        <v>775</v>
      </c>
      <c r="I37" s="268">
        <v>789</v>
      </c>
      <c r="J37" s="268">
        <v>444</v>
      </c>
      <c r="K37" s="268">
        <v>464</v>
      </c>
      <c r="L37" s="268">
        <v>434</v>
      </c>
      <c r="M37" s="269">
        <v>339</v>
      </c>
    </row>
    <row r="38" spans="2:13" ht="15" customHeight="1">
      <c r="B38" s="289"/>
      <c r="C38" s="289"/>
      <c r="D38" s="290" t="s">
        <v>274</v>
      </c>
      <c r="E38" s="291">
        <f t="shared" si="0"/>
        <v>101918910</v>
      </c>
      <c r="F38" s="268">
        <v>51042750</v>
      </c>
      <c r="G38" s="268">
        <v>9254825</v>
      </c>
      <c r="H38" s="268">
        <v>8735757</v>
      </c>
      <c r="I38" s="268">
        <v>9099403</v>
      </c>
      <c r="J38" s="268">
        <v>4695362</v>
      </c>
      <c r="K38" s="268">
        <v>4931775</v>
      </c>
      <c r="L38" s="268">
        <v>10008148</v>
      </c>
      <c r="M38" s="269">
        <v>4150890</v>
      </c>
    </row>
    <row r="39" spans="2:13" ht="15" customHeight="1">
      <c r="B39" s="289"/>
      <c r="C39" s="289" t="s">
        <v>275</v>
      </c>
      <c r="D39" s="290"/>
      <c r="E39" s="291"/>
      <c r="F39" s="268"/>
      <c r="G39" s="268"/>
      <c r="H39" s="268"/>
      <c r="I39" s="268"/>
      <c r="J39" s="268"/>
      <c r="K39" s="268"/>
      <c r="L39" s="268"/>
      <c r="M39" s="269"/>
    </row>
    <row r="40" spans="2:13" ht="15" customHeight="1">
      <c r="B40" s="289"/>
      <c r="C40" s="289"/>
      <c r="D40" s="290" t="s">
        <v>273</v>
      </c>
      <c r="E40" s="291">
        <f t="shared" si="0"/>
        <v>13543</v>
      </c>
      <c r="F40" s="268">
        <v>4871</v>
      </c>
      <c r="G40" s="268">
        <v>2148</v>
      </c>
      <c r="H40" s="268">
        <v>1808</v>
      </c>
      <c r="I40" s="268">
        <v>1596</v>
      </c>
      <c r="J40" s="268">
        <v>789</v>
      </c>
      <c r="K40" s="268">
        <v>836</v>
      </c>
      <c r="L40" s="268">
        <v>770</v>
      </c>
      <c r="M40" s="269">
        <v>725</v>
      </c>
    </row>
    <row r="41" spans="2:13" ht="15" customHeight="1">
      <c r="B41" s="289"/>
      <c r="C41" s="289"/>
      <c r="D41" s="290" t="s">
        <v>276</v>
      </c>
      <c r="E41" s="291">
        <f t="shared" si="0"/>
        <v>86448027</v>
      </c>
      <c r="F41" s="268">
        <v>25935745</v>
      </c>
      <c r="G41" s="268">
        <v>10262540</v>
      </c>
      <c r="H41" s="268">
        <v>17300733</v>
      </c>
      <c r="I41" s="268">
        <v>6646102</v>
      </c>
      <c r="J41" s="268">
        <v>3585368</v>
      </c>
      <c r="K41" s="268">
        <v>3208097</v>
      </c>
      <c r="L41" s="268">
        <v>11548711</v>
      </c>
      <c r="M41" s="269">
        <v>7960731</v>
      </c>
    </row>
    <row r="42" spans="2:13" ht="15" customHeight="1" thickBot="1">
      <c r="B42" s="295"/>
      <c r="C42" s="295"/>
      <c r="D42" s="296"/>
      <c r="E42" s="297"/>
      <c r="F42" s="298"/>
      <c r="G42" s="298"/>
      <c r="H42" s="298"/>
      <c r="I42" s="298"/>
      <c r="J42" s="298"/>
      <c r="K42" s="298"/>
      <c r="L42" s="298"/>
      <c r="M42" s="299"/>
    </row>
    <row r="43" ht="15" customHeight="1" thickTop="1">
      <c r="B43" s="273" t="s">
        <v>277</v>
      </c>
    </row>
    <row r="44" ht="15" customHeight="1">
      <c r="B44" s="273" t="s">
        <v>278</v>
      </c>
    </row>
  </sheetData>
  <mergeCells count="1">
    <mergeCell ref="L3:M3"/>
  </mergeCells>
  <printOptions/>
  <pageMargins left="0.16" right="0.16" top="1" bottom="1" header="0.512" footer="0.51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第13章　財政 （H15年山形県統計年鑑）</dc:title>
  <dc:subject/>
  <dc:creator>山形県</dc:creator>
  <cp:keywords/>
  <dc:description/>
  <cp:lastModifiedBy>工藤　裕子</cp:lastModifiedBy>
  <cp:lastPrinted>2005-07-19T05:24:44Z</cp:lastPrinted>
  <dcterms:created xsi:type="dcterms:W3CDTF">1996-11-27T07:18:14Z</dcterms:created>
  <dcterms:modified xsi:type="dcterms:W3CDTF">2008-10-09T04:06:45Z</dcterms:modified>
  <cp:category/>
  <cp:version/>
  <cp:contentType/>
  <cp:contentStatus/>
</cp:coreProperties>
</file>