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180" windowHeight="9900" activeTab="0"/>
  </bookViews>
  <sheets>
    <sheet name="目次" sheetId="1" r:id="rId1"/>
    <sheet name="解説" sheetId="2" r:id="rId2"/>
    <sheet name="4-1" sheetId="3" r:id="rId3"/>
    <sheet name="4-2" sheetId="4" r:id="rId4"/>
    <sheet name="4-3" sheetId="5" r:id="rId5"/>
    <sheet name="4-4" sheetId="6" r:id="rId6"/>
    <sheet name="4-5" sheetId="7" r:id="rId7"/>
    <sheet name="4-6" sheetId="8" r:id="rId8"/>
    <sheet name="4-7" sheetId="9" r:id="rId9"/>
    <sheet name="4-8" sheetId="10" r:id="rId10"/>
    <sheet name="4-9" sheetId="11" r:id="rId11"/>
    <sheet name="4-10" sheetId="12" r:id="rId12"/>
    <sheet name="4-11" sheetId="13" r:id="rId13"/>
    <sheet name="4-12" sheetId="14" r:id="rId14"/>
    <sheet name="4-13" sheetId="15" r:id="rId15"/>
    <sheet name="4-14" sheetId="16" r:id="rId16"/>
    <sheet name="4-15" sheetId="17" r:id="rId17"/>
    <sheet name="4-16" sheetId="18" r:id="rId18"/>
    <sheet name="4-17" sheetId="19" r:id="rId19"/>
    <sheet name="4-18" sheetId="20" r:id="rId20"/>
    <sheet name="4-19" sheetId="21" r:id="rId21"/>
    <sheet name="4-20" sheetId="22" r:id="rId22"/>
    <sheet name="4-21" sheetId="23" r:id="rId23"/>
    <sheet name="4-22耕種" sheetId="24" r:id="rId24"/>
    <sheet name="4-22畜産" sheetId="25" r:id="rId25"/>
    <sheet name="4-22指数" sheetId="26" r:id="rId26"/>
    <sheet name="4-23" sheetId="27" r:id="rId27"/>
    <sheet name="4-24(1)(2)(3)" sheetId="28" r:id="rId28"/>
    <sheet name="4-24(3)つづき" sheetId="29" r:id="rId29"/>
    <sheet name="4-24(3)続き" sheetId="30" r:id="rId30"/>
    <sheet name="4-24(3)続き (4)" sheetId="31" r:id="rId31"/>
    <sheet name="4-24(4)つづき" sheetId="32" r:id="rId32"/>
    <sheet name="4-25" sheetId="33" r:id="rId33"/>
    <sheet name="4-26" sheetId="34" r:id="rId34"/>
    <sheet name="4-27" sheetId="35" r:id="rId35"/>
    <sheet name="4-28" sheetId="36" r:id="rId36"/>
    <sheet name="4-29" sheetId="37" r:id="rId37"/>
    <sheet name="4-30" sheetId="38" r:id="rId38"/>
    <sheet name="4-31" sheetId="39" r:id="rId39"/>
    <sheet name="4-32" sheetId="40" r:id="rId40"/>
    <sheet name="4-33" sheetId="41" r:id="rId41"/>
  </sheets>
  <externalReferences>
    <externalReference r:id="rId44"/>
    <externalReference r:id="rId45"/>
    <externalReference r:id="rId46"/>
  </externalReferences>
  <definedNames>
    <definedName name="COLNUM">#REF!</definedName>
    <definedName name="COLNUM2" localSheetId="18">#REF!</definedName>
    <definedName name="COLNUM2">#REF!</definedName>
    <definedName name="COLSZ">#REF!</definedName>
    <definedName name="COLSZ2" localSheetId="18">#REF!</definedName>
    <definedName name="COLSZ2">#REF!</definedName>
    <definedName name="PKNUM">#REF!</definedName>
    <definedName name="PKSZ">#REF!</definedName>
    <definedName name="PKSZ2" localSheetId="18">#REF!</definedName>
    <definedName name="PKSZ2">#REF!</definedName>
    <definedName name="_xlnm.Print_Area" localSheetId="2">'4-1'!$A$1:$R$65</definedName>
    <definedName name="_xlnm.Print_Area" localSheetId="18">'4-17'!$A$1:$I$65</definedName>
    <definedName name="_xlnm.Print_Area" localSheetId="37">'4-30'!$A$1:$K$65</definedName>
    <definedName name="_xlnm.Print_Area" localSheetId="9">'4-8'!$A$1:$X$64</definedName>
    <definedName name="_xlnm.Print_Area" localSheetId="10">'4-9'!$A$1:$AE$65</definedName>
    <definedName name="_xlnm.Print_Area" localSheetId="0">'目次'!$A$1:$I$40</definedName>
    <definedName name="_xlnm.Print_Titles" localSheetId="2">'4-1'!$1:$7</definedName>
    <definedName name="_xlnm.Print_Titles" localSheetId="11">'4-10'!$1:$7</definedName>
    <definedName name="_xlnm.Print_Titles" localSheetId="12">'4-11'!$1:$7</definedName>
    <definedName name="_xlnm.Print_Titles" localSheetId="18">'4-17'!$1:$7</definedName>
    <definedName name="_xlnm.Print_Titles" localSheetId="8">'4-7'!$1:$3</definedName>
    <definedName name="_xlnm.Print_Titles" localSheetId="10">'4-9'!$1:$7</definedName>
  </definedNames>
  <calcPr fullCalcOnLoad="1"/>
</workbook>
</file>

<file path=xl/sharedStrings.xml><?xml version="1.0" encoding="utf-8"?>
<sst xmlns="http://schemas.openxmlformats.org/spreadsheetml/2006/main" count="3609" uniqueCount="1192">
  <si>
    <t xml:space="preserve">最上町　　　　　　　　　　　　          </t>
  </si>
  <si>
    <t xml:space="preserve">舟形町　　　　　　　　　　　　          </t>
  </si>
  <si>
    <t xml:space="preserve">真室川町　　　　　　　　　　　          </t>
  </si>
  <si>
    <t xml:space="preserve">大蔵村　　　　　　　　　　　　          </t>
  </si>
  <si>
    <t xml:space="preserve">鮭川村　　　　　　　　　　　　          </t>
  </si>
  <si>
    <t xml:space="preserve">戸沢村　　　　　　　　　　　　          </t>
  </si>
  <si>
    <t xml:space="preserve">高畠町　　　　　　　　　　　　          </t>
  </si>
  <si>
    <t xml:space="preserve">川西町　　　　　　　　　　　　          </t>
  </si>
  <si>
    <t xml:space="preserve">小国町　　　　　　　　　　　　          </t>
  </si>
  <si>
    <t xml:space="preserve">白鷹町　　　　　　　　　　　　          </t>
  </si>
  <si>
    <t xml:space="preserve">飯豊町　　　　　　　　　　　　          </t>
  </si>
  <si>
    <t>４－２４．市町村別の農作物の生産（稲を除く）（平成16～18年）（続き）</t>
  </si>
  <si>
    <t>ば　れ　い　し　ょ</t>
  </si>
  <si>
    <t>さ　　と　　い　　も</t>
  </si>
  <si>
    <t>は　　く　　さ　　い</t>
  </si>
  <si>
    <t>キ　　ャ　　ベ　　ツ</t>
  </si>
  <si>
    <t>ほ　う　れ　ん　そ　う</t>
  </si>
  <si>
    <t>レ　　　　タ　　　　ス</t>
  </si>
  <si>
    <t>ね　　　　　　　　ぎ</t>
  </si>
  <si>
    <t>た　　ま　　ね　　ぎ</t>
  </si>
  <si>
    <t>村    山</t>
  </si>
  <si>
    <t xml:space="preserve"> に　　　　　　　　ら</t>
  </si>
  <si>
    <t>ア  ス  パ  ラ  ガ  ス</t>
  </si>
  <si>
    <t>き　　ゅ　　う　　り</t>
  </si>
  <si>
    <t>な　　　　　　　　　す</t>
  </si>
  <si>
    <t>ト　　　　マ　　　　ト</t>
  </si>
  <si>
    <t>ピ　　ー　　マ　　ン</t>
  </si>
  <si>
    <t>さ　や　い　ん　げ　ん</t>
  </si>
  <si>
    <t>え　　だ　　ま　　め</t>
  </si>
  <si>
    <t>メ　　　　ロ　　　　ン</t>
  </si>
  <si>
    <t>す　　　　い　　　　か</t>
  </si>
  <si>
    <t>＊ せ　　い　　さ　　い</t>
  </si>
  <si>
    <t>り　　ん　　ご　</t>
  </si>
  <si>
    <t>か　　　　き　</t>
  </si>
  <si>
    <t>も　　　　も　</t>
  </si>
  <si>
    <t>す　　も　　も　</t>
  </si>
  <si>
    <t>さ　く　ら　ん　ぼ　</t>
  </si>
  <si>
    <t xml:space="preserve"> ＊う　　　　め</t>
  </si>
  <si>
    <t>ぶ　　ど　　う　</t>
  </si>
  <si>
    <t>＊ く　　　　り</t>
  </si>
  <si>
    <t>４－25．花　　　き　（平成18年産）</t>
  </si>
  <si>
    <t>全国</t>
  </si>
  <si>
    <t>山形</t>
  </si>
  <si>
    <t>出荷量</t>
  </si>
  <si>
    <t>切　り　花　類　</t>
  </si>
  <si>
    <t>き   　く</t>
  </si>
  <si>
    <t>うち、</t>
  </si>
  <si>
    <t>輪ぎく</t>
  </si>
  <si>
    <t>スプレイぎく</t>
  </si>
  <si>
    <t>小　ぎ　く</t>
  </si>
  <si>
    <t>カーネーション</t>
  </si>
  <si>
    <t>ば　　ら</t>
  </si>
  <si>
    <t>りんどう</t>
  </si>
  <si>
    <t>宿根かすみそう</t>
  </si>
  <si>
    <t>洋ラン類</t>
  </si>
  <si>
    <t>スターチス</t>
  </si>
  <si>
    <t>ガーベラ</t>
  </si>
  <si>
    <t>トルコギキョウ</t>
  </si>
  <si>
    <t>球根切り花</t>
  </si>
  <si>
    <t>ゆ　　り</t>
  </si>
  <si>
    <t>チューリップ</t>
  </si>
  <si>
    <t>アルストロメリア</t>
  </si>
  <si>
    <t>うち、</t>
  </si>
  <si>
    <t>＊</t>
  </si>
  <si>
    <t>べにばな</t>
  </si>
  <si>
    <t>うち、</t>
  </si>
  <si>
    <t>＊</t>
  </si>
  <si>
    <t xml:space="preserve">球 　 根 　 類　 </t>
  </si>
  <si>
    <t>ゆり</t>
  </si>
  <si>
    <t>チューリップ</t>
  </si>
  <si>
    <t>グラジオラス</t>
  </si>
  <si>
    <t>フリージア</t>
  </si>
  <si>
    <t>鉢　も　の　類　</t>
  </si>
  <si>
    <t>シクラメン</t>
  </si>
  <si>
    <t>プリムラ類</t>
  </si>
  <si>
    <t>うち、</t>
  </si>
  <si>
    <t>シンビジウム</t>
  </si>
  <si>
    <t>デンドロビウム</t>
  </si>
  <si>
    <t>ファレノプシス</t>
  </si>
  <si>
    <t>花壇用苗もの類</t>
  </si>
  <si>
    <t>パンジー</t>
  </si>
  <si>
    <t>サルビア</t>
  </si>
  <si>
    <t>マリーゴールド</t>
  </si>
  <si>
    <t>ペチュニア</t>
  </si>
  <si>
    <t>にちにちそう</t>
  </si>
  <si>
    <t>４－26．工芸農作物の生産(平成13～18年）</t>
  </si>
  <si>
    <t>区　　　分</t>
  </si>
  <si>
    <t>-</t>
  </si>
  <si>
    <t>４－27．生 乳 及 び 牛 乳 生 産 量 (平成14～18年）</t>
  </si>
  <si>
    <t>区　　　　分</t>
  </si>
  <si>
    <t>加工乳・</t>
  </si>
  <si>
    <t>…</t>
  </si>
  <si>
    <t xml:space="preserve">  18年1月</t>
  </si>
  <si>
    <t>　　過年次の数値は計上しない。</t>
  </si>
  <si>
    <t>４－28．水 稲 の 主 要 被 害（平成18年）</t>
  </si>
  <si>
    <t>総数</t>
  </si>
  <si>
    <t>気象被害</t>
  </si>
  <si>
    <t>病　　　　　害</t>
  </si>
  <si>
    <t>虫　　　　　害</t>
  </si>
  <si>
    <t>被害面積</t>
  </si>
  <si>
    <t>被害量</t>
  </si>
  <si>
    <t>被　害
面積率</t>
  </si>
  <si>
    <t>被害率</t>
  </si>
  <si>
    <t>村山</t>
  </si>
  <si>
    <t>最上</t>
  </si>
  <si>
    <t>置賜</t>
  </si>
  <si>
    <t>庄内</t>
  </si>
  <si>
    <t>４－29．農業生産指数（平成13～17年）</t>
  </si>
  <si>
    <t>農  業  総  合</t>
  </si>
  <si>
    <t>耕  種  総  合</t>
  </si>
  <si>
    <t>豆　      類</t>
  </si>
  <si>
    <t>い   も   類</t>
  </si>
  <si>
    <t xml:space="preserve"> 　葉茎菜類</t>
  </si>
  <si>
    <t>果        実</t>
  </si>
  <si>
    <t>工芸農作物</t>
  </si>
  <si>
    <t>その他の作物</t>
  </si>
  <si>
    <t>乳   用   牛</t>
  </si>
  <si>
    <t>肉   用   牛</t>
  </si>
  <si>
    <t xml:space="preserve">      豚</t>
  </si>
  <si>
    <t>ブロイラー</t>
  </si>
  <si>
    <t>鶏        卵</t>
  </si>
  <si>
    <t>生        乳</t>
  </si>
  <si>
    <t>養        蚕</t>
  </si>
  <si>
    <t xml:space="preserve">４－30．品目別農業産出額及び順位 (平成18年） </t>
  </si>
  <si>
    <t>品　目</t>
  </si>
  <si>
    <t>産出額</t>
  </si>
  <si>
    <t>1.0</t>
  </si>
  <si>
    <t>1.0</t>
  </si>
  <si>
    <t>４－31．市町村別の養蚕戸数、蚕種掃立数量、繭生産量及び桑園面積（平成16～18年）</t>
  </si>
  <si>
    <t>養蚕戸数</t>
  </si>
  <si>
    <t>蚕種掃立数量</t>
  </si>
  <si>
    <t>繭生産量</t>
  </si>
  <si>
    <t>上繭生産数量</t>
  </si>
  <si>
    <t>10ａ当たり
収繭数量</t>
  </si>
  <si>
    <t>年間</t>
  </si>
  <si>
    <t>桑園面積</t>
  </si>
  <si>
    <t>蚕種掃立
数量</t>
  </si>
  <si>
    <t xml:space="preserve">収繭量
</t>
  </si>
  <si>
    <t>（ｋｇ）
（含種繭）</t>
  </si>
  <si>
    <t>平成17年</t>
  </si>
  <si>
    <t>平成18年</t>
  </si>
  <si>
    <t>４－32．水稲うるちの品種別作付け面積（平成15～18年度）</t>
  </si>
  <si>
    <t>４－33．と畜場別のと畜頭数（平成13～18年度）</t>
  </si>
  <si>
    <t xml:space="preserve"> 18年４月</t>
  </si>
  <si>
    <t>19年 １月</t>
  </si>
  <si>
    <t>-</t>
  </si>
  <si>
    <t>-</t>
  </si>
  <si>
    <t>-</t>
  </si>
  <si>
    <t>４－１．　組織形態別農業経営体数（平成１７年）</t>
  </si>
  <si>
    <t>４－２．　就業状態別世帯員数(販売農家）（平成17年）</t>
  </si>
  <si>
    <t>４－３．　年齢別世帯員数（販売農家）（平成17年）</t>
  </si>
  <si>
    <t>４－４．　自営農業従事日数別の農業従事者数（自営農業に従事した世帯員数）（農業経営体のうち家族経営）（平成17年）</t>
  </si>
  <si>
    <t>４－５．　年齢別の農業就業人口（自営農業に主として従事した世帯員数）（農業経営体のうち家族経営）（平成17年）</t>
  </si>
  <si>
    <t>４－６．　農業後継者の有無別農業後継者の就業状態別経営体数（農業経営体のうち家族経営）(平成17年）</t>
  </si>
  <si>
    <t>４－７．　経営耕地面積規模別経営体数（農業経営体のうち家族経営）(平成17年）</t>
  </si>
  <si>
    <t>４－８．　市町村別耕地種類別経営耕地面積（農業経営体のうち家族経営）(平成17年）</t>
  </si>
  <si>
    <t>４－９．　農業経営組織別経営体数(農業経営体のうち家族経営）（平成17年）</t>
  </si>
  <si>
    <t>４－10．　農産物販売金額規模別経営体数（農業経営体のうち家族経営）(平成17年）</t>
  </si>
  <si>
    <t>４－11．　農産物販売金額１位の部門別経営体数（農業経営体のうち家族経営）（平成17年）</t>
  </si>
  <si>
    <t>４－12．　水稲作作業を委託した経営体数（農業経営体のうち家族経営)(平成17年）</t>
  </si>
  <si>
    <t>４－14．　農作業を受託した経営体の事業部門別経営体数（農業経営体のうち家族経営）(平成17年）</t>
  </si>
  <si>
    <t>４－15．　貸付耕地のある経営体数及び貸付耕地面積（農業経営のうち家族経営）(平成17年）</t>
  </si>
  <si>
    <t>４－16．　借入耕地のある経営体数と借入耕地面積（農業経営体のうち家族経営）（平成17年）</t>
  </si>
  <si>
    <t>４－17．　耕作放棄地のある経営体数及び耕作放棄地面積(農業経営体)(平成17年）</t>
  </si>
  <si>
    <t>４－18．　家畜を販売目的で飼養している経営体数及び飼養頭羽数（農業経営体）（平成17年）</t>
  </si>
  <si>
    <t>４－19．　総農家、販売農家、自給的農家の戸数及び経営耕地面積(平成17年）</t>
  </si>
  <si>
    <t>４－20．　販売農家1戸当たり経営収支の総括(平成18年）</t>
  </si>
  <si>
    <t>４－21．　農家経済の分析指標(販売農家1戸当たり）(平成18年）</t>
  </si>
  <si>
    <t>４－22．　農業産出額と生産農業所得(平成16～18年）</t>
  </si>
  <si>
    <t>４－23．　市町村別の水稲、陸稲の作付面積及び収穫量(平成16～18年）</t>
  </si>
  <si>
    <t>４－24．　市町村別の農作物の生産(稲を除く）(平成16～18年）</t>
  </si>
  <si>
    <t>４－25．　花き(平成18年産）</t>
  </si>
  <si>
    <t>４－26．　工芸農作物の生産(平成13～18年）</t>
  </si>
  <si>
    <t>４－27．　生乳及び牛乳生産量(平成14～18年）</t>
  </si>
  <si>
    <t>４－28．　水稲の主要被害(平成18年）</t>
  </si>
  <si>
    <t>４－29．　農業生産指数(平成13～17年）</t>
  </si>
  <si>
    <t>４－30．　品目別農業産出額及び順位(平成18年）</t>
  </si>
  <si>
    <t>４－31．　市町村別の養蚕戸数、蚕種掃立数量、繭生産量及び桑園面積（平成16～18年）</t>
  </si>
  <si>
    <t>４－32．　水稲うるちの品種別作付け面積（平成15～18年度）</t>
  </si>
  <si>
    <t>４－33．　と畜場別のと畜頭数（平成13～18年度）</t>
  </si>
  <si>
    <t>(2)豆類・雑穀</t>
  </si>
  <si>
    <t>(1)麦類</t>
  </si>
  <si>
    <t>(3)野菜</t>
  </si>
  <si>
    <t>(4)果樹</t>
  </si>
  <si>
    <t>第４章についての解説</t>
  </si>
  <si>
    <t>１．2005年農林業センサスについて</t>
  </si>
  <si>
    <t>　　第4章の４－１～１９は、2005年農林業センサスの調査結果をとりまとめたもので</t>
  </si>
  <si>
    <t>　すが、2005年の調査では、農林業の生産・流通の多様化等に対応するため、調査対象</t>
  </si>
  <si>
    <t>　の概念・定義等について、抜本的な見直しが行われました。</t>
  </si>
  <si>
    <t>　　このため、本書では、2000年以前の調査結果との比較は行っていません。（農林業</t>
  </si>
  <si>
    <t>　センサスは、5年周期で実施されています。）</t>
  </si>
  <si>
    <t>　《2005年農林業センサスにおける主な変更点》</t>
  </si>
  <si>
    <t>　○従来の調査では、農家、林家という「世帯」を調査対象としていたが、経営活動に</t>
  </si>
  <si>
    <t>　　着目した「農林業経営体」という概念を新設し調査対象とすることにより、人・組織</t>
  </si>
  <si>
    <t>　　・法人等、農林業の多様な担い手を一元的に捉えることとした。</t>
  </si>
  <si>
    <t>　○同一世帯であっても、家族がそれぞれに農林業を経営している場合は、複数の経営体</t>
  </si>
  <si>
    <t>　　として捉えることとした。</t>
  </si>
  <si>
    <t>２．用語について</t>
  </si>
  <si>
    <t>　○農業経営体</t>
  </si>
  <si>
    <t>　　　農産物の生産を行うか又は委託を受けて農作業を行い、生産又は作業に係る面積・</t>
  </si>
  <si>
    <t>　　頭数が次の規定のいずれかに該当する事業を行う者</t>
  </si>
  <si>
    <t>　　　ア  経営耕地面積が30ａ以上の規模の農業</t>
  </si>
  <si>
    <t>　　　イ　調査期日前1年間の農畜産物販売額が50万円以上又は50万円に相当する下記の</t>
  </si>
  <si>
    <t>　　　　　外形基準以上の農業</t>
  </si>
  <si>
    <t>＊農産物販売金額50万円相当の外形基準</t>
  </si>
  <si>
    <t>露地野菜作付面積</t>
  </si>
  <si>
    <t>15ａ</t>
  </si>
  <si>
    <t>搾乳牛飼養頭数</t>
  </si>
  <si>
    <t>1頭</t>
  </si>
  <si>
    <t>施設野菜栽培面積</t>
  </si>
  <si>
    <t>350㎡</t>
  </si>
  <si>
    <t>肥育牛飼養頭数</t>
  </si>
  <si>
    <t>果樹栽培面積</t>
  </si>
  <si>
    <t>10ａ</t>
  </si>
  <si>
    <t>豚飼養頭数</t>
  </si>
  <si>
    <t>15頭</t>
  </si>
  <si>
    <t>露地花き栽培面積</t>
  </si>
  <si>
    <t>採卵鶏飼養羽数</t>
  </si>
  <si>
    <t>150羽</t>
  </si>
  <si>
    <t>施設花き栽培面積</t>
  </si>
  <si>
    <t>250㎡</t>
  </si>
  <si>
    <t>ブロイラー年間出荷羽数</t>
  </si>
  <si>
    <t>1,000羽</t>
  </si>
  <si>
    <t>　　　ウ　農作業の受託の事業</t>
  </si>
  <si>
    <t>　○農業経営体のうち家族経営</t>
  </si>
  <si>
    <t>　　　個人経営体（農家）及び法人経営体のうち一戸一法人</t>
  </si>
  <si>
    <t>　○農　　家　</t>
  </si>
  <si>
    <t>　　　経営耕地面積が10ａ以上の農業を営む世帯又は経営耕地面積が10ａ未満であっても</t>
  </si>
  <si>
    <t>　　農産物販売金額が15万円以上の世帯</t>
  </si>
  <si>
    <t>　○販売農家</t>
  </si>
  <si>
    <t>　　　経営耕地面積が30ａ以上又は農産物販売金額が50万円以上の農家</t>
  </si>
  <si>
    <t>　○自給的農家</t>
  </si>
  <si>
    <t>　　　経営耕地面積が30ａ未満かつ農産物販売金額が50万円未満の農家</t>
  </si>
  <si>
    <t>　○経営耕地面積</t>
  </si>
  <si>
    <t>　　　農業経営体が経営する耕地の面積をいい、経営体が所有している耕地のうち貸し付　</t>
  </si>
  <si>
    <t>　　けている耕地と耕作放棄地を除いたもの（自作地）に借りている耕地（借入耕地）を　　</t>
  </si>
  <si>
    <t>　　加えたもの</t>
  </si>
  <si>
    <t>　○耕作放棄地面積</t>
  </si>
  <si>
    <t>　　　所有耕地のうち、過去1年間以上作付けせず、しかもこの数年の間に再び作付けする</t>
  </si>
  <si>
    <t xml:space="preserve">    考えのない耕地の面積。(転作のため休耕している耕地で、今後作付けする考えのある</t>
  </si>
  <si>
    <t xml:space="preserve">    耕地は含まない。)</t>
  </si>
  <si>
    <t xml:space="preserve">肉用牛　　　　　　　　　             </t>
  </si>
  <si>
    <t>18位</t>
  </si>
  <si>
    <t>鶏卵</t>
  </si>
  <si>
    <t xml:space="preserve">りんご　　　　　　　　　             </t>
  </si>
  <si>
    <t>4位</t>
  </si>
  <si>
    <t>ブロイラー</t>
  </si>
  <si>
    <t xml:space="preserve">生乳　　　　　　　　　　             </t>
  </si>
  <si>
    <t>トマト</t>
  </si>
  <si>
    <t xml:space="preserve">ぶどう　　　　　　　　　             </t>
  </si>
  <si>
    <t>みかん</t>
  </si>
  <si>
    <t xml:space="preserve">すいか　　　　　　　　　             </t>
  </si>
  <si>
    <t>3位</t>
  </si>
  <si>
    <t>いちご</t>
  </si>
  <si>
    <t xml:space="preserve">西洋なし　　　　　　               </t>
  </si>
  <si>
    <t>りんご</t>
  </si>
  <si>
    <t xml:space="preserve">メロン　　　　　　　               </t>
  </si>
  <si>
    <t>8位</t>
  </si>
  <si>
    <t>きゅうり</t>
  </si>
  <si>
    <t xml:space="preserve">えだまめ　　　            </t>
  </si>
  <si>
    <t>2位</t>
  </si>
  <si>
    <t>４－13．　水稲作作業を受託した経営体数(農業経営体のうち家族経営)(平成17年）</t>
  </si>
  <si>
    <t>ばれいしょ</t>
  </si>
  <si>
    <t xml:space="preserve">きゅうり　　　　　　　　             </t>
  </si>
  <si>
    <t>14位</t>
  </si>
  <si>
    <t>ねぎ</t>
  </si>
  <si>
    <t xml:space="preserve">トマト　　　　　　　　　             </t>
  </si>
  <si>
    <t>21位</t>
  </si>
  <si>
    <t>小麦</t>
  </si>
  <si>
    <t xml:space="preserve">鶏卵　　　　　　　　　　             </t>
  </si>
  <si>
    <t>37位</t>
  </si>
  <si>
    <t>乳牛</t>
  </si>
  <si>
    <t xml:space="preserve">もも　　　　　　　　　　             </t>
  </si>
  <si>
    <t>6位</t>
  </si>
  <si>
    <t>ぶどう</t>
  </si>
  <si>
    <t>なす</t>
  </si>
  <si>
    <t>15位</t>
  </si>
  <si>
    <t>かんしょ</t>
  </si>
  <si>
    <t>ばら</t>
  </si>
  <si>
    <t>ほうれんそう</t>
  </si>
  <si>
    <t>12位</t>
  </si>
  <si>
    <t>茶(生葉)</t>
  </si>
  <si>
    <t>26位</t>
  </si>
  <si>
    <t xml:space="preserve">かき　　　　　　　　　　             </t>
  </si>
  <si>
    <t>だいこん</t>
  </si>
  <si>
    <t xml:space="preserve">ブロイラー　　　　　　　             </t>
  </si>
  <si>
    <t>33位</t>
  </si>
  <si>
    <t>日本なし</t>
  </si>
  <si>
    <t>メロン</t>
  </si>
  <si>
    <t>にら</t>
  </si>
  <si>
    <t>10位</t>
  </si>
  <si>
    <t>キャベツ</t>
  </si>
  <si>
    <t>28位</t>
  </si>
  <si>
    <t>きく</t>
  </si>
  <si>
    <t>アスパラガス</t>
  </si>
  <si>
    <t>たまねぎ</t>
  </si>
  <si>
    <t>葉たばこ</t>
  </si>
  <si>
    <t>てんさい</t>
  </si>
  <si>
    <t xml:space="preserve">タラの芽　　　　　　             </t>
  </si>
  <si>
    <t>レタス</t>
  </si>
  <si>
    <t>トルコギキョウ</t>
  </si>
  <si>
    <t>すいか</t>
  </si>
  <si>
    <t>ひな
(他市町村販売)</t>
  </si>
  <si>
    <t>にんじん</t>
  </si>
  <si>
    <t xml:space="preserve">ストック　　　　　　　　             </t>
  </si>
  <si>
    <t>大豆</t>
  </si>
  <si>
    <t xml:space="preserve">すもも　　　　　　　　　             </t>
  </si>
  <si>
    <t>もも</t>
  </si>
  <si>
    <t>アルストロメリア</t>
  </si>
  <si>
    <t>４位</t>
  </si>
  <si>
    <t>ピーマン</t>
  </si>
  <si>
    <t xml:space="preserve">ゆり　　　　　　　　　　             </t>
  </si>
  <si>
    <t>13位</t>
  </si>
  <si>
    <t>もやし</t>
  </si>
  <si>
    <t xml:space="preserve">ばれいしょ　　　　　　　             </t>
  </si>
  <si>
    <t>はくさい</t>
  </si>
  <si>
    <t>さやいんげん</t>
  </si>
  <si>
    <t>17位</t>
  </si>
  <si>
    <t>軽種馬計</t>
  </si>
  <si>
    <t>そば</t>
  </si>
  <si>
    <t>かき</t>
  </si>
  <si>
    <t>かぶ</t>
  </si>
  <si>
    <t>荒茶</t>
  </si>
  <si>
    <t>さといも</t>
  </si>
  <si>
    <t>20位</t>
  </si>
  <si>
    <t>洋ラン(鉢)</t>
  </si>
  <si>
    <t>せいさい</t>
  </si>
  <si>
    <t>やまのいも</t>
  </si>
  <si>
    <t>スイートコーン</t>
  </si>
  <si>
    <t>30位</t>
  </si>
  <si>
    <t>かぼちゃ</t>
  </si>
  <si>
    <t>えだまめ</t>
  </si>
  <si>
    <t>34位</t>
  </si>
  <si>
    <t>ごぼう</t>
  </si>
  <si>
    <t>シクラメン</t>
  </si>
  <si>
    <t>おうとう</t>
  </si>
  <si>
    <t xml:space="preserve">パンジー(花き苗)　　　             </t>
  </si>
  <si>
    <t>ブロッコリー</t>
  </si>
  <si>
    <t>さやえんどう</t>
  </si>
  <si>
    <t>23位</t>
  </si>
  <si>
    <t>さとうきび</t>
  </si>
  <si>
    <t>16位</t>
  </si>
  <si>
    <t>単位：億円、％</t>
  </si>
  <si>
    <t>全　　　　国</t>
  </si>
  <si>
    <t>山　　　　形</t>
  </si>
  <si>
    <t>(参考）　　　全国順位</t>
  </si>
  <si>
    <r>
      <t xml:space="preserve"> </t>
    </r>
    <r>
      <rPr>
        <sz val="9"/>
        <rFont val="ＭＳ 明朝"/>
        <family val="1"/>
      </rPr>
      <t>順位</t>
    </r>
  </si>
  <si>
    <t>5位</t>
  </si>
  <si>
    <t>大豆</t>
  </si>
  <si>
    <t>20位</t>
  </si>
  <si>
    <t>葉たばこ</t>
  </si>
  <si>
    <t>18位</t>
  </si>
  <si>
    <t>食用ぎく</t>
  </si>
  <si>
    <t>35位</t>
  </si>
  <si>
    <t>28位</t>
  </si>
  <si>
    <t>(山形）</t>
  </si>
  <si>
    <t>日本なし</t>
  </si>
  <si>
    <t>4位</t>
  </si>
  <si>
    <t>切り枝</t>
  </si>
  <si>
    <t>桑園面積</t>
  </si>
  <si>
    <t>養蚕農家一戸当たり</t>
  </si>
  <si>
    <t>年間</t>
  </si>
  <si>
    <t>（箱）</t>
  </si>
  <si>
    <t>（ｋｇ）</t>
  </si>
  <si>
    <t>（ａ）</t>
  </si>
  <si>
    <t>(箱）</t>
  </si>
  <si>
    <t>平成16年</t>
  </si>
  <si>
    <t>村山地域</t>
  </si>
  <si>
    <t>最上地域</t>
  </si>
  <si>
    <t>置賜地域</t>
  </si>
  <si>
    <t>庄内地域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</si>
  <si>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</si>
  <si>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</si>
  <si>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</si>
  <si>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</si>
  <si>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</si>
  <si>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</si>
  <si>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</si>
  <si>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</si>
  <si>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</si>
  <si>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</si>
  <si>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</si>
  <si>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</si>
  <si>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</si>
  <si>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</si>
  <si>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</si>
  <si>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</si>
  <si>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</si>
  <si>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</si>
  <si>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最上町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</si>
  <si>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</si>
  <si>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</si>
  <si>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</si>
  <si>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</si>
  <si>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</si>
  <si>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</si>
  <si>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</si>
  <si>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</si>
  <si>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</si>
  <si>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</si>
  <si>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</si>
  <si>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年別
市町村別</t>
  </si>
  <si>
    <t>(戸）</t>
  </si>
  <si>
    <t>旧 鶴 岡 市</t>
  </si>
  <si>
    <t>旧 藤 島 町</t>
  </si>
  <si>
    <t>旧 羽 黒 町</t>
  </si>
  <si>
    <t>旧 櫛 引 町</t>
  </si>
  <si>
    <t>旧 朝 日 村</t>
  </si>
  <si>
    <t>旧 温 海 町</t>
  </si>
  <si>
    <t>旧 酒 田 市</t>
  </si>
  <si>
    <t>旧 八 幡 町</t>
  </si>
  <si>
    <t>旧 松 山 町</t>
  </si>
  <si>
    <t>旧 平 田 町</t>
  </si>
  <si>
    <t>庄内町</t>
  </si>
  <si>
    <t>旧 立 川 町</t>
  </si>
  <si>
    <t>旧 余 目 町</t>
  </si>
  <si>
    <t>資料：県生産技術課</t>
  </si>
  <si>
    <t>はえぬき</t>
  </si>
  <si>
    <t>あきたこまち</t>
  </si>
  <si>
    <t>ひとめぼれ</t>
  </si>
  <si>
    <t>ササニシキ</t>
  </si>
  <si>
    <t>コシヒカリ</t>
  </si>
  <si>
    <t>どまんなか</t>
  </si>
  <si>
    <t>ゆめさやか</t>
  </si>
  <si>
    <t>　品　　　　種</t>
  </si>
  <si>
    <t>平成15年度</t>
  </si>
  <si>
    <t>平成16年度</t>
  </si>
  <si>
    <t>平成17年度</t>
  </si>
  <si>
    <t>平成18年度</t>
  </si>
  <si>
    <t>作付割合</t>
  </si>
  <si>
    <t>総　　　　　　　　数</t>
  </si>
  <si>
    <t>はなの舞</t>
  </si>
  <si>
    <t>雪化粧</t>
  </si>
  <si>
    <t>出羽燦々</t>
  </si>
  <si>
    <t>美山錦</t>
  </si>
  <si>
    <t>里のうた</t>
  </si>
  <si>
    <t>その他</t>
  </si>
  <si>
    <t>注：作付面積は、10アール以上の作付生産者の申告面積</t>
  </si>
  <si>
    <t>資料：県生産技術課、山形県産米改良協会連合会「米に関する資料」</t>
  </si>
  <si>
    <t>単位：頭</t>
  </si>
  <si>
    <t>年度・月別
と畜場別</t>
  </si>
  <si>
    <t>牛</t>
  </si>
  <si>
    <t>子牛</t>
  </si>
  <si>
    <t>馬</t>
  </si>
  <si>
    <t>めん羊</t>
  </si>
  <si>
    <t>山羊</t>
  </si>
  <si>
    <t>平成13年度</t>
  </si>
  <si>
    <t>平成17年度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</si>
  <si>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</si>
  <si>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</si>
  <si>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</si>
  <si>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</si>
  <si>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</si>
  <si>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>　　 10</t>
  </si>
  <si>
    <t>　　 11</t>
  </si>
  <si>
    <t>　　 12</t>
  </si>
  <si>
    <t xml:space="preserve">     ２</t>
  </si>
  <si>
    <t xml:space="preserve">     ３</t>
  </si>
  <si>
    <t>資料：県保健薬務課</t>
  </si>
  <si>
    <t>平成14年度</t>
  </si>
  <si>
    <t>平成15年度</t>
  </si>
  <si>
    <t>平成16年度</t>
  </si>
  <si>
    <t>平成18年度</t>
  </si>
  <si>
    <t>山形県総合食肉
流通センター</t>
  </si>
  <si>
    <t>米沢市営と畜場</t>
  </si>
  <si>
    <t>庄内食肉
流通センター</t>
  </si>
  <si>
    <t>農業総合
研究センター</t>
  </si>
  <si>
    <t>畜産試験場
養豚支場</t>
  </si>
  <si>
    <t>計</t>
  </si>
  <si>
    <t/>
  </si>
  <si>
    <t>単位：経営体、ａ</t>
  </si>
  <si>
    <t>Ｘ</t>
  </si>
  <si>
    <t>乳　用　牛</t>
  </si>
  <si>
    <t>肉　用　牛</t>
  </si>
  <si>
    <t>豚</t>
  </si>
  <si>
    <t>採　卵　鶏</t>
  </si>
  <si>
    <t>飼　　養
経営体数</t>
  </si>
  <si>
    <t>飼養頭数</t>
  </si>
  <si>
    <t>飼養羽数</t>
  </si>
  <si>
    <t>総農家</t>
  </si>
  <si>
    <t>経営耕地面積</t>
  </si>
  <si>
    <t>販売農家</t>
  </si>
  <si>
    <t>自給的農家</t>
  </si>
  <si>
    <t>平成12年</t>
  </si>
  <si>
    <t>平成17年</t>
  </si>
  <si>
    <t>1.0 ha 未満</t>
  </si>
  <si>
    <t xml:space="preserve">- </t>
  </si>
  <si>
    <t>1.0～2.0</t>
  </si>
  <si>
    <t>2.0～3.0</t>
  </si>
  <si>
    <t>3.0～5.0</t>
  </si>
  <si>
    <t>5.0～7.0</t>
  </si>
  <si>
    <t>7.0～10.0</t>
  </si>
  <si>
    <t>10.0ha以上</t>
  </si>
  <si>
    <t>（参考）共済・補助金等を除く農業収支</t>
  </si>
  <si>
    <t>収　　入</t>
  </si>
  <si>
    <t>単位：千円</t>
  </si>
  <si>
    <t>業</t>
  </si>
  <si>
    <t>農業生産関連事業</t>
  </si>
  <si>
    <t>農　　　外</t>
  </si>
  <si>
    <t>区　　　分</t>
  </si>
  <si>
    <t>粗収益</t>
  </si>
  <si>
    <t>経営費</t>
  </si>
  <si>
    <t>所　得</t>
  </si>
  <si>
    <t>収　　入</t>
  </si>
  <si>
    <t>支　　出</t>
  </si>
  <si>
    <t>所　　得</t>
  </si>
  <si>
    <t>平成18年</t>
  </si>
  <si>
    <t>（参考）経営耕地規模</t>
  </si>
  <si>
    <t>年金等の</t>
  </si>
  <si>
    <t>総 所 得</t>
  </si>
  <si>
    <t>租税公課</t>
  </si>
  <si>
    <t>可 処 分</t>
  </si>
  <si>
    <t>農業粗収益</t>
  </si>
  <si>
    <t>農業経営費</t>
  </si>
  <si>
    <t>農業所得</t>
  </si>
  <si>
    <t>諸 負 担</t>
  </si>
  <si>
    <t>所　　得</t>
  </si>
  <si>
    <t>資料：東北農政局山形農政事務所「山形農林水産統計年報(平成18～19年）」</t>
  </si>
  <si>
    <t>％</t>
  </si>
  <si>
    <t>４－21．農家経済の分析指標（販売農家１戸当たり）（平成18年）</t>
  </si>
  <si>
    <t>農　業
依存度</t>
  </si>
  <si>
    <t>農　業
所得率</t>
  </si>
  <si>
    <t>付　加
価値額</t>
  </si>
  <si>
    <t>付　加
価値率</t>
  </si>
  <si>
    <t>農　　業
固定資産
装 備 率</t>
  </si>
  <si>
    <t>収　益　性（農業所得）</t>
  </si>
  <si>
    <t>農業経営
関与者
一人当たり
農業所得</t>
  </si>
  <si>
    <t>農業経営
関与者
一人当たり
総所得</t>
  </si>
  <si>
    <t>千円</t>
  </si>
  <si>
    <t>円</t>
  </si>
  <si>
    <t>生産性（付加価値額）</t>
  </si>
  <si>
    <t>農業専従者
一人当たり
農業所得</t>
  </si>
  <si>
    <t>家族農業
労働1時間
当 た り
農業所得</t>
  </si>
  <si>
    <t>農業固定
資産千円
当 た り
農業所得</t>
  </si>
  <si>
    <t>経営耕地
面積10ａ
当 た り
農業所得</t>
  </si>
  <si>
    <t>自営農業
労働1時間
当 た り</t>
  </si>
  <si>
    <t>農業固定
資産千円
当 た り</t>
  </si>
  <si>
    <t>経営耕地
面積10ａ
当 た り</t>
  </si>
  <si>
    <t>米</t>
  </si>
  <si>
    <t>麦・雑穀</t>
  </si>
  <si>
    <t>いも類</t>
  </si>
  <si>
    <t>花　き</t>
  </si>
  <si>
    <t>工　芸</t>
  </si>
  <si>
    <t>種苗・苗</t>
  </si>
  <si>
    <t>豆　　類</t>
  </si>
  <si>
    <t>農作物</t>
  </si>
  <si>
    <t>木その他</t>
  </si>
  <si>
    <t>①</t>
  </si>
  <si>
    <t xml:space="preserve"> </t>
  </si>
  <si>
    <t>村    山</t>
  </si>
  <si>
    <t>最    上</t>
  </si>
  <si>
    <t>置    賜</t>
  </si>
  <si>
    <t>庄    内</t>
  </si>
  <si>
    <t>山 形 市</t>
  </si>
  <si>
    <t>米 沢 市</t>
  </si>
  <si>
    <t xml:space="preserve">X </t>
  </si>
  <si>
    <t>鶴 岡 市</t>
  </si>
  <si>
    <t>酒 田 市</t>
  </si>
  <si>
    <t xml:space="preserve">新 庄 市 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</si>
  <si>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</si>
  <si>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</si>
  <si>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</si>
  <si>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</si>
  <si>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</si>
  <si>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</si>
  <si>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</si>
  <si>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</si>
  <si>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</si>
  <si>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</si>
  <si>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</si>
  <si>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</si>
  <si>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</si>
  <si>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</si>
  <si>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</si>
  <si>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</si>
  <si>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</si>
  <si>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</si>
  <si>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</si>
  <si>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</si>
  <si>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</si>
  <si>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</si>
  <si>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</si>
  <si>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</si>
  <si>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</si>
  <si>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</si>
  <si>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</si>
  <si>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</si>
  <si>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遊 佐 町</t>
  </si>
  <si>
    <t>乳用牛</t>
  </si>
  <si>
    <t>豚</t>
  </si>
  <si>
    <t>鶏</t>
  </si>
  <si>
    <t>肉用牛</t>
  </si>
  <si>
    <t>その他の</t>
  </si>
  <si>
    <t>生　　乳</t>
  </si>
  <si>
    <t>畜 産 物</t>
  </si>
  <si>
    <t>②</t>
  </si>
  <si>
    <t xml:space="preserve"> - </t>
  </si>
  <si>
    <t>単位：県計＝億円、地域、市町村＝1千万円</t>
  </si>
  <si>
    <t>区　　分</t>
  </si>
  <si>
    <t>合計</t>
  </si>
  <si>
    <t>耕             種</t>
  </si>
  <si>
    <t>平成16年</t>
  </si>
  <si>
    <t>平成17年</t>
  </si>
  <si>
    <t>平成18年</t>
  </si>
  <si>
    <t>庄内町</t>
  </si>
  <si>
    <t xml:space="preserve">  単位：県計＝億円、地域、市町村＝1千万円</t>
  </si>
  <si>
    <t>分析指標(参考）</t>
  </si>
  <si>
    <t>農家1戸
当たり
生産
農業所得
(千円）</t>
  </si>
  <si>
    <t>耕地10a
当たり
生産
農業所得
(千円）</t>
  </si>
  <si>
    <t>農業</t>
  </si>
  <si>
    <t>水　　　　　稲</t>
  </si>
  <si>
    <t>陸　　　　　稲</t>
  </si>
  <si>
    <t>作 付 面 積</t>
  </si>
  <si>
    <t>収　穫　量</t>
  </si>
  <si>
    <t>10a当たり
収     量</t>
  </si>
  <si>
    <t>平成16年</t>
  </si>
  <si>
    <t>平成17年</t>
  </si>
  <si>
    <t>平成18年</t>
  </si>
  <si>
    <t>x</t>
  </si>
  <si>
    <t>水　・　陸　稲</t>
  </si>
  <si>
    <t>鶴岡市</t>
  </si>
  <si>
    <t>酒田市</t>
  </si>
  <si>
    <t>三川町</t>
  </si>
  <si>
    <t>庄内町</t>
  </si>
  <si>
    <t>遊佐町</t>
  </si>
  <si>
    <t>小　　　　　麦</t>
  </si>
  <si>
    <t>六　条　大　麦</t>
  </si>
  <si>
    <t>大　　　　　豆</t>
  </si>
  <si>
    <t>10a当たり収量</t>
  </si>
  <si>
    <t>作付面積</t>
  </si>
  <si>
    <t>10a当たり　収　　　量</t>
  </si>
  <si>
    <t>収 穫 量</t>
  </si>
  <si>
    <t>区分</t>
  </si>
  <si>
    <t>平成16年</t>
  </si>
  <si>
    <t>＊ 食　　用　　ぎ　　く</t>
  </si>
  <si>
    <t>日　　本　　な　　し　</t>
  </si>
  <si>
    <t>西　　洋　　な　　し　</t>
  </si>
  <si>
    <t>結果樹面積</t>
  </si>
  <si>
    <t>（２）豆　類　・　雑　穀</t>
  </si>
  <si>
    <t>（３）い　も　類</t>
  </si>
  <si>
    <t>（３）野　菜</t>
  </si>
  <si>
    <t>単位：面積＝ha、10a当たり収量＝kg、収穫量＝ｔ</t>
  </si>
  <si>
    <t xml:space="preserve">三川町　　　　　　　　　　　　          </t>
  </si>
  <si>
    <t xml:space="preserve">庄内町　　　　　　　　　　　　          </t>
  </si>
  <si>
    <t xml:space="preserve">遊佐町　　　　　　　　　　　　          </t>
  </si>
  <si>
    <t>平成16年</t>
  </si>
  <si>
    <t>平成17年</t>
  </si>
  <si>
    <t>平成18年</t>
  </si>
  <si>
    <t>（４）果　樹</t>
  </si>
  <si>
    <t>栽培面積</t>
  </si>
  <si>
    <t>結果樹面積</t>
  </si>
  <si>
    <t>注：＊印の品目は、関係機関・団体等からの情報収集、現地見回り等により取りまとめた。</t>
  </si>
  <si>
    <t>区分</t>
  </si>
  <si>
    <t>-</t>
  </si>
  <si>
    <t>４－１．組織形態別農業経営体数(平成17年）</t>
  </si>
  <si>
    <t>市町村別</t>
  </si>
  <si>
    <t>法人化している(法人経営体）</t>
  </si>
  <si>
    <t>地方
公共
団体・
財産区</t>
  </si>
  <si>
    <t>法人化し
ていない
(非法人)</t>
  </si>
  <si>
    <t>(参考）農業経営体のうちの　</t>
  </si>
  <si>
    <t>農業
経営体
総数</t>
  </si>
  <si>
    <t>小　計</t>
  </si>
  <si>
    <t>農事組合法人</t>
  </si>
  <si>
    <t>会社</t>
  </si>
  <si>
    <t>各種団体</t>
  </si>
  <si>
    <t>うち
個人
経営体</t>
  </si>
  <si>
    <t>　　　　 家族経営体数</t>
  </si>
  <si>
    <t>株式会社</t>
  </si>
  <si>
    <t>有限会社</t>
  </si>
  <si>
    <t>合名・合資
会社</t>
  </si>
  <si>
    <t>相互会社</t>
  </si>
  <si>
    <t>農協</t>
  </si>
  <si>
    <t>森林組合</t>
  </si>
  <si>
    <t>その他の各種団体</t>
  </si>
  <si>
    <t>その他の法人</t>
  </si>
  <si>
    <t>家族
経営体数</t>
  </si>
  <si>
    <t>非法人の内個人経営体</t>
  </si>
  <si>
    <t>法人経営体の内1戸1法人</t>
  </si>
  <si>
    <t>県計</t>
  </si>
  <si>
    <t>村山地域</t>
  </si>
  <si>
    <t>最上地域</t>
  </si>
  <si>
    <t>置賜地域</t>
  </si>
  <si>
    <t>庄内地域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</si>
  <si>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</si>
  <si>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</si>
  <si>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</si>
  <si>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</si>
  <si>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</si>
  <si>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</si>
  <si>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</si>
  <si>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</si>
  <si>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</si>
  <si>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</si>
  <si>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</si>
  <si>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</si>
  <si>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</si>
  <si>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</si>
  <si>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</si>
  <si>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</si>
  <si>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</si>
  <si>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</si>
  <si>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</si>
  <si>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</si>
  <si>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</si>
  <si>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</si>
  <si>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</si>
  <si>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</si>
  <si>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</si>
  <si>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</si>
  <si>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</si>
  <si>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</si>
  <si>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</si>
  <si>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</si>
  <si>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</si>
  <si>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</si>
  <si>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</si>
  <si>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資料：農林水産省「2005年農林業センサス農林業経営体調査結果」</t>
  </si>
  <si>
    <t>４－２．就業状態別世帯員数(販売農家）（平成17年）</t>
  </si>
  <si>
    <t>15歳以上の世帯員数</t>
  </si>
  <si>
    <t>自営農業
だけに従
事した人</t>
  </si>
  <si>
    <t>自営農業とその他の仕事に従事した人</t>
  </si>
  <si>
    <t>その他の
仕事だけ
に 従 事
し た 人</t>
  </si>
  <si>
    <t>仕 事 に
従事しな
かった人</t>
  </si>
  <si>
    <t>仕事が
主の人</t>
  </si>
  <si>
    <t>家事・
育児が
主の人</t>
  </si>
  <si>
    <t>自営農業が
主の人</t>
  </si>
  <si>
    <t>その他の
仕 事 が
主 の 人</t>
  </si>
  <si>
    <t>その他の人</t>
  </si>
  <si>
    <t>資料：農林水産省「2005年農林業センサス農林業経営体調査結果」</t>
  </si>
  <si>
    <t>４－３．年齢別世帯員数（販売農家）（平成17年）</t>
  </si>
  <si>
    <t>男女計</t>
  </si>
  <si>
    <t>男</t>
  </si>
  <si>
    <t>女</t>
  </si>
  <si>
    <t>計</t>
  </si>
  <si>
    <t>14歳
以下</t>
  </si>
  <si>
    <t>75歳
以上</t>
  </si>
  <si>
    <t>小計</t>
  </si>
  <si>
    <t>小計</t>
  </si>
  <si>
    <t>４－４．自営農業従事日数別の農業従事者数（自営農業に従事した世帯員数）（農業経営体のうち家族経営）（平成17年）</t>
  </si>
  <si>
    <t>単位：人</t>
  </si>
  <si>
    <t>男女計</t>
  </si>
  <si>
    <t>29日
以下</t>
  </si>
  <si>
    <t>250日
以上</t>
  </si>
  <si>
    <t>４－５．年齢別の農業就業人口（自営農業に主として従事した世帯員数）（農業経営体のうち家族経営）（平成17年）</t>
  </si>
  <si>
    <t>女</t>
  </si>
  <si>
    <t>15～
19歳</t>
  </si>
  <si>
    <t>４－６．農業後継者の有無別農業後継者の就業状態別経営体数（農業経営体のうち家族経営）(平成17年）</t>
  </si>
  <si>
    <t>　　単位：経営体</t>
  </si>
  <si>
    <t>総計</t>
  </si>
  <si>
    <t>同居農業後継者がいる</t>
  </si>
  <si>
    <t>同居農業後継者がいない</t>
  </si>
  <si>
    <t>男の同居農業後継者</t>
  </si>
  <si>
    <t>女の同居農業後継者</t>
  </si>
  <si>
    <t>自営農業だけに従事</t>
  </si>
  <si>
    <t>自営農業とその他の仕事に従事</t>
  </si>
  <si>
    <t>その他の
仕事だけ
に従事</t>
  </si>
  <si>
    <t>仕事に
従事
しない人</t>
  </si>
  <si>
    <t>自営農業だけに
従事</t>
  </si>
  <si>
    <t>自営農業とその他の仕事に従事</t>
  </si>
  <si>
    <t>99日以下</t>
  </si>
  <si>
    <t>250日以上</t>
  </si>
  <si>
    <t>自営農業が主</t>
  </si>
  <si>
    <t>その他の仕事が主</t>
  </si>
  <si>
    <t>150日以上</t>
  </si>
  <si>
    <t>1～29日</t>
  </si>
  <si>
    <t>60日以上</t>
  </si>
  <si>
    <t>４－７．経営耕地面積規模別経営体数(農業経営体のうち家族経営）（平成17年）</t>
  </si>
  <si>
    <t>単位：経営体</t>
  </si>
  <si>
    <t>0.3ha未満</t>
  </si>
  <si>
    <t>100ha以上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</si>
  <si>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</si>
  <si>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</si>
  <si>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</si>
  <si>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</si>
  <si>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</si>
  <si>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</si>
  <si>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</si>
  <si>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</si>
  <si>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</si>
  <si>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</si>
  <si>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</si>
  <si>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鮭川村</t>
  </si>
  <si>
    <t>飯豊町</t>
  </si>
  <si>
    <t>余目町</t>
  </si>
  <si>
    <t>(参考）</t>
  </si>
  <si>
    <t>農業経営体総数</t>
  </si>
  <si>
    <t>上記のうち、
家族経営以外</t>
  </si>
  <si>
    <t>資料：農林水産省「2005農林業センサス農林業経営体調査結果」</t>
  </si>
  <si>
    <t>田</t>
  </si>
  <si>
    <t>稲を作った田</t>
  </si>
  <si>
    <t>面　積</t>
  </si>
  <si>
    <t>経営体数</t>
  </si>
  <si>
    <t>４－８．市町村別耕地種類別経営耕地面積(農業経営体のうち家族経営）（平成17年）</t>
  </si>
  <si>
    <t>単位：経営体、a</t>
  </si>
  <si>
    <t>経営耕地
総 面 積</t>
  </si>
  <si>
    <t>畑（樹園地を除く）</t>
  </si>
  <si>
    <t>田のある経営体数</t>
  </si>
  <si>
    <t>何も作らなかった田</t>
  </si>
  <si>
    <t>何も作らなかった畑</t>
  </si>
  <si>
    <t>樹 園 地
の あ る
経営体数</t>
  </si>
  <si>
    <t>経営体数</t>
  </si>
  <si>
    <t>飼料用作物だけを作った畑</t>
  </si>
  <si>
    <t>経営体数</t>
  </si>
  <si>
    <t>面積</t>
  </si>
  <si>
    <t>４－９.農業経営組織別経営体数(農業経営体のうち家族経営）（平成17年）</t>
  </si>
  <si>
    <t>２月１日　現在単位：経営体</t>
  </si>
  <si>
    <t>２月１日現在　単位：人</t>
  </si>
  <si>
    <t>　　２月１日現在　単位：人</t>
  </si>
  <si>
    <t>２月１日現在</t>
  </si>
  <si>
    <t>２月１日現在　単位：経営体、ａ　</t>
  </si>
  <si>
    <t>２月１日現在　単位：経営体、頭、羽</t>
  </si>
  <si>
    <t>２月１日現在　単位：戸、a</t>
  </si>
  <si>
    <t>単位：面積＝ha、割合＝％</t>
  </si>
  <si>
    <t xml:space="preserve">注：１)ホップは県内ホップ農業協同組合、葉たばこは日本たばこ産業株式会社の資料による。 </t>
  </si>
  <si>
    <t xml:space="preserve">   ２)数値はラウンドしているため、計と内訳は一致しない場合がある。</t>
  </si>
  <si>
    <t>農作物
販売のあった
経営体数</t>
  </si>
  <si>
    <t>単一経営体(主位部門の販売金額が80％以上の経営体）の主位部門</t>
  </si>
  <si>
    <t>準単一
複合
経営体数</t>
  </si>
  <si>
    <t>準単一複合経営体(主位部門の販売金額が60％以上80％未満の経営体)の主位部門</t>
  </si>
  <si>
    <t>複合経営体数(主位部門の販売金額が60％未満)</t>
  </si>
  <si>
    <t>農作物
販売の
なかった
経営体数</t>
  </si>
  <si>
    <t>単一
経営体数</t>
  </si>
  <si>
    <t>稲作</t>
  </si>
  <si>
    <t>雑穀・
いも類
・豆類</t>
  </si>
  <si>
    <t>工芸
農作物</t>
  </si>
  <si>
    <t>露地
野菜</t>
  </si>
  <si>
    <t>施設
野菜</t>
  </si>
  <si>
    <t>果樹類</t>
  </si>
  <si>
    <t>花き・
花木</t>
  </si>
  <si>
    <t>その他
の作物</t>
  </si>
  <si>
    <t>酪農</t>
  </si>
  <si>
    <t>肉用牛</t>
  </si>
  <si>
    <t>養豚</t>
  </si>
  <si>
    <t>養鶏</t>
  </si>
  <si>
    <t>養蚕</t>
  </si>
  <si>
    <t>その他の畜産</t>
  </si>
  <si>
    <t>その他</t>
  </si>
  <si>
    <t>販売
なし</t>
  </si>
  <si>
    <t>50万円
未満</t>
  </si>
  <si>
    <t xml:space="preserve"> 5,000～
  1億円</t>
  </si>
  <si>
    <t>1億円
以上</t>
  </si>
  <si>
    <t>上記のうち  家族経営以外</t>
  </si>
  <si>
    <t>麦類
作</t>
  </si>
  <si>
    <t>工芸
農作物</t>
  </si>
  <si>
    <t>露地
野菜</t>
  </si>
  <si>
    <t>果樹
作</t>
  </si>
  <si>
    <t>花き
・
花木</t>
  </si>
  <si>
    <t>その他の作物</t>
  </si>
  <si>
    <t>酪農</t>
  </si>
  <si>
    <t>肉用
牛</t>
  </si>
  <si>
    <t>養豚</t>
  </si>
  <si>
    <t>養鶏</t>
  </si>
  <si>
    <t>その他
の畜産</t>
  </si>
  <si>
    <t>うち家族経営以外</t>
  </si>
  <si>
    <t>４－12．水稲作作業を委託した経営体数（農業経営体のうち家族経営)(平成17年）</t>
  </si>
  <si>
    <t>水稲作作業
を委託した
経営体数</t>
  </si>
  <si>
    <t>水稲作の作業種類別経営体数</t>
  </si>
  <si>
    <t>全作業</t>
  </si>
  <si>
    <t>作業別に委託した</t>
  </si>
  <si>
    <t>実経営体数</t>
  </si>
  <si>
    <t>育　　苗</t>
  </si>
  <si>
    <t>耕起・
代かき</t>
  </si>
  <si>
    <t>稲刈り
・脱穀</t>
  </si>
  <si>
    <t>乾燥・
調  製</t>
  </si>
  <si>
    <t>４－13．水稲作作業を受託した経営体数(農業経営体のうち家族経営)(平成17年）</t>
  </si>
  <si>
    <t>全 作 業</t>
  </si>
  <si>
    <t>部　　分　　作　　業</t>
  </si>
  <si>
    <t>実経営体数</t>
  </si>
  <si>
    <t>耕起・
代かき</t>
  </si>
  <si>
    <t>乾燥・調製</t>
  </si>
  <si>
    <t xml:space="preserve">山形市　　　　　　　　　　　　          </t>
  </si>
  <si>
    <t xml:space="preserve">米沢市　　　　　　　　　　　　          </t>
  </si>
  <si>
    <t xml:space="preserve">鶴岡市　　　　　　　　　　　　          </t>
  </si>
  <si>
    <t xml:space="preserve">酒田市　　　　　　　　　　　　          </t>
  </si>
  <si>
    <t xml:space="preserve">新庄市　　　　　　　　　　　　          </t>
  </si>
  <si>
    <t xml:space="preserve">寒河江市　　　　　　　　　　　          </t>
  </si>
  <si>
    <t xml:space="preserve">上山市　　　　　　　　　　　　          </t>
  </si>
  <si>
    <t xml:space="preserve">村山市　　　　　　　　　　　　          </t>
  </si>
  <si>
    <t xml:space="preserve">長井市　　　　　　　　　　　　          </t>
  </si>
  <si>
    <t xml:space="preserve">天童市　　　　　　　　　　　　          </t>
  </si>
  <si>
    <t xml:space="preserve">東根市　　　　　　　　　　　　          </t>
  </si>
  <si>
    <t xml:space="preserve">尾花沢市　　　　　　　　　　　          </t>
  </si>
  <si>
    <t xml:space="preserve">南陽市　　　　　　　　　　　　          </t>
  </si>
  <si>
    <t xml:space="preserve">山辺町　　　　　　　　　　　　          </t>
  </si>
  <si>
    <t xml:space="preserve">中山町　　　　　　　　　　　　          </t>
  </si>
  <si>
    <t xml:space="preserve">河北町　　　　　　　　　　　　          </t>
  </si>
  <si>
    <t xml:space="preserve">西川町　　　　　　　　　　　　          </t>
  </si>
  <si>
    <t xml:space="preserve">朝日町　　　　　　　　　　　　          </t>
  </si>
  <si>
    <t xml:space="preserve">大江町　　　　　　　　　　　　          </t>
  </si>
  <si>
    <t xml:space="preserve">大石田町　　　　　　　　　　　          </t>
  </si>
  <si>
    <t xml:space="preserve">金山町　　　　　　　　　　　　          </t>
  </si>
  <si>
    <t xml:space="preserve">最上町　　　　　　　　　　　　          </t>
  </si>
  <si>
    <t xml:space="preserve">舟形町　　　　　　　　　　　　          </t>
  </si>
  <si>
    <t xml:space="preserve">真室川町　　　　　　　　　　　          </t>
  </si>
  <si>
    <t xml:space="preserve">大蔵村　　　　　　　　　　　　          </t>
  </si>
  <si>
    <t xml:space="preserve">鮭川村　　　　　　　　　　　　          </t>
  </si>
  <si>
    <t xml:space="preserve">戸沢村　　　　　　　　　　　　          </t>
  </si>
  <si>
    <t xml:space="preserve">高畠町　　　　　　　　　　　　          </t>
  </si>
  <si>
    <t xml:space="preserve">川西町　　　　　　　　　　　　          </t>
  </si>
  <si>
    <t xml:space="preserve">小国町　　　　　　　　　　　　          </t>
  </si>
  <si>
    <t xml:space="preserve">白鷹町　　　　　　　　　　　　          </t>
  </si>
  <si>
    <t xml:space="preserve">飯豊町　　　　　　　　　　　　          </t>
  </si>
  <si>
    <t xml:space="preserve">立川町　　　　　　　　　　　　          </t>
  </si>
  <si>
    <t xml:space="preserve">余目町　　　　　　　　　　　　          </t>
  </si>
  <si>
    <t xml:space="preserve">藤島町　　　　　　　　　　　　          </t>
  </si>
  <si>
    <t xml:space="preserve">羽黒町　　　　　　　　　　　　          </t>
  </si>
  <si>
    <t xml:space="preserve">櫛引町　　　　　　　　　　　　          </t>
  </si>
  <si>
    <t xml:space="preserve">三川町　　　　　　　　　　　　          </t>
  </si>
  <si>
    <t xml:space="preserve">朝日村　　　　　　　　　　　　          </t>
  </si>
  <si>
    <t xml:space="preserve">温海町　　　　　　　　　　　　          </t>
  </si>
  <si>
    <t xml:space="preserve">遊佐町　　　　　　　　　　　　          </t>
  </si>
  <si>
    <t xml:space="preserve">八幡町　　　　　　　　　　　　          </t>
  </si>
  <si>
    <t xml:space="preserve">松山町　　　　　　　　　　　　          </t>
  </si>
  <si>
    <t xml:space="preserve">平田町　　　　　　　　　　　　          </t>
  </si>
  <si>
    <t>農業経営体</t>
  </si>
  <si>
    <t>よその農作業を受託した経営体数</t>
  </si>
  <si>
    <t>耕　種　部　門　の　作　業　を　受　託　し　た　経　営　体　数</t>
  </si>
  <si>
    <t>畜産部門
の作業を
受託した
経営体数</t>
  </si>
  <si>
    <t>水稲作</t>
  </si>
  <si>
    <t>麦作</t>
  </si>
  <si>
    <t>大豆作</t>
  </si>
  <si>
    <t>野菜
作</t>
  </si>
  <si>
    <t>果樹作</t>
  </si>
  <si>
    <t>飼料用作物</t>
  </si>
  <si>
    <t>工芸農作物</t>
  </si>
  <si>
    <t>その他
の作物</t>
  </si>
  <si>
    <t>酪　　農
ヘルパー</t>
  </si>
  <si>
    <t>上記のうち
家族経営以外</t>
  </si>
  <si>
    <t>資料：農林水産省「2005年農林業センサス農林業経営体調査結果</t>
  </si>
  <si>
    <t>面積計</t>
  </si>
  <si>
    <t>田</t>
  </si>
  <si>
    <t>畑(樹園地を除く)</t>
  </si>
  <si>
    <t>樹　　園　　地</t>
  </si>
  <si>
    <t>資料：農林水産省「2005年農林業センサス農林業経営体調査結果」</t>
  </si>
  <si>
    <t>４－16．借入耕地のある経営体数及び借入耕地面積（農業経営体のうち家族経営）（平成17年）</t>
  </si>
  <si>
    <t>畑（樹園地を除く）</t>
  </si>
  <si>
    <t>…</t>
  </si>
  <si>
    <t>単位：a、千本(球･鉢)</t>
  </si>
  <si>
    <t>区分</t>
  </si>
  <si>
    <t>作付
(収穫)
面積</t>
  </si>
  <si>
    <t>その他球根切り花</t>
  </si>
  <si>
    <t>その他の切り花類</t>
  </si>
  <si>
    <t>切り葉</t>
  </si>
  <si>
    <t>切り枝</t>
  </si>
  <si>
    <t>啓翁桜</t>
  </si>
  <si>
    <t>ベコニア類</t>
  </si>
  <si>
    <t>洋ラン類</t>
  </si>
  <si>
    <t>その他洋ラン類</t>
  </si>
  <si>
    <t>サボテン・多肉植物</t>
  </si>
  <si>
    <t>観葉植物</t>
  </si>
  <si>
    <t>花木類</t>
  </si>
  <si>
    <t>注：１）切り花類、球根類、鉢もの類及び花壇用苗もの類の値は、表章されている内訳品目以外の</t>
  </si>
  <si>
    <t>　　　「その他品目」を含んだ合計である。</t>
  </si>
  <si>
    <t>　　２）＊印の品目は、関係機関・団体等からの情報収集、現地見回り等により取りまとめた。</t>
  </si>
  <si>
    <t>ホ　　　ッ　　　プ</t>
  </si>
  <si>
    <t>葉　　た　　ば　　こ</t>
  </si>
  <si>
    <t>10ａ当たり収量</t>
  </si>
  <si>
    <t>収  穫  量</t>
  </si>
  <si>
    <t>栽 培 面 積</t>
  </si>
  <si>
    <t>収 穫 面 積</t>
  </si>
  <si>
    <t>平成13年</t>
  </si>
  <si>
    <t>平成14年</t>
  </si>
  <si>
    <t>平成15年</t>
  </si>
  <si>
    <t>資料：県生産技術課</t>
  </si>
  <si>
    <t>生乳生産量</t>
  </si>
  <si>
    <t>生　乳　処　理　量</t>
  </si>
  <si>
    <t>飲用牛乳
等 向 け</t>
  </si>
  <si>
    <t>乳 製 品
等 向 け</t>
  </si>
  <si>
    <t>牛  乳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</si>
  <si>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</si>
  <si>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</si>
  <si>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</si>
  <si>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</si>
  <si>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</si>
  <si>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</si>
  <si>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</si>
  <si>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</si>
  <si>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</si>
  <si>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　</t>
  </si>
  <si>
    <t>単位：生乳生産量・処理量＝t、飲用牛乳等生産量＝ｋｌ</t>
  </si>
  <si>
    <t>飲用牛乳等生産量</t>
  </si>
  <si>
    <t>成分調整牛乳</t>
  </si>
  <si>
    <t>平成14年</t>
  </si>
  <si>
    <t>平成15年</t>
  </si>
  <si>
    <t>平成16年</t>
  </si>
  <si>
    <t>平成17年</t>
  </si>
  <si>
    <t>平成18年</t>
  </si>
  <si>
    <t>注：生乳処理量、飲用牛乳等生産量の内訳については、平成16年より調査定義を変更したため、</t>
  </si>
  <si>
    <t>資料：東北農政局山形農政事務所「山形農林水産統計年報(平成18～19年）」</t>
  </si>
  <si>
    <t>地域別</t>
  </si>
  <si>
    <t>被害面積</t>
  </si>
  <si>
    <t>単位：ha、t、％</t>
  </si>
  <si>
    <t>作付面積</t>
  </si>
  <si>
    <t>収穫量</t>
  </si>
  <si>
    <t>総数</t>
  </si>
  <si>
    <t>種   別</t>
  </si>
  <si>
    <t>ウェイト</t>
  </si>
  <si>
    <t>麦類</t>
  </si>
  <si>
    <t>－</t>
  </si>
  <si>
    <t>平成12年＝100</t>
  </si>
  <si>
    <t>平成13年</t>
  </si>
  <si>
    <t>平成14年</t>
  </si>
  <si>
    <t>平成15年</t>
  </si>
  <si>
    <t>平成16年</t>
  </si>
  <si>
    <t>平成17年</t>
  </si>
  <si>
    <t>野 菜 総 合</t>
  </si>
  <si>
    <t>　 根  菜  類</t>
  </si>
  <si>
    <t>　 果  菜  類</t>
  </si>
  <si>
    <t>　 香辛野菜</t>
  </si>
  <si>
    <t>　 果実的野菜</t>
  </si>
  <si>
    <t>花　　き　　類</t>
  </si>
  <si>
    <t>畜　産  総  合</t>
  </si>
  <si>
    <t>注　 ： 指数は平成12年基準。</t>
  </si>
  <si>
    <t>資料 ： 東北農政局山形農政事務所「山形農林水産統計年報 (平成17年～18年）」</t>
  </si>
  <si>
    <t>構成比</t>
  </si>
  <si>
    <t xml:space="preserve">米　　　　　　　　　　　             </t>
  </si>
  <si>
    <t>生乳</t>
  </si>
  <si>
    <t>さくらんぼ</t>
  </si>
  <si>
    <t>1位</t>
  </si>
  <si>
    <t xml:space="preserve">豚　　　　　　　　　　　             </t>
  </si>
  <si>
    <t>19位</t>
  </si>
  <si>
    <t>第４章　農業</t>
  </si>
  <si>
    <t xml:space="preserve">山形市　　　　　　　　　　　　          </t>
  </si>
  <si>
    <t xml:space="preserve">米沢市　　　　　　　　　　　　          </t>
  </si>
  <si>
    <t xml:space="preserve">鶴岡市　　　　　　　　　　　　          </t>
  </si>
  <si>
    <t xml:space="preserve">酒田市　　　　　　　　　　　　          </t>
  </si>
  <si>
    <t xml:space="preserve">新庄市　　　　　　　　　　　　          </t>
  </si>
  <si>
    <t xml:space="preserve">寒河江市　　　　　　　　　　　          </t>
  </si>
  <si>
    <t xml:space="preserve">上山市　　　　　　　　　　　　          </t>
  </si>
  <si>
    <t xml:space="preserve">村山市　　　　　　　　　　　　          </t>
  </si>
  <si>
    <t xml:space="preserve">長井市　　　　　　　　　　　　          </t>
  </si>
  <si>
    <t xml:space="preserve">天童市　　　　　　　　　　　　          </t>
  </si>
  <si>
    <t xml:space="preserve">東根市　　　　　　　　　　　　          </t>
  </si>
  <si>
    <t xml:space="preserve">尾花沢市　　　　　　　　　　　          </t>
  </si>
  <si>
    <t xml:space="preserve">南陽市　　　　　　　　　　　　          </t>
  </si>
  <si>
    <t xml:space="preserve">山辺町　　　　　　　　　　　　          </t>
  </si>
  <si>
    <t xml:space="preserve">中山町　　　　　　　　　　　　          </t>
  </si>
  <si>
    <t xml:space="preserve">河北町　　　　　　　　　　　　          </t>
  </si>
  <si>
    <t xml:space="preserve">西川町　　　　　　　　　　　　          </t>
  </si>
  <si>
    <t xml:space="preserve">朝日町　　　　　　　　　　　　          </t>
  </si>
  <si>
    <t xml:space="preserve">大江町　　　　　　　　　　　　          </t>
  </si>
  <si>
    <t xml:space="preserve">大石田町　　　　　　　　　　　          </t>
  </si>
  <si>
    <t xml:space="preserve">金山町　　　　　　　　　　　　          </t>
  </si>
  <si>
    <t xml:space="preserve">最上町　　　　　　　　　　　　          </t>
  </si>
  <si>
    <t xml:space="preserve">舟形町　　　　　　　　　　　　          </t>
  </si>
  <si>
    <t xml:space="preserve">真室川町　　　　　　　　　　　          </t>
  </si>
  <si>
    <t xml:space="preserve">大蔵村　　　　　　　　　　　　          </t>
  </si>
  <si>
    <t xml:space="preserve">鮭川村　　　　　　　　　　　　          </t>
  </si>
  <si>
    <t xml:space="preserve">戸沢村　　　　　　　　　　　　          </t>
  </si>
  <si>
    <t xml:space="preserve">高畠町　　　　　　　　　　　　          </t>
  </si>
  <si>
    <t xml:space="preserve">川西町　　　　　　　　　　　　          </t>
  </si>
  <si>
    <t xml:space="preserve">小国町　　　　　　　　　　　　          </t>
  </si>
  <si>
    <t xml:space="preserve">白鷹町　　　　　　　　　　　　          </t>
  </si>
  <si>
    <t xml:space="preserve">飯豊町　　　　　　　　　　　　          </t>
  </si>
  <si>
    <t xml:space="preserve">立川町　　　　　　　　　　　　          </t>
  </si>
  <si>
    <t xml:space="preserve">余目町　　　　　　　　　　　　          </t>
  </si>
  <si>
    <t xml:space="preserve">藤島町　　　　　　　　　　　　          </t>
  </si>
  <si>
    <t xml:space="preserve">羽黒町　　　　　　　　　　　　          </t>
  </si>
  <si>
    <t xml:space="preserve">櫛引町　　　　　　　　　　　　          </t>
  </si>
  <si>
    <t xml:space="preserve">三川町　　　　　　　　　　　　          </t>
  </si>
  <si>
    <t xml:space="preserve">朝日村　　　　　　　　　　　　          </t>
  </si>
  <si>
    <t xml:space="preserve">温海町　　　　　　　　　　　　          </t>
  </si>
  <si>
    <t xml:space="preserve">遊佐町　　　　　　　　　　　　          </t>
  </si>
  <si>
    <t xml:space="preserve">八幡町　　　　　　　　　　　　          </t>
  </si>
  <si>
    <t xml:space="preserve">松山町　　　　　　　　　　　　          </t>
  </si>
  <si>
    <t xml:space="preserve">平田町　　　　　　　　　　　　          </t>
  </si>
  <si>
    <t>15 ～ 19</t>
  </si>
  <si>
    <t>20～29</t>
  </si>
  <si>
    <t>30～39</t>
  </si>
  <si>
    <t>40～49</t>
  </si>
  <si>
    <t>50～59</t>
  </si>
  <si>
    <t>60～69</t>
  </si>
  <si>
    <t xml:space="preserve">70 ～ 74 </t>
  </si>
  <si>
    <t>30～59</t>
  </si>
  <si>
    <t>60～99</t>
  </si>
  <si>
    <t>100 ～
　 149</t>
  </si>
  <si>
    <t>150 ～
　 199</t>
  </si>
  <si>
    <t>200 ～
　 249</t>
  </si>
  <si>
    <t xml:space="preserve">70～74 </t>
  </si>
  <si>
    <t>100～149</t>
  </si>
  <si>
    <t>150～199</t>
  </si>
  <si>
    <t>200～249</t>
  </si>
  <si>
    <t>0.3～0.5ha</t>
  </si>
  <si>
    <t>0.5～1.0</t>
  </si>
  <si>
    <t>1.0～1.5</t>
  </si>
  <si>
    <t>1.5～2.0</t>
  </si>
  <si>
    <t>2.0～3.0</t>
  </si>
  <si>
    <t>3.0～5.0</t>
  </si>
  <si>
    <t>5.0～10.0</t>
  </si>
  <si>
    <t>10.0～20.0</t>
  </si>
  <si>
    <t>20.0～30.0</t>
  </si>
  <si>
    <t>30.0～50.0</t>
  </si>
  <si>
    <t>50.0～100.0</t>
  </si>
  <si>
    <t>樹園地</t>
  </si>
  <si>
    <t>面　積　計</t>
  </si>
  <si>
    <t>稲以外の作物だけを作った田</t>
  </si>
  <si>
    <t>畑のある
経営体数</t>
  </si>
  <si>
    <t>面　積　計</t>
  </si>
  <si>
    <t>普　　　通　　　畑</t>
  </si>
  <si>
    <t>牧草専用地</t>
  </si>
  <si>
    <t>面　積</t>
  </si>
  <si>
    <t>二毛作した田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</si>
  <si>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</si>
  <si>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</si>
  <si>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</si>
  <si>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</si>
  <si>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</si>
  <si>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</si>
  <si>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</si>
  <si>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</si>
  <si>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</si>
  <si>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</si>
  <si>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</si>
  <si>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</si>
  <si>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</si>
  <si>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</si>
  <si>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</si>
  <si>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</si>
  <si>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</si>
  <si>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</si>
  <si>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</si>
  <si>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</si>
  <si>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</si>
  <si>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</si>
  <si>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４－10．農産物販売金額規模別経営体数(農業経営体のうち家族経営）(平成17年）</t>
  </si>
  <si>
    <t>50～
  100</t>
  </si>
  <si>
    <t>100～
  200</t>
  </si>
  <si>
    <t>200～
  300</t>
  </si>
  <si>
    <t>300～
  500</t>
  </si>
  <si>
    <t>500～
  700</t>
  </si>
  <si>
    <t xml:space="preserve"> 700～
  1,000</t>
  </si>
  <si>
    <t xml:space="preserve"> 1,000～
  1,500</t>
  </si>
  <si>
    <t xml:space="preserve"> 1,500～
  2,000</t>
  </si>
  <si>
    <t xml:space="preserve"> 2,000～
  3,000</t>
  </si>
  <si>
    <t xml:space="preserve"> 3,000～
  5,000</t>
  </si>
  <si>
    <t>４－11．農産物販売金額1位の部門別経営体数（農業経営体のうち家族経営）（平成17年）</t>
  </si>
  <si>
    <t>田　　植</t>
  </si>
  <si>
    <t>防　　除</t>
  </si>
  <si>
    <t>４－14．農作業を受託した経営体の事業部門別経営体数（農業経営体のうち家族経営）(平成17年）</t>
  </si>
  <si>
    <t>４－15．貸付耕地のある経営体数及び貸付耕地面積（農業経営体のうち家族経営）(平成17年）</t>
  </si>
  <si>
    <t>実経営体数</t>
  </si>
  <si>
    <t xml:space="preserve">             Ｘ</t>
  </si>
  <si>
    <t>４－17．耕作放棄地のある経営体数及び耕作放棄地面積（農業経営体）（平成17年）</t>
  </si>
  <si>
    <t>実経営体数</t>
  </si>
  <si>
    <t>面　積</t>
  </si>
  <si>
    <t>x</t>
  </si>
  <si>
    <t>x</t>
  </si>
  <si>
    <t>４－18．家畜を販売目的で飼養している経営体数及び飼養頭羽数（農業経営体）（平成17年）</t>
  </si>
  <si>
    <t>４－19．総農家、販売農家、自給的農家の戸数及び経営耕地面積(平成17年)</t>
  </si>
  <si>
    <t>４－20．販売農家１戸当たり経営収支の総括（平成18年）</t>
  </si>
  <si>
    <t>農</t>
  </si>
  <si>
    <t>４－22．農業産出額と生産農業所得（平成16～18年）</t>
  </si>
  <si>
    <t>野菜</t>
  </si>
  <si>
    <t>果実</t>
  </si>
  <si>
    <t>①+②+③</t>
  </si>
  <si>
    <t xml:space="preserve">畜　　     　　産  </t>
  </si>
  <si>
    <t>４－２２．農業産出額と生産農業所得(平成16～18年)(続き）</t>
  </si>
  <si>
    <t>加　工</t>
  </si>
  <si>
    <t>生産</t>
  </si>
  <si>
    <t>農産物</t>
  </si>
  <si>
    <t>所得</t>
  </si>
  <si>
    <t>③</t>
  </si>
  <si>
    <t>４－23．市町村別の水稲、陸稲の作付面積及び収穫量（平成16～18年）</t>
  </si>
  <si>
    <t>区 　　分</t>
  </si>
  <si>
    <t>４－24．市町村別の農作物の生産（稲を除く）（平成16～18年）</t>
  </si>
  <si>
    <t>（１）麦　　　  類</t>
  </si>
  <si>
    <t>そ　　　　　ば</t>
  </si>
  <si>
    <t>か　ん　し　ょ</t>
  </si>
  <si>
    <t>だ　　い　　こ　　ん</t>
  </si>
  <si>
    <t>か　　　　　　　　ぶ</t>
  </si>
  <si>
    <t>に　　ん　　じ　　ん</t>
  </si>
  <si>
    <t xml:space="preserve">山形市　　　　　　　　　　　　          </t>
  </si>
  <si>
    <t xml:space="preserve">米沢市　　　　　　　　　　　　          </t>
  </si>
  <si>
    <t xml:space="preserve">鶴岡市　　　　　　　　　　　　          </t>
  </si>
  <si>
    <t xml:space="preserve">酒田市　　　　　　　　　　　　          </t>
  </si>
  <si>
    <t xml:space="preserve">新庄市　　　　　　　　　　　　          </t>
  </si>
  <si>
    <t xml:space="preserve">寒河江市　　　　　　　　　　　          </t>
  </si>
  <si>
    <t xml:space="preserve">上山市　　　　　　　　　　　　          </t>
  </si>
  <si>
    <t xml:space="preserve">村山市　　　　　　　　　　　　          </t>
  </si>
  <si>
    <t xml:space="preserve">長井市　　　　　　　　　　　　          </t>
  </si>
  <si>
    <t xml:space="preserve">天童市　　　　　　　　　　　　          </t>
  </si>
  <si>
    <t xml:space="preserve">東根市　　　　　　　　　　　　          </t>
  </si>
  <si>
    <t xml:space="preserve">尾花沢市　　　　　　　　　　　          </t>
  </si>
  <si>
    <t xml:space="preserve">南陽市　　　　　　　　　　　　          </t>
  </si>
  <si>
    <t xml:space="preserve">山辺町　　　　　　　　　　　　          </t>
  </si>
  <si>
    <t xml:space="preserve">中山町　　　　　　　　　　　　          </t>
  </si>
  <si>
    <t xml:space="preserve">河北町　　　　　　　　　　　　          </t>
  </si>
  <si>
    <t xml:space="preserve">西川町　　　　　　　　　　　　          </t>
  </si>
  <si>
    <t xml:space="preserve">朝日町　　　　　　　　　　　　          </t>
  </si>
  <si>
    <t xml:space="preserve">大江町　　　　　　　　　　　　          </t>
  </si>
  <si>
    <t xml:space="preserve">大石田町　　　　　　　　　　　          </t>
  </si>
  <si>
    <t xml:space="preserve">金山町　　　　　　　　　　　　          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</si>
</sst>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\ * #,##0_ ;_ * \-#,##0_ ;_ * &quot;-&quot;_ ;_ @_ "/>
    <numFmt numFmtId="179" formatCode="#,##0_);[Red]\(#,##0\)"/>
    <numFmt numFmtId="180" formatCode="#,##0_ ;[Red]\-#,##0\ "/>
    <numFmt numFmtId="181" formatCode="#\ ###\ ##0.0&quot; &quot;"/>
    <numFmt numFmtId="182" formatCode="_ * #\ ##0_ ;_ * \-#\ ##0_ ;_ @_ "/>
    <numFmt numFmtId="183" formatCode="#\ ###\ ##0&quot; &quot;"/>
    <numFmt numFmtId="184" formatCode="_ * #\ ##0_ ;_ * \-#\ ##0_ ;_ * &quot;-&quot;_ ;_ @_ "/>
    <numFmt numFmtId="185" formatCode="#,##0;[Red]&quot;△&quot;#,##0"/>
    <numFmt numFmtId="186" formatCode="#\ ##0"/>
    <numFmt numFmtId="187" formatCode="#,##0.0;[Red]\-#,##0.0"/>
    <numFmt numFmtId="188" formatCode="#\ ##0\ "/>
    <numFmt numFmtId="189" formatCode="#,###,##0"/>
    <numFmt numFmtId="190" formatCode="_ * #\ ##0_ ;_ * \-#\ ##0_ ;_ * 0_ ;_ @_ "/>
    <numFmt numFmtId="191" formatCode="###\ ###\ ##0\ ;_ * \-#\ ##0\ ;_ * 0\ ;_ @\ "/>
    <numFmt numFmtId="192" formatCode="_ * #\ ##0\ ;_ * \-#\ ##0\ ;_ * 0\ ;_ @\ "/>
    <numFmt numFmtId="193" formatCode="###\ ##0"/>
    <numFmt numFmtId="194" formatCode="_ * #,##0.0_ ;_ * \-#,##0.0_ ;_ * &quot;-&quot;?_ ;_ @_ "/>
    <numFmt numFmtId="195" formatCode="0.0;&quot;△ &quot;0.0"/>
    <numFmt numFmtId="196" formatCode="#,##0.0;&quot;△ &quot;#,##0.0"/>
    <numFmt numFmtId="197" formatCode="0.0;\-"/>
    <numFmt numFmtId="198" formatCode="0.0"/>
    <numFmt numFmtId="199" formatCode="#,##0.0"/>
    <numFmt numFmtId="200" formatCode="_ * #,##0.0_ ;_ * \-#,##0.0_ ;_ * &quot;-&quot;_ ;_ @_ "/>
    <numFmt numFmtId="201" formatCode="#,##0.0_ "/>
  </numFmts>
  <fonts count="4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.55"/>
      <name val="標準ゴシック"/>
      <family val="3"/>
    </font>
    <font>
      <sz val="12"/>
      <name val="ＭＳ Ｐ明朝"/>
      <family val="1"/>
    </font>
    <font>
      <sz val="7"/>
      <name val="ＭＳ 明朝"/>
      <family val="1"/>
    </font>
    <font>
      <sz val="10"/>
      <name val="明朝"/>
      <family val="1"/>
    </font>
    <font>
      <sz val="9"/>
      <name val="明朝"/>
      <family val="1"/>
    </font>
    <font>
      <sz val="12"/>
      <name val="明朝"/>
      <family val="1"/>
    </font>
    <font>
      <sz val="8.5"/>
      <name val="ＭＳ Ｐ明朝"/>
      <family val="1"/>
    </font>
    <font>
      <sz val="6"/>
      <name val="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4"/>
      <name val="Terminal"/>
      <family val="0"/>
    </font>
    <font>
      <sz val="8"/>
      <name val="ＭＳ Ｐ明朝"/>
      <family val="1"/>
    </font>
    <font>
      <sz val="12"/>
      <color indexed="10"/>
      <name val="ＭＳ Ｐ明朝"/>
      <family val="1"/>
    </font>
    <font>
      <sz val="6"/>
      <name val="ＭＳ Ｐ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3"/>
      <name val="ＭＳ 明朝"/>
      <family val="1"/>
    </font>
    <font>
      <i/>
      <sz val="10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7"/>
      <name val="ＭＳ Ｐ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double"/>
      <bottom style="hair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</cellStyleXfs>
  <cellXfs count="1876">
    <xf numFmtId="0" fontId="0" fillId="0" borderId="0" xfId="0" applyAlignment="1">
      <alignment vertical="center"/>
    </xf>
    <xf numFmtId="0" fontId="7" fillId="0" borderId="0" xfId="49" applyNumberFormat="1" applyFont="1" applyFill="1" applyAlignment="1">
      <alignment vertical="center"/>
      <protection/>
    </xf>
    <xf numFmtId="0" fontId="8" fillId="0" borderId="0" xfId="49" applyNumberFormat="1" applyFont="1" applyFill="1" applyAlignment="1">
      <alignment vertical="center"/>
      <protection/>
    </xf>
    <xf numFmtId="49" fontId="9" fillId="0" borderId="0" xfId="90" applyNumberFormat="1" applyFont="1">
      <alignment/>
      <protection/>
    </xf>
    <xf numFmtId="49" fontId="8" fillId="0" borderId="0" xfId="30" applyNumberFormat="1" applyFont="1" applyBorder="1" applyAlignment="1">
      <alignment vertical="center"/>
      <protection/>
    </xf>
    <xf numFmtId="0" fontId="8" fillId="0" borderId="0" xfId="49" applyNumberFormat="1" applyFont="1" applyFill="1" applyAlignment="1">
      <alignment horizontal="right" vertical="center"/>
      <protection/>
    </xf>
    <xf numFmtId="0" fontId="8" fillId="0" borderId="3" xfId="49" applyNumberFormat="1" applyFont="1" applyFill="1" applyBorder="1" applyAlignment="1">
      <alignment horizontal="distributed" vertical="center"/>
      <protection/>
    </xf>
    <xf numFmtId="0" fontId="8" fillId="0" borderId="4" xfId="49" applyNumberFormat="1" applyFont="1" applyFill="1" applyBorder="1" applyAlignment="1">
      <alignment horizontal="distributed" vertical="center" wrapText="1"/>
      <protection/>
    </xf>
    <xf numFmtId="49" fontId="9" fillId="0" borderId="0" xfId="90" applyNumberFormat="1" applyFont="1" applyBorder="1" applyAlignment="1">
      <alignment vertical="center"/>
      <protection/>
    </xf>
    <xf numFmtId="49" fontId="9" fillId="0" borderId="0" xfId="90" applyNumberFormat="1" applyFont="1" applyAlignment="1">
      <alignment vertical="center"/>
      <protection/>
    </xf>
    <xf numFmtId="0" fontId="8" fillId="0" borderId="5" xfId="49" applyNumberFormat="1" applyFont="1" applyFill="1" applyBorder="1" applyAlignment="1">
      <alignment horizontal="distributed" vertical="center"/>
      <protection/>
    </xf>
    <xf numFmtId="41" fontId="13" fillId="0" borderId="6" xfId="90" applyNumberFormat="1" applyFont="1" applyBorder="1" applyAlignment="1">
      <alignment horizontal="right" shrinkToFit="1"/>
      <protection/>
    </xf>
    <xf numFmtId="41" fontId="13" fillId="0" borderId="6" xfId="90" applyNumberFormat="1" applyFont="1" applyBorder="1" applyAlignment="1">
      <alignment horizontal="right"/>
      <protection/>
    </xf>
    <xf numFmtId="41" fontId="13" fillId="0" borderId="7" xfId="90" applyNumberFormat="1" applyFont="1" applyBorder="1" applyAlignment="1">
      <alignment horizontal="right" shrinkToFit="1"/>
      <protection/>
    </xf>
    <xf numFmtId="41" fontId="13" fillId="0" borderId="7" xfId="90" applyNumberFormat="1" applyFont="1" applyBorder="1">
      <alignment/>
      <protection/>
    </xf>
    <xf numFmtId="49" fontId="9" fillId="0" borderId="0" xfId="90" applyNumberFormat="1" applyFont="1" applyBorder="1">
      <alignment/>
      <protection/>
    </xf>
    <xf numFmtId="0" fontId="13" fillId="0" borderId="8" xfId="30" applyFont="1" applyBorder="1" applyAlignment="1">
      <alignment horizontal="distributed" vertical="center"/>
      <protection/>
    </xf>
    <xf numFmtId="0" fontId="8" fillId="0" borderId="8" xfId="30" applyFont="1" applyBorder="1" applyAlignment="1">
      <alignment horizontal="distributed" vertical="center"/>
      <protection/>
    </xf>
    <xf numFmtId="41" fontId="8" fillId="0" borderId="6" xfId="90" applyNumberFormat="1" applyFont="1" applyBorder="1" applyAlignment="1">
      <alignment horizontal="right" shrinkToFit="1"/>
      <protection/>
    </xf>
    <xf numFmtId="41" fontId="8" fillId="0" borderId="6" xfId="90" applyNumberFormat="1" applyFont="1" applyBorder="1" applyAlignment="1">
      <alignment horizontal="right"/>
      <protection/>
    </xf>
    <xf numFmtId="41" fontId="8" fillId="0" borderId="7" xfId="90" applyNumberFormat="1" applyFont="1" applyBorder="1" applyAlignment="1">
      <alignment horizontal="right" shrinkToFit="1"/>
      <protection/>
    </xf>
    <xf numFmtId="41" fontId="8" fillId="0" borderId="7" xfId="90" applyNumberFormat="1" applyFont="1" applyBorder="1">
      <alignment/>
      <protection/>
    </xf>
    <xf numFmtId="0" fontId="8" fillId="0" borderId="9" xfId="30" applyFont="1" applyBorder="1" applyAlignment="1">
      <alignment horizontal="distributed" vertical="center"/>
      <protection/>
    </xf>
    <xf numFmtId="41" fontId="8" fillId="0" borderId="10" xfId="90" applyNumberFormat="1" applyFont="1" applyBorder="1" applyAlignment="1">
      <alignment horizontal="right" shrinkToFit="1"/>
      <protection/>
    </xf>
    <xf numFmtId="41" fontId="8" fillId="0" borderId="10" xfId="90" applyNumberFormat="1" applyFont="1" applyBorder="1" applyAlignment="1">
      <alignment horizontal="right"/>
      <protection/>
    </xf>
    <xf numFmtId="41" fontId="8" fillId="0" borderId="11" xfId="90" applyNumberFormat="1" applyFont="1" applyBorder="1" applyAlignment="1">
      <alignment horizontal="right" shrinkToFit="1"/>
      <protection/>
    </xf>
    <xf numFmtId="41" fontId="8" fillId="0" borderId="11" xfId="90" applyNumberFormat="1" applyFont="1" applyBorder="1">
      <alignment/>
      <protection/>
    </xf>
    <xf numFmtId="49" fontId="8" fillId="0" borderId="0" xfId="90" applyNumberFormat="1" applyFont="1" applyAlignment="1">
      <alignment horizontal="right"/>
      <protection/>
    </xf>
    <xf numFmtId="49" fontId="8" fillId="0" borderId="0" xfId="90" applyNumberFormat="1" applyFont="1">
      <alignment/>
      <protection/>
    </xf>
    <xf numFmtId="0" fontId="8" fillId="0" borderId="0" xfId="30" applyFont="1" applyBorder="1" applyAlignment="1">
      <alignment vertical="center"/>
      <protection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49" fontId="9" fillId="0" borderId="0" xfId="102" applyNumberFormat="1" applyFont="1">
      <alignment/>
      <protection/>
    </xf>
    <xf numFmtId="49" fontId="8" fillId="0" borderId="0" xfId="42" applyNumberFormat="1" applyFont="1" applyBorder="1" applyAlignment="1">
      <alignment vertical="center"/>
      <protection/>
    </xf>
    <xf numFmtId="49" fontId="8" fillId="0" borderId="0" xfId="102" applyNumberFormat="1" applyFont="1">
      <alignment/>
      <protection/>
    </xf>
    <xf numFmtId="0" fontId="14" fillId="0" borderId="0" xfId="0" applyNumberFormat="1" applyFont="1" applyFill="1" applyAlignment="1">
      <alignment horizontal="right" vertical="center"/>
    </xf>
    <xf numFmtId="0" fontId="8" fillId="0" borderId="12" xfId="0" applyNumberFormat="1" applyFont="1" applyFill="1" applyBorder="1" applyAlignment="1">
      <alignment horizontal="distributed" vertical="center"/>
    </xf>
    <xf numFmtId="0" fontId="8" fillId="0" borderId="13" xfId="0" applyNumberFormat="1" applyFont="1" applyFill="1" applyBorder="1" applyAlignment="1">
      <alignment horizontal="distributed" vertical="center"/>
    </xf>
    <xf numFmtId="0" fontId="8" fillId="0" borderId="4" xfId="0" applyNumberFormat="1" applyFont="1" applyFill="1" applyBorder="1" applyAlignment="1">
      <alignment horizontal="distributed" vertical="center"/>
    </xf>
    <xf numFmtId="0" fontId="8" fillId="0" borderId="14" xfId="0" applyNumberFormat="1" applyFont="1" applyFill="1" applyBorder="1" applyAlignment="1">
      <alignment horizontal="distributed" vertical="center"/>
    </xf>
    <xf numFmtId="0" fontId="8" fillId="0" borderId="2" xfId="0" applyNumberFormat="1" applyFont="1" applyFill="1" applyBorder="1" applyAlignment="1">
      <alignment horizontal="distributed" vertical="center"/>
    </xf>
    <xf numFmtId="0" fontId="8" fillId="0" borderId="15" xfId="0" applyNumberFormat="1" applyFont="1" applyFill="1" applyBorder="1" applyAlignment="1">
      <alignment horizontal="distributed" vertical="center"/>
    </xf>
    <xf numFmtId="0" fontId="8" fillId="0" borderId="16" xfId="0" applyNumberFormat="1" applyFont="1" applyFill="1" applyBorder="1" applyAlignment="1">
      <alignment horizontal="distributed" vertical="center"/>
    </xf>
    <xf numFmtId="177" fontId="13" fillId="0" borderId="17" xfId="102" applyNumberFormat="1" applyFont="1" applyBorder="1" applyAlignment="1">
      <alignment horizontal="right" shrinkToFit="1"/>
      <protection/>
    </xf>
    <xf numFmtId="177" fontId="13" fillId="0" borderId="5" xfId="102" applyNumberFormat="1" applyFont="1" applyBorder="1" applyAlignment="1">
      <alignment horizontal="right" shrinkToFit="1"/>
      <protection/>
    </xf>
    <xf numFmtId="177" fontId="13" fillId="0" borderId="18" xfId="102" applyNumberFormat="1" applyFont="1" applyBorder="1" applyAlignment="1">
      <alignment horizontal="right" shrinkToFit="1"/>
      <protection/>
    </xf>
    <xf numFmtId="177" fontId="13" fillId="0" borderId="19" xfId="102" applyNumberFormat="1" applyFont="1" applyBorder="1" applyAlignment="1">
      <alignment horizontal="right" shrinkToFit="1"/>
      <protection/>
    </xf>
    <xf numFmtId="177" fontId="13" fillId="0" borderId="20" xfId="102" applyNumberFormat="1" applyFont="1" applyBorder="1" applyAlignment="1">
      <alignment horizontal="right" shrinkToFit="1"/>
      <protection/>
    </xf>
    <xf numFmtId="177" fontId="13" fillId="0" borderId="21" xfId="102" applyNumberFormat="1" applyFont="1" applyBorder="1" applyAlignment="1">
      <alignment horizontal="right" shrinkToFit="1"/>
      <protection/>
    </xf>
    <xf numFmtId="177" fontId="13" fillId="0" borderId="15" xfId="102" applyNumberFormat="1" applyFont="1" applyBorder="1" applyAlignment="1">
      <alignment horizontal="right" shrinkToFit="1"/>
      <protection/>
    </xf>
    <xf numFmtId="49" fontId="9" fillId="0" borderId="0" xfId="102" applyNumberFormat="1" applyFont="1" applyBorder="1">
      <alignment/>
      <protection/>
    </xf>
    <xf numFmtId="0" fontId="13" fillId="0" borderId="8" xfId="42" applyFont="1" applyBorder="1" applyAlignment="1">
      <alignment horizontal="distributed" vertical="center"/>
      <protection/>
    </xf>
    <xf numFmtId="177" fontId="13" fillId="0" borderId="7" xfId="102" applyNumberFormat="1" applyFont="1" applyBorder="1" applyAlignment="1">
      <alignment horizontal="right" shrinkToFit="1"/>
      <protection/>
    </xf>
    <xf numFmtId="177" fontId="13" fillId="0" borderId="6" xfId="102" applyNumberFormat="1" applyFont="1" applyBorder="1" applyAlignment="1">
      <alignment horizontal="right" shrinkToFit="1"/>
      <protection/>
    </xf>
    <xf numFmtId="177" fontId="13" fillId="0" borderId="22" xfId="102" applyNumberFormat="1" applyFont="1" applyBorder="1" applyAlignment="1">
      <alignment horizontal="right" shrinkToFit="1"/>
      <protection/>
    </xf>
    <xf numFmtId="177" fontId="13" fillId="0" borderId="23" xfId="102" applyNumberFormat="1" applyFont="1" applyBorder="1" applyAlignment="1">
      <alignment horizontal="right" shrinkToFit="1"/>
      <protection/>
    </xf>
    <xf numFmtId="177" fontId="13" fillId="0" borderId="24" xfId="102" applyNumberFormat="1" applyFont="1" applyBorder="1" applyAlignment="1">
      <alignment horizontal="right" shrinkToFit="1"/>
      <protection/>
    </xf>
    <xf numFmtId="177" fontId="13" fillId="0" borderId="25" xfId="102" applyNumberFormat="1" applyFont="1" applyBorder="1" applyAlignment="1">
      <alignment horizontal="right" shrinkToFit="1"/>
      <protection/>
    </xf>
    <xf numFmtId="177" fontId="13" fillId="0" borderId="0" xfId="102" applyNumberFormat="1" applyFont="1" applyBorder="1" applyAlignment="1">
      <alignment horizontal="right" shrinkToFit="1"/>
      <protection/>
    </xf>
    <xf numFmtId="41" fontId="13" fillId="0" borderId="6" xfId="0" applyNumberFormat="1" applyFont="1" applyBorder="1" applyAlignment="1">
      <alignment vertical="center"/>
    </xf>
    <xf numFmtId="41" fontId="13" fillId="0" borderId="7" xfId="0" applyNumberFormat="1" applyFont="1" applyBorder="1" applyAlignment="1">
      <alignment vertical="center"/>
    </xf>
    <xf numFmtId="0" fontId="8" fillId="0" borderId="8" xfId="42" applyFont="1" applyBorder="1" applyAlignment="1">
      <alignment vertical="center"/>
      <protection/>
    </xf>
    <xf numFmtId="177" fontId="8" fillId="0" borderId="7" xfId="102" applyNumberFormat="1" applyFont="1" applyBorder="1" applyAlignment="1">
      <alignment horizontal="right" shrinkToFit="1"/>
      <protection/>
    </xf>
    <xf numFmtId="177" fontId="8" fillId="0" borderId="6" xfId="102" applyNumberFormat="1" applyFont="1" applyBorder="1" applyAlignment="1">
      <alignment horizontal="right" shrinkToFit="1"/>
      <protection/>
    </xf>
    <xf numFmtId="177" fontId="8" fillId="0" borderId="22" xfId="102" applyNumberFormat="1" applyFont="1" applyBorder="1" applyAlignment="1">
      <alignment horizontal="right" shrinkToFit="1"/>
      <protection/>
    </xf>
    <xf numFmtId="177" fontId="8" fillId="0" borderId="23" xfId="102" applyNumberFormat="1" applyFont="1" applyBorder="1" applyAlignment="1">
      <alignment horizontal="right" shrinkToFit="1"/>
      <protection/>
    </xf>
    <xf numFmtId="177" fontId="8" fillId="0" borderId="24" xfId="102" applyNumberFormat="1" applyFont="1" applyBorder="1" applyAlignment="1">
      <alignment horizontal="right" shrinkToFit="1"/>
      <protection/>
    </xf>
    <xf numFmtId="177" fontId="8" fillId="0" borderId="25" xfId="102" applyNumberFormat="1" applyFont="1" applyBorder="1" applyAlignment="1">
      <alignment horizontal="right" shrinkToFit="1"/>
      <protection/>
    </xf>
    <xf numFmtId="177" fontId="8" fillId="0" borderId="0" xfId="102" applyNumberFormat="1" applyFont="1" applyBorder="1" applyAlignment="1">
      <alignment horizontal="right" shrinkToFit="1"/>
      <protection/>
    </xf>
    <xf numFmtId="0" fontId="8" fillId="0" borderId="8" xfId="42" applyFont="1" applyBorder="1" applyAlignment="1">
      <alignment horizontal="distributed" vertical="center"/>
      <protection/>
    </xf>
    <xf numFmtId="177" fontId="8" fillId="0" borderId="7" xfId="102" applyNumberFormat="1" applyFont="1" applyFill="1" applyBorder="1" applyAlignment="1">
      <alignment horizontal="right" shrinkToFit="1"/>
      <protection/>
    </xf>
    <xf numFmtId="177" fontId="8" fillId="0" borderId="6" xfId="102" applyNumberFormat="1" applyFont="1" applyFill="1" applyBorder="1" applyAlignment="1">
      <alignment horizontal="right" shrinkToFit="1"/>
      <protection/>
    </xf>
    <xf numFmtId="177" fontId="8" fillId="0" borderId="22" xfId="102" applyNumberFormat="1" applyFont="1" applyFill="1" applyBorder="1" applyAlignment="1">
      <alignment horizontal="right" shrinkToFit="1"/>
      <protection/>
    </xf>
    <xf numFmtId="177" fontId="8" fillId="0" borderId="23" xfId="102" applyNumberFormat="1" applyFont="1" applyFill="1" applyBorder="1" applyAlignment="1">
      <alignment horizontal="right" shrinkToFit="1"/>
      <protection/>
    </xf>
    <xf numFmtId="177" fontId="8" fillId="0" borderId="24" xfId="102" applyNumberFormat="1" applyFont="1" applyFill="1" applyBorder="1" applyAlignment="1">
      <alignment horizontal="right" shrinkToFit="1"/>
      <protection/>
    </xf>
    <xf numFmtId="177" fontId="8" fillId="0" borderId="25" xfId="102" applyNumberFormat="1" applyFont="1" applyFill="1" applyBorder="1" applyAlignment="1">
      <alignment horizontal="right" shrinkToFit="1"/>
      <protection/>
    </xf>
    <xf numFmtId="177" fontId="8" fillId="0" borderId="0" xfId="102" applyNumberFormat="1" applyFont="1" applyFill="1" applyBorder="1" applyAlignment="1">
      <alignment horizontal="right" shrinkToFit="1"/>
      <protection/>
    </xf>
    <xf numFmtId="49" fontId="9" fillId="0" borderId="0" xfId="102" applyNumberFormat="1" applyFont="1" applyFill="1" applyBorder="1">
      <alignment/>
      <protection/>
    </xf>
    <xf numFmtId="0" fontId="8" fillId="0" borderId="9" xfId="42" applyFont="1" applyBorder="1" applyAlignment="1">
      <alignment horizontal="distributed" vertical="center"/>
      <protection/>
    </xf>
    <xf numFmtId="177" fontId="8" fillId="0" borderId="11" xfId="102" applyNumberFormat="1" applyFont="1" applyBorder="1" applyAlignment="1">
      <alignment horizontal="right" shrinkToFit="1"/>
      <protection/>
    </xf>
    <xf numFmtId="177" fontId="8" fillId="0" borderId="10" xfId="102" applyNumberFormat="1" applyFont="1" applyBorder="1" applyAlignment="1">
      <alignment horizontal="right" shrinkToFit="1"/>
      <protection/>
    </xf>
    <xf numFmtId="177" fontId="8" fillId="0" borderId="26" xfId="102" applyNumberFormat="1" applyFont="1" applyBorder="1" applyAlignment="1">
      <alignment horizontal="right" shrinkToFit="1"/>
      <protection/>
    </xf>
    <xf numFmtId="177" fontId="8" fillId="0" borderId="27" xfId="102" applyNumberFormat="1" applyFont="1" applyBorder="1" applyAlignment="1">
      <alignment horizontal="right" shrinkToFit="1"/>
      <protection/>
    </xf>
    <xf numFmtId="177" fontId="8" fillId="0" borderId="28" xfId="102" applyNumberFormat="1" applyFont="1" applyBorder="1" applyAlignment="1">
      <alignment horizontal="right" shrinkToFit="1"/>
      <protection/>
    </xf>
    <xf numFmtId="177" fontId="8" fillId="0" borderId="29" xfId="102" applyNumberFormat="1" applyFont="1" applyBorder="1" applyAlignment="1">
      <alignment horizontal="right" shrinkToFit="1"/>
      <protection/>
    </xf>
    <xf numFmtId="177" fontId="8" fillId="0" borderId="30" xfId="102" applyNumberFormat="1" applyFont="1" applyBorder="1" applyAlignment="1">
      <alignment horizontal="right" shrinkToFit="1"/>
      <protection/>
    </xf>
    <xf numFmtId="49" fontId="8" fillId="0" borderId="0" xfId="102" applyNumberFormat="1" applyFont="1" applyAlignment="1">
      <alignment horizontal="right"/>
      <protection/>
    </xf>
    <xf numFmtId="0" fontId="8" fillId="0" borderId="0" xfId="42" applyFont="1" applyBorder="1" applyAlignment="1">
      <alignment vertical="center"/>
      <protection/>
    </xf>
    <xf numFmtId="49" fontId="9" fillId="0" borderId="0" xfId="103" applyNumberFormat="1" applyFont="1">
      <alignment/>
      <protection/>
    </xf>
    <xf numFmtId="49" fontId="8" fillId="0" borderId="0" xfId="43" applyNumberFormat="1" applyFont="1" applyBorder="1" applyAlignment="1">
      <alignment vertical="center"/>
      <protection/>
    </xf>
    <xf numFmtId="0" fontId="8" fillId="0" borderId="0" xfId="0" applyNumberFormat="1" applyFont="1" applyFill="1" applyAlignment="1">
      <alignment horizontal="right" vertical="center"/>
    </xf>
    <xf numFmtId="49" fontId="14" fillId="0" borderId="0" xfId="103" applyNumberFormat="1" applyFont="1" applyAlignment="1">
      <alignment horizontal="right"/>
      <protection/>
    </xf>
    <xf numFmtId="0" fontId="14" fillId="0" borderId="5" xfId="0" applyNumberFormat="1" applyFont="1" applyFill="1" applyBorder="1" applyAlignment="1">
      <alignment horizontal="distributed" vertical="center"/>
    </xf>
    <xf numFmtId="177" fontId="16" fillId="0" borderId="5" xfId="103" applyNumberFormat="1" applyFont="1" applyBorder="1" applyAlignment="1">
      <alignment horizontal="right" shrinkToFit="1"/>
      <protection/>
    </xf>
    <xf numFmtId="177" fontId="16" fillId="0" borderId="17" xfId="103" applyNumberFormat="1" applyFont="1" applyBorder="1" applyAlignment="1">
      <alignment horizontal="right" shrinkToFit="1"/>
      <protection/>
    </xf>
    <xf numFmtId="0" fontId="14" fillId="0" borderId="8" xfId="43" applyFont="1" applyBorder="1" applyAlignment="1">
      <alignment horizontal="distributed" vertical="center"/>
      <protection/>
    </xf>
    <xf numFmtId="177" fontId="14" fillId="0" borderId="6" xfId="103" applyNumberFormat="1" applyFont="1" applyBorder="1" applyAlignment="1">
      <alignment horizontal="right" shrinkToFit="1"/>
      <protection/>
    </xf>
    <xf numFmtId="177" fontId="14" fillId="0" borderId="7" xfId="103" applyNumberFormat="1" applyFont="1" applyBorder="1" applyAlignment="1">
      <alignment horizontal="right" shrinkToFit="1"/>
      <protection/>
    </xf>
    <xf numFmtId="38" fontId="16" fillId="0" borderId="8" xfId="21" applyFont="1" applyBorder="1" applyAlignment="1">
      <alignment horizontal="distributed" vertical="center"/>
    </xf>
    <xf numFmtId="38" fontId="16" fillId="0" borderId="6" xfId="21" applyFont="1" applyFill="1" applyBorder="1" applyAlignment="1">
      <alignment vertical="center"/>
    </xf>
    <xf numFmtId="38" fontId="16" fillId="0" borderId="6" xfId="21" applyFont="1" applyBorder="1" applyAlignment="1">
      <alignment/>
    </xf>
    <xf numFmtId="38" fontId="16" fillId="0" borderId="7" xfId="21" applyFont="1" applyBorder="1" applyAlignment="1">
      <alignment/>
    </xf>
    <xf numFmtId="0" fontId="14" fillId="0" borderId="8" xfId="43" applyFont="1" applyBorder="1" applyAlignment="1">
      <alignment vertical="center"/>
      <protection/>
    </xf>
    <xf numFmtId="0" fontId="14" fillId="0" borderId="9" xfId="43" applyFont="1" applyBorder="1" applyAlignment="1">
      <alignment horizontal="distributed" vertical="center"/>
      <protection/>
    </xf>
    <xf numFmtId="177" fontId="14" fillId="0" borderId="10" xfId="103" applyNumberFormat="1" applyFont="1" applyBorder="1" applyAlignment="1">
      <alignment horizontal="right" shrinkToFit="1"/>
      <protection/>
    </xf>
    <xf numFmtId="177" fontId="14" fillId="0" borderId="11" xfId="103" applyNumberFormat="1" applyFont="1" applyBorder="1" applyAlignment="1">
      <alignment horizontal="right" shrinkToFit="1"/>
      <protection/>
    </xf>
    <xf numFmtId="49" fontId="8" fillId="0" borderId="0" xfId="103" applyNumberFormat="1" applyFont="1" applyAlignment="1">
      <alignment horizontal="right"/>
      <protection/>
    </xf>
    <xf numFmtId="49" fontId="8" fillId="0" borderId="0" xfId="103" applyNumberFormat="1" applyFont="1">
      <alignment/>
      <protection/>
    </xf>
    <xf numFmtId="0" fontId="8" fillId="0" borderId="0" xfId="43" applyFont="1" applyBorder="1" applyAlignment="1">
      <alignment vertical="center"/>
      <protection/>
    </xf>
    <xf numFmtId="49" fontId="8" fillId="0" borderId="0" xfId="104" applyNumberFormat="1" applyFont="1" applyAlignment="1">
      <alignment horizontal="right"/>
      <protection/>
    </xf>
    <xf numFmtId="49" fontId="9" fillId="0" borderId="0" xfId="104" applyNumberFormat="1" applyFont="1">
      <alignment/>
      <protection/>
    </xf>
    <xf numFmtId="49" fontId="8" fillId="0" borderId="0" xfId="44" applyNumberFormat="1" applyFont="1" applyBorder="1" applyAlignment="1">
      <alignment vertical="center"/>
      <protection/>
    </xf>
    <xf numFmtId="49" fontId="14" fillId="0" borderId="0" xfId="104" applyNumberFormat="1" applyFont="1">
      <alignment/>
      <protection/>
    </xf>
    <xf numFmtId="177" fontId="16" fillId="0" borderId="6" xfId="89" applyNumberFormat="1" applyFont="1" applyBorder="1" applyAlignment="1">
      <alignment horizontal="right" shrinkToFit="1"/>
      <protection/>
    </xf>
    <xf numFmtId="177" fontId="16" fillId="0" borderId="5" xfId="89" applyNumberFormat="1" applyFont="1" applyBorder="1" applyAlignment="1">
      <alignment horizontal="right" shrinkToFit="1"/>
      <protection/>
    </xf>
    <xf numFmtId="177" fontId="16" fillId="0" borderId="7" xfId="89" applyNumberFormat="1" applyFont="1" applyBorder="1" applyAlignment="1">
      <alignment horizontal="right" shrinkToFit="1"/>
      <protection/>
    </xf>
    <xf numFmtId="0" fontId="14" fillId="0" borderId="8" xfId="44" applyFont="1" applyBorder="1" applyAlignment="1">
      <alignment vertical="center"/>
      <protection/>
    </xf>
    <xf numFmtId="177" fontId="14" fillId="0" borderId="6" xfId="89" applyNumberFormat="1" applyFont="1" applyBorder="1" applyAlignment="1">
      <alignment horizontal="right" shrinkToFit="1"/>
      <protection/>
    </xf>
    <xf numFmtId="177" fontId="14" fillId="0" borderId="7" xfId="89" applyNumberFormat="1" applyFont="1" applyBorder="1" applyAlignment="1">
      <alignment horizontal="right" shrinkToFit="1"/>
      <protection/>
    </xf>
    <xf numFmtId="0" fontId="14" fillId="0" borderId="8" xfId="44" applyFont="1" applyBorder="1" applyAlignment="1">
      <alignment horizontal="distributed" vertical="center"/>
      <protection/>
    </xf>
    <xf numFmtId="0" fontId="14" fillId="0" borderId="9" xfId="44" applyFont="1" applyBorder="1" applyAlignment="1">
      <alignment horizontal="distributed" vertical="center"/>
      <protection/>
    </xf>
    <xf numFmtId="177" fontId="14" fillId="0" borderId="10" xfId="89" applyNumberFormat="1" applyFont="1" applyBorder="1" applyAlignment="1">
      <alignment horizontal="right" shrinkToFit="1"/>
      <protection/>
    </xf>
    <xf numFmtId="177" fontId="14" fillId="0" borderId="11" xfId="89" applyNumberFormat="1" applyFont="1" applyBorder="1" applyAlignment="1">
      <alignment horizontal="right" shrinkToFit="1"/>
      <protection/>
    </xf>
    <xf numFmtId="49" fontId="8" fillId="0" borderId="0" xfId="104" applyNumberFormat="1" applyFont="1">
      <alignment/>
      <protection/>
    </xf>
    <xf numFmtId="0" fontId="8" fillId="0" borderId="0" xfId="44" applyFont="1" applyBorder="1" applyAlignment="1">
      <alignment vertical="center"/>
      <protection/>
    </xf>
    <xf numFmtId="38" fontId="7" fillId="0" borderId="0" xfId="21" applyFont="1" applyAlignment="1">
      <alignment vertical="center"/>
    </xf>
    <xf numFmtId="38" fontId="8" fillId="0" borderId="0" xfId="21" applyFont="1" applyAlignment="1">
      <alignment vertical="center"/>
    </xf>
    <xf numFmtId="38" fontId="14" fillId="0" borderId="0" xfId="21" applyFont="1" applyAlignment="1">
      <alignment horizontal="right" vertical="center"/>
    </xf>
    <xf numFmtId="38" fontId="8" fillId="0" borderId="0" xfId="21" applyFont="1" applyAlignment="1">
      <alignment horizontal="distributed" vertical="center"/>
    </xf>
    <xf numFmtId="38" fontId="16" fillId="0" borderId="0" xfId="21" applyFont="1" applyBorder="1" applyAlignment="1">
      <alignment horizontal="distributed" vertical="center"/>
    </xf>
    <xf numFmtId="38" fontId="14" fillId="0" borderId="8" xfId="21" applyFont="1" applyBorder="1" applyAlignment="1">
      <alignment horizontal="distributed" vertical="center"/>
    </xf>
    <xf numFmtId="38" fontId="14" fillId="0" borderId="9" xfId="21" applyFont="1" applyBorder="1" applyAlignment="1">
      <alignment horizontal="distributed" vertical="center"/>
    </xf>
    <xf numFmtId="49" fontId="9" fillId="0" borderId="0" xfId="105" applyNumberFormat="1" applyFont="1">
      <alignment/>
      <protection/>
    </xf>
    <xf numFmtId="49" fontId="8" fillId="0" borderId="0" xfId="45" applyNumberFormat="1" applyFont="1" applyBorder="1" applyAlignment="1">
      <alignment vertical="center"/>
      <protection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12" xfId="0" applyNumberFormat="1" applyFont="1" applyFill="1" applyBorder="1" applyAlignment="1">
      <alignment vertical="center"/>
    </xf>
    <xf numFmtId="49" fontId="9" fillId="0" borderId="0" xfId="105" applyNumberFormat="1" applyFont="1" applyAlignment="1">
      <alignment horizontal="distributed"/>
      <protection/>
    </xf>
    <xf numFmtId="0" fontId="14" fillId="0" borderId="31" xfId="0" applyNumberFormat="1" applyFont="1" applyFill="1" applyBorder="1" applyAlignment="1">
      <alignment vertical="center"/>
    </xf>
    <xf numFmtId="0" fontId="14" fillId="0" borderId="5" xfId="0" applyNumberFormat="1" applyFont="1" applyFill="1" applyBorder="1" applyAlignment="1">
      <alignment horizontal="distributed" vertical="center"/>
    </xf>
    <xf numFmtId="0" fontId="14" fillId="0" borderId="17" xfId="0" applyNumberFormat="1" applyFont="1" applyFill="1" applyBorder="1" applyAlignment="1">
      <alignment horizontal="distributed" vertical="center"/>
    </xf>
    <xf numFmtId="0" fontId="8" fillId="0" borderId="16" xfId="0" applyNumberFormat="1" applyFont="1" applyFill="1" applyBorder="1" applyAlignment="1">
      <alignment horizontal="distributed" vertical="center"/>
    </xf>
    <xf numFmtId="41" fontId="16" fillId="0" borderId="5" xfId="89" applyNumberFormat="1" applyFont="1" applyBorder="1" applyAlignment="1">
      <alignment horizontal="right" shrinkToFit="1"/>
      <protection/>
    </xf>
    <xf numFmtId="41" fontId="16" fillId="0" borderId="17" xfId="89" applyNumberFormat="1" applyFont="1" applyBorder="1" applyAlignment="1">
      <alignment horizontal="right" shrinkToFit="1"/>
      <protection/>
    </xf>
    <xf numFmtId="41" fontId="16" fillId="0" borderId="16" xfId="89" applyNumberFormat="1" applyFont="1" applyBorder="1" applyAlignment="1">
      <alignment horizontal="right" shrinkToFit="1"/>
      <protection/>
    </xf>
    <xf numFmtId="0" fontId="14" fillId="0" borderId="0" xfId="45" applyFont="1" applyBorder="1" applyAlignment="1">
      <alignment horizontal="distributed" vertical="center"/>
      <protection/>
    </xf>
    <xf numFmtId="41" fontId="14" fillId="0" borderId="6" xfId="89" applyNumberFormat="1" applyFont="1" applyBorder="1" applyAlignment="1">
      <alignment horizontal="right" shrinkToFit="1"/>
      <protection/>
    </xf>
    <xf numFmtId="41" fontId="14" fillId="0" borderId="7" xfId="89" applyNumberFormat="1" applyFont="1" applyBorder="1" applyAlignment="1">
      <alignment horizontal="right" shrinkToFit="1"/>
      <protection/>
    </xf>
    <xf numFmtId="41" fontId="14" fillId="0" borderId="8" xfId="89" applyNumberFormat="1" applyFont="1" applyBorder="1" applyAlignment="1">
      <alignment horizontal="right" shrinkToFit="1"/>
      <protection/>
    </xf>
    <xf numFmtId="41" fontId="16" fillId="0" borderId="6" xfId="89" applyNumberFormat="1" applyFont="1" applyBorder="1" applyAlignment="1">
      <alignment horizontal="right" shrinkToFit="1"/>
      <protection/>
    </xf>
    <xf numFmtId="41" fontId="16" fillId="0" borderId="7" xfId="89" applyNumberFormat="1" applyFont="1" applyBorder="1" applyAlignment="1">
      <alignment horizontal="right" shrinkToFit="1"/>
      <protection/>
    </xf>
    <xf numFmtId="41" fontId="16" fillId="0" borderId="8" xfId="89" applyNumberFormat="1" applyFont="1" applyBorder="1" applyAlignment="1">
      <alignment horizontal="right" shrinkToFit="1"/>
      <protection/>
    </xf>
    <xf numFmtId="41" fontId="14" fillId="0" borderId="6" xfId="89" applyNumberFormat="1" applyFont="1" applyBorder="1" applyAlignment="1">
      <alignment horizontal="right"/>
      <protection/>
    </xf>
    <xf numFmtId="41" fontId="14" fillId="0" borderId="7" xfId="89" applyNumberFormat="1" applyFont="1" applyBorder="1" applyAlignment="1">
      <alignment horizontal="right"/>
      <protection/>
    </xf>
    <xf numFmtId="0" fontId="14" fillId="0" borderId="30" xfId="45" applyFont="1" applyBorder="1" applyAlignment="1">
      <alignment horizontal="distributed" vertical="center"/>
      <protection/>
    </xf>
    <xf numFmtId="41" fontId="14" fillId="0" borderId="10" xfId="89" applyNumberFormat="1" applyFont="1" applyBorder="1" applyAlignment="1">
      <alignment horizontal="right" shrinkToFit="1"/>
      <protection/>
    </xf>
    <xf numFmtId="41" fontId="14" fillId="0" borderId="10" xfId="89" applyNumberFormat="1" applyFont="1" applyBorder="1" applyAlignment="1">
      <alignment horizontal="right"/>
      <protection/>
    </xf>
    <xf numFmtId="41" fontId="14" fillId="0" borderId="11" xfId="89" applyNumberFormat="1" applyFont="1" applyBorder="1" applyAlignment="1">
      <alignment horizontal="right"/>
      <protection/>
    </xf>
    <xf numFmtId="41" fontId="14" fillId="0" borderId="9" xfId="89" applyNumberFormat="1" applyFont="1" applyBorder="1" applyAlignment="1">
      <alignment horizontal="right" shrinkToFit="1"/>
      <protection/>
    </xf>
    <xf numFmtId="41" fontId="14" fillId="0" borderId="11" xfId="89" applyNumberFormat="1" applyFont="1" applyBorder="1" applyAlignment="1">
      <alignment horizontal="right" shrinkToFit="1"/>
      <protection/>
    </xf>
    <xf numFmtId="49" fontId="14" fillId="0" borderId="0" xfId="105" applyNumberFormat="1" applyFont="1" applyAlignment="1">
      <alignment horizontal="right"/>
      <protection/>
    </xf>
    <xf numFmtId="49" fontId="14" fillId="0" borderId="0" xfId="105" applyNumberFormat="1" applyFont="1">
      <alignment/>
      <protection/>
    </xf>
    <xf numFmtId="0" fontId="14" fillId="0" borderId="0" xfId="45" applyFont="1" applyBorder="1" applyAlignment="1">
      <alignment vertical="center"/>
      <protection/>
    </xf>
    <xf numFmtId="0" fontId="8" fillId="0" borderId="0" xfId="45" applyFont="1" applyBorder="1" applyAlignment="1">
      <alignment vertical="center"/>
      <protection/>
    </xf>
    <xf numFmtId="49" fontId="8" fillId="0" borderId="0" xfId="105" applyNumberFormat="1" applyFont="1" applyAlignment="1">
      <alignment horizontal="right"/>
      <protection/>
    </xf>
    <xf numFmtId="49" fontId="8" fillId="0" borderId="0" xfId="105" applyNumberFormat="1" applyFont="1">
      <alignment/>
      <protection/>
    </xf>
    <xf numFmtId="0" fontId="7" fillId="0" borderId="0" xfId="50" applyNumberFormat="1" applyFont="1" applyFill="1" applyAlignment="1">
      <alignment vertical="center"/>
      <protection/>
    </xf>
    <xf numFmtId="49" fontId="8" fillId="0" borderId="0" xfId="91" applyNumberFormat="1" applyFont="1" applyAlignment="1">
      <alignment horizontal="right"/>
      <protection/>
    </xf>
    <xf numFmtId="0" fontId="8" fillId="0" borderId="0" xfId="50" applyNumberFormat="1" applyFont="1" applyFill="1" applyAlignment="1">
      <alignment vertical="center"/>
      <protection/>
    </xf>
    <xf numFmtId="0" fontId="8" fillId="0" borderId="0" xfId="50" applyNumberFormat="1" applyFont="1" applyFill="1" applyBorder="1" applyAlignment="1">
      <alignment vertical="center"/>
      <protection/>
    </xf>
    <xf numFmtId="49" fontId="9" fillId="0" borderId="0" xfId="91" applyNumberFormat="1" applyFont="1">
      <alignment/>
      <protection/>
    </xf>
    <xf numFmtId="49" fontId="14" fillId="0" borderId="0" xfId="31" applyNumberFormat="1" applyFont="1" applyBorder="1" applyAlignment="1">
      <alignment vertical="center"/>
      <protection/>
    </xf>
    <xf numFmtId="0" fontId="14" fillId="0" borderId="0" xfId="50" applyNumberFormat="1" applyFont="1" applyFill="1" applyBorder="1" applyAlignment="1">
      <alignment vertical="center"/>
      <protection/>
    </xf>
    <xf numFmtId="0" fontId="14" fillId="0" borderId="0" xfId="50" applyNumberFormat="1" applyFont="1" applyFill="1" applyBorder="1" applyAlignment="1">
      <alignment horizontal="right" vertical="center"/>
      <protection/>
    </xf>
    <xf numFmtId="0" fontId="14" fillId="0" borderId="0" xfId="50" applyNumberFormat="1" applyFont="1" applyFill="1" applyAlignment="1">
      <alignment vertical="center"/>
      <protection/>
    </xf>
    <xf numFmtId="41" fontId="16" fillId="0" borderId="6" xfId="91" applyNumberFormat="1" applyFont="1" applyBorder="1" applyAlignment="1">
      <alignment horizontal="right" shrinkToFit="1"/>
      <protection/>
    </xf>
    <xf numFmtId="41" fontId="16" fillId="0" borderId="7" xfId="91" applyNumberFormat="1" applyFont="1" applyBorder="1" applyAlignment="1">
      <alignment horizontal="right" shrinkToFit="1"/>
      <protection/>
    </xf>
    <xf numFmtId="41" fontId="16" fillId="0" borderId="8" xfId="91" applyNumberFormat="1" applyFont="1" applyBorder="1" applyAlignment="1">
      <alignment horizontal="right" shrinkToFit="1"/>
      <protection/>
    </xf>
    <xf numFmtId="41" fontId="16" fillId="0" borderId="6" xfId="91" applyNumberFormat="1" applyFont="1" applyBorder="1" applyAlignment="1">
      <alignment/>
      <protection/>
    </xf>
    <xf numFmtId="41" fontId="16" fillId="0" borderId="7" xfId="91" applyNumberFormat="1" applyFont="1" applyBorder="1" applyAlignment="1">
      <alignment/>
      <protection/>
    </xf>
    <xf numFmtId="0" fontId="16" fillId="0" borderId="0" xfId="31" applyNumberFormat="1" applyFont="1" applyBorder="1" applyAlignment="1">
      <alignment horizontal="distributed" vertical="center"/>
      <protection/>
    </xf>
    <xf numFmtId="41" fontId="16" fillId="0" borderId="6" xfId="91" applyNumberFormat="1" applyFont="1" applyBorder="1" applyAlignment="1">
      <alignment horizontal="right"/>
      <protection/>
    </xf>
    <xf numFmtId="41" fontId="16" fillId="0" borderId="7" xfId="91" applyNumberFormat="1" applyFont="1" applyBorder="1" applyAlignment="1">
      <alignment horizontal="right"/>
      <protection/>
    </xf>
    <xf numFmtId="0" fontId="14" fillId="0" borderId="0" xfId="31" applyNumberFormat="1" applyFont="1" applyBorder="1" applyAlignment="1">
      <alignment horizontal="distributed" vertical="center"/>
      <protection/>
    </xf>
    <xf numFmtId="41" fontId="14" fillId="0" borderId="6" xfId="91" applyNumberFormat="1" applyFont="1" applyBorder="1" applyAlignment="1">
      <alignment horizontal="right" shrinkToFit="1"/>
      <protection/>
    </xf>
    <xf numFmtId="41" fontId="14" fillId="0" borderId="7" xfId="91" applyNumberFormat="1" applyFont="1" applyBorder="1" applyAlignment="1">
      <alignment horizontal="right" shrinkToFit="1"/>
      <protection/>
    </xf>
    <xf numFmtId="41" fontId="14" fillId="0" borderId="8" xfId="91" applyNumberFormat="1" applyFont="1" applyBorder="1" applyAlignment="1">
      <alignment horizontal="right" shrinkToFit="1"/>
      <protection/>
    </xf>
    <xf numFmtId="41" fontId="14" fillId="0" borderId="6" xfId="91" applyNumberFormat="1" applyFont="1" applyBorder="1" applyAlignment="1">
      <alignment horizontal="right"/>
      <protection/>
    </xf>
    <xf numFmtId="41" fontId="14" fillId="0" borderId="7" xfId="91" applyNumberFormat="1" applyFont="1" applyBorder="1" applyAlignment="1">
      <alignment horizontal="right"/>
      <protection/>
    </xf>
    <xf numFmtId="0" fontId="14" fillId="0" borderId="9" xfId="31" applyNumberFormat="1" applyFont="1" applyBorder="1" applyAlignment="1">
      <alignment horizontal="distributed" vertical="center"/>
      <protection/>
    </xf>
    <xf numFmtId="41" fontId="14" fillId="0" borderId="10" xfId="91" applyNumberFormat="1" applyFont="1" applyBorder="1" applyAlignment="1">
      <alignment horizontal="right" shrinkToFit="1"/>
      <protection/>
    </xf>
    <xf numFmtId="41" fontId="14" fillId="0" borderId="11" xfId="91" applyNumberFormat="1" applyFont="1" applyBorder="1" applyAlignment="1">
      <alignment horizontal="right" shrinkToFit="1"/>
      <protection/>
    </xf>
    <xf numFmtId="41" fontId="14" fillId="0" borderId="9" xfId="91" applyNumberFormat="1" applyFont="1" applyBorder="1" applyAlignment="1">
      <alignment horizontal="right" shrinkToFit="1"/>
      <protection/>
    </xf>
    <xf numFmtId="41" fontId="14" fillId="0" borderId="10" xfId="91" applyNumberFormat="1" applyFont="1" applyBorder="1" applyAlignment="1">
      <alignment horizontal="right"/>
      <protection/>
    </xf>
    <xf numFmtId="41" fontId="14" fillId="0" borderId="11" xfId="91" applyNumberFormat="1" applyFont="1" applyBorder="1" applyAlignment="1">
      <alignment horizontal="right"/>
      <protection/>
    </xf>
    <xf numFmtId="0" fontId="14" fillId="0" borderId="0" xfId="31" applyFont="1" applyBorder="1" applyAlignment="1">
      <alignment vertical="center"/>
      <protection/>
    </xf>
    <xf numFmtId="49" fontId="14" fillId="0" borderId="0" xfId="91" applyNumberFormat="1" applyFont="1" applyAlignment="1">
      <alignment horizontal="right"/>
      <protection/>
    </xf>
    <xf numFmtId="49" fontId="14" fillId="0" borderId="0" xfId="91" applyNumberFormat="1" applyFont="1">
      <alignment/>
      <protection/>
    </xf>
    <xf numFmtId="0" fontId="8" fillId="0" borderId="0" xfId="31" applyFont="1" applyBorder="1" applyAlignment="1">
      <alignment vertical="center"/>
      <protection/>
    </xf>
    <xf numFmtId="49" fontId="8" fillId="0" borderId="0" xfId="91" applyNumberFormat="1" applyFont="1">
      <alignment/>
      <protection/>
    </xf>
    <xf numFmtId="0" fontId="7" fillId="0" borderId="0" xfId="88" applyNumberFormat="1" applyFont="1" applyFill="1" applyAlignment="1">
      <alignment vertical="center"/>
      <protection/>
    </xf>
    <xf numFmtId="49" fontId="8" fillId="0" borderId="0" xfId="106" applyNumberFormat="1" applyFont="1" applyAlignment="1">
      <alignment horizontal="right"/>
      <protection/>
    </xf>
    <xf numFmtId="0" fontId="8" fillId="0" borderId="0" xfId="88" applyNumberFormat="1" applyFont="1" applyFill="1" applyAlignment="1">
      <alignment vertical="center"/>
      <protection/>
    </xf>
    <xf numFmtId="49" fontId="9" fillId="0" borderId="0" xfId="106" applyNumberFormat="1" applyFont="1">
      <alignment/>
      <protection/>
    </xf>
    <xf numFmtId="49" fontId="8" fillId="0" borderId="0" xfId="46" applyNumberFormat="1" applyFont="1" applyBorder="1" applyAlignment="1">
      <alignment vertical="center"/>
      <protection/>
    </xf>
    <xf numFmtId="0" fontId="8" fillId="0" borderId="0" xfId="86" applyNumberFormat="1" applyFont="1" applyFill="1" applyAlignment="1">
      <alignment vertical="center"/>
      <protection/>
    </xf>
    <xf numFmtId="0" fontId="8" fillId="0" borderId="0" xfId="88" applyNumberFormat="1" applyFont="1" applyFill="1" applyBorder="1" applyAlignment="1">
      <alignment vertical="center"/>
      <protection/>
    </xf>
    <xf numFmtId="49" fontId="14" fillId="0" borderId="0" xfId="106" applyNumberFormat="1" applyFont="1" applyAlignment="1">
      <alignment horizontal="right"/>
      <protection/>
    </xf>
    <xf numFmtId="49" fontId="8" fillId="0" borderId="0" xfId="106" applyNumberFormat="1" applyFont="1">
      <alignment/>
      <protection/>
    </xf>
    <xf numFmtId="49" fontId="9" fillId="0" borderId="0" xfId="106" applyNumberFormat="1" applyFont="1" applyAlignment="1">
      <alignment horizontal="distributed" vertical="center"/>
      <protection/>
    </xf>
    <xf numFmtId="0" fontId="8" fillId="0" borderId="32" xfId="88" applyNumberFormat="1" applyFont="1" applyFill="1" applyBorder="1" applyAlignment="1">
      <alignment horizontal="distributed" vertical="center"/>
      <protection/>
    </xf>
    <xf numFmtId="0" fontId="8" fillId="0" borderId="0" xfId="46" applyFont="1" applyBorder="1" applyAlignment="1">
      <alignment vertical="center"/>
      <protection/>
    </xf>
    <xf numFmtId="41" fontId="8" fillId="0" borderId="6" xfId="106" applyNumberFormat="1" applyFont="1" applyBorder="1" applyAlignment="1">
      <alignment horizontal="right" shrinkToFit="1"/>
      <protection/>
    </xf>
    <xf numFmtId="41" fontId="8" fillId="0" borderId="7" xfId="106" applyNumberFormat="1" applyFont="1" applyBorder="1" applyAlignment="1">
      <alignment horizontal="right" shrinkToFit="1"/>
      <protection/>
    </xf>
    <xf numFmtId="41" fontId="8" fillId="0" borderId="8" xfId="106" applyNumberFormat="1" applyFont="1" applyBorder="1" applyAlignment="1">
      <alignment horizontal="right" shrinkToFit="1"/>
      <protection/>
    </xf>
    <xf numFmtId="0" fontId="8" fillId="0" borderId="0" xfId="46" applyFont="1" applyBorder="1" applyAlignment="1">
      <alignment horizontal="distributed" vertical="center"/>
      <protection/>
    </xf>
    <xf numFmtId="41" fontId="8" fillId="0" borderId="6" xfId="106" applyNumberFormat="1" applyFont="1" applyBorder="1" applyAlignment="1">
      <alignment horizontal="right"/>
      <protection/>
    </xf>
    <xf numFmtId="0" fontId="8" fillId="0" borderId="9" xfId="46" applyFont="1" applyBorder="1" applyAlignment="1">
      <alignment horizontal="distributed" vertical="center"/>
      <protection/>
    </xf>
    <xf numFmtId="41" fontId="8" fillId="0" borderId="10" xfId="106" applyNumberFormat="1" applyFont="1" applyBorder="1" applyAlignment="1">
      <alignment horizontal="right" shrinkToFit="1"/>
      <protection/>
    </xf>
    <xf numFmtId="41" fontId="8" fillId="0" borderId="10" xfId="106" applyNumberFormat="1" applyFont="1" applyBorder="1" applyAlignment="1">
      <alignment horizontal="right"/>
      <protection/>
    </xf>
    <xf numFmtId="41" fontId="8" fillId="0" borderId="11" xfId="106" applyNumberFormat="1" applyFont="1" applyBorder="1" applyAlignment="1">
      <alignment horizontal="right" shrinkToFit="1"/>
      <protection/>
    </xf>
    <xf numFmtId="41" fontId="8" fillId="0" borderId="9" xfId="106" applyNumberFormat="1" applyFont="1" applyBorder="1" applyAlignment="1">
      <alignment horizontal="right" shrinkToFit="1"/>
      <protection/>
    </xf>
    <xf numFmtId="0" fontId="7" fillId="0" borderId="0" xfId="77" applyNumberFormat="1" applyFont="1" applyFill="1" applyAlignment="1">
      <alignment vertical="center"/>
      <protection/>
    </xf>
    <xf numFmtId="49" fontId="8" fillId="0" borderId="0" xfId="89" applyNumberFormat="1" applyFont="1" applyAlignment="1">
      <alignment horizontal="right"/>
      <protection/>
    </xf>
    <xf numFmtId="0" fontId="8" fillId="0" borderId="0" xfId="77" applyNumberFormat="1" applyFont="1" applyFill="1" applyBorder="1" applyAlignment="1">
      <alignment vertical="center"/>
      <protection/>
    </xf>
    <xf numFmtId="0" fontId="8" fillId="0" borderId="0" xfId="77" applyNumberFormat="1" applyFont="1" applyFill="1" applyAlignment="1">
      <alignment vertical="center"/>
      <protection/>
    </xf>
    <xf numFmtId="49" fontId="9" fillId="0" borderId="0" xfId="89" applyNumberFormat="1" applyFont="1">
      <alignment/>
      <protection/>
    </xf>
    <xf numFmtId="49" fontId="8" fillId="0" borderId="0" xfId="29" applyNumberFormat="1" applyFont="1" applyBorder="1" applyAlignment="1">
      <alignment vertical="center"/>
      <protection/>
    </xf>
    <xf numFmtId="49" fontId="14" fillId="0" borderId="0" xfId="89" applyNumberFormat="1" applyFont="1" applyAlignment="1">
      <alignment horizontal="right"/>
      <protection/>
    </xf>
    <xf numFmtId="49" fontId="14" fillId="0" borderId="0" xfId="89" applyNumberFormat="1" applyFont="1">
      <alignment/>
      <protection/>
    </xf>
    <xf numFmtId="0" fontId="14" fillId="0" borderId="33" xfId="77" applyNumberFormat="1" applyFont="1" applyFill="1" applyBorder="1" applyAlignment="1">
      <alignment horizontal="center" vertical="center"/>
      <protection/>
    </xf>
    <xf numFmtId="41" fontId="16" fillId="0" borderId="6" xfId="21" applyNumberFormat="1" applyFont="1" applyBorder="1" applyAlignment="1">
      <alignment horizontal="right"/>
    </xf>
    <xf numFmtId="41" fontId="16" fillId="0" borderId="7" xfId="21" applyNumberFormat="1" applyFont="1" applyBorder="1" applyAlignment="1">
      <alignment horizontal="right"/>
    </xf>
    <xf numFmtId="41" fontId="16" fillId="0" borderId="8" xfId="21" applyNumberFormat="1" applyFont="1" applyBorder="1" applyAlignment="1">
      <alignment horizontal="right"/>
    </xf>
    <xf numFmtId="0" fontId="16" fillId="0" borderId="0" xfId="29" applyFont="1" applyBorder="1" applyAlignment="1">
      <alignment vertical="center"/>
      <protection/>
    </xf>
    <xf numFmtId="0" fontId="16" fillId="0" borderId="0" xfId="29" applyFont="1" applyBorder="1" applyAlignment="1">
      <alignment horizontal="distributed" vertical="center"/>
      <protection/>
    </xf>
    <xf numFmtId="0" fontId="14" fillId="0" borderId="0" xfId="29" applyFont="1" applyBorder="1" applyAlignment="1">
      <alignment vertical="center"/>
      <protection/>
    </xf>
    <xf numFmtId="41" fontId="14" fillId="0" borderId="6" xfId="21" applyNumberFormat="1" applyFont="1" applyBorder="1" applyAlignment="1">
      <alignment horizontal="right"/>
    </xf>
    <xf numFmtId="41" fontId="14" fillId="0" borderId="7" xfId="21" applyNumberFormat="1" applyFont="1" applyBorder="1" applyAlignment="1">
      <alignment horizontal="right"/>
    </xf>
    <xf numFmtId="41" fontId="14" fillId="0" borderId="8" xfId="21" applyNumberFormat="1" applyFont="1" applyBorder="1" applyAlignment="1">
      <alignment horizontal="right"/>
    </xf>
    <xf numFmtId="0" fontId="14" fillId="0" borderId="0" xfId="29" applyFont="1" applyBorder="1" applyAlignment="1">
      <alignment horizontal="distributed" vertical="center"/>
      <protection/>
    </xf>
    <xf numFmtId="0" fontId="14" fillId="0" borderId="9" xfId="29" applyFont="1" applyBorder="1" applyAlignment="1">
      <alignment horizontal="distributed" vertical="center"/>
      <protection/>
    </xf>
    <xf numFmtId="41" fontId="14" fillId="0" borderId="10" xfId="21" applyNumberFormat="1" applyFont="1" applyBorder="1" applyAlignment="1">
      <alignment horizontal="right"/>
    </xf>
    <xf numFmtId="41" fontId="14" fillId="0" borderId="11" xfId="21" applyNumberFormat="1" applyFont="1" applyBorder="1" applyAlignment="1">
      <alignment horizontal="right"/>
    </xf>
    <xf numFmtId="41" fontId="14" fillId="0" borderId="9" xfId="21" applyNumberFormat="1" applyFont="1" applyBorder="1" applyAlignment="1">
      <alignment horizontal="right"/>
    </xf>
    <xf numFmtId="0" fontId="8" fillId="0" borderId="0" xfId="29" applyFont="1" applyBorder="1" applyAlignment="1">
      <alignment vertical="center"/>
      <protection/>
    </xf>
    <xf numFmtId="49" fontId="8" fillId="0" borderId="0" xfId="89" applyNumberFormat="1" applyFont="1">
      <alignment/>
      <protection/>
    </xf>
    <xf numFmtId="0" fontId="7" fillId="0" borderId="0" xfId="52" applyNumberFormat="1" applyFont="1" applyFill="1" applyAlignment="1">
      <alignment vertical="center"/>
      <protection/>
    </xf>
    <xf numFmtId="49" fontId="8" fillId="0" borderId="0" xfId="92" applyNumberFormat="1" applyFont="1" applyAlignment="1">
      <alignment horizontal="right"/>
      <protection/>
    </xf>
    <xf numFmtId="0" fontId="8" fillId="0" borderId="0" xfId="52" applyNumberFormat="1" applyFont="1" applyFill="1" applyAlignment="1">
      <alignment vertical="center"/>
      <protection/>
    </xf>
    <xf numFmtId="0" fontId="8" fillId="0" borderId="0" xfId="52" applyNumberFormat="1" applyFont="1" applyFill="1" applyBorder="1" applyAlignment="1">
      <alignment vertical="center"/>
      <protection/>
    </xf>
    <xf numFmtId="49" fontId="9" fillId="0" borderId="0" xfId="92" applyNumberFormat="1" applyFont="1">
      <alignment/>
      <protection/>
    </xf>
    <xf numFmtId="49" fontId="8" fillId="0" borderId="0" xfId="32" applyNumberFormat="1" applyFont="1" applyBorder="1" applyAlignment="1">
      <alignment vertical="center"/>
      <protection/>
    </xf>
    <xf numFmtId="49" fontId="8" fillId="0" borderId="0" xfId="92" applyNumberFormat="1" applyFont="1">
      <alignment/>
      <protection/>
    </xf>
    <xf numFmtId="0" fontId="8" fillId="0" borderId="0" xfId="52" applyNumberFormat="1" applyFont="1" applyFill="1" applyBorder="1" applyAlignment="1">
      <alignment horizontal="right" vertical="center"/>
      <protection/>
    </xf>
    <xf numFmtId="0" fontId="14" fillId="0" borderId="0" xfId="52" applyNumberFormat="1" applyFont="1" applyFill="1" applyBorder="1" applyAlignment="1">
      <alignment horizontal="right" vertical="center"/>
      <protection/>
    </xf>
    <xf numFmtId="49" fontId="20" fillId="0" borderId="0" xfId="92" applyNumberFormat="1" applyFont="1">
      <alignment/>
      <protection/>
    </xf>
    <xf numFmtId="178" fontId="16" fillId="0" borderId="6" xfId="92" applyNumberFormat="1" applyFont="1" applyBorder="1" applyAlignment="1">
      <alignment horizontal="right"/>
      <protection/>
    </xf>
    <xf numFmtId="41" fontId="16" fillId="0" borderId="6" xfId="92" applyNumberFormat="1" applyFont="1" applyBorder="1" applyAlignment="1">
      <alignment horizontal="right"/>
      <protection/>
    </xf>
    <xf numFmtId="41" fontId="16" fillId="0" borderId="8" xfId="92" applyNumberFormat="1" applyFont="1" applyBorder="1" applyAlignment="1">
      <alignment horizontal="right"/>
      <protection/>
    </xf>
    <xf numFmtId="41" fontId="16" fillId="0" borderId="7" xfId="92" applyNumberFormat="1" applyFont="1" applyBorder="1" applyAlignment="1">
      <alignment horizontal="right"/>
      <protection/>
    </xf>
    <xf numFmtId="49" fontId="14" fillId="0" borderId="0" xfId="92" applyNumberFormat="1" applyFont="1">
      <alignment/>
      <protection/>
    </xf>
    <xf numFmtId="0" fontId="16" fillId="0" borderId="0" xfId="32" applyFont="1" applyBorder="1" applyAlignment="1">
      <alignment vertical="center"/>
      <protection/>
    </xf>
    <xf numFmtId="41" fontId="16" fillId="0" borderId="6" xfId="92" applyNumberFormat="1" applyFont="1" applyBorder="1" applyAlignment="1">
      <alignment horizontal="right" shrinkToFit="1"/>
      <protection/>
    </xf>
    <xf numFmtId="41" fontId="16" fillId="0" borderId="8" xfId="92" applyNumberFormat="1" applyFont="1" applyBorder="1" applyAlignment="1">
      <alignment horizontal="right" shrinkToFit="1"/>
      <protection/>
    </xf>
    <xf numFmtId="41" fontId="16" fillId="0" borderId="7" xfId="92" applyNumberFormat="1" applyFont="1" applyBorder="1" applyAlignment="1">
      <alignment horizontal="right" shrinkToFit="1"/>
      <protection/>
    </xf>
    <xf numFmtId="0" fontId="16" fillId="0" borderId="0" xfId="32" applyFont="1" applyBorder="1" applyAlignment="1">
      <alignment horizontal="distributed" vertical="center"/>
      <protection/>
    </xf>
    <xf numFmtId="0" fontId="14" fillId="0" borderId="0" xfId="32" applyFont="1" applyBorder="1" applyAlignment="1">
      <alignment vertical="center"/>
      <protection/>
    </xf>
    <xf numFmtId="41" fontId="14" fillId="0" borderId="6" xfId="92" applyNumberFormat="1" applyFont="1" applyBorder="1" applyAlignment="1">
      <alignment horizontal="right" shrinkToFit="1"/>
      <protection/>
    </xf>
    <xf numFmtId="41" fontId="14" fillId="0" borderId="8" xfId="92" applyNumberFormat="1" applyFont="1" applyBorder="1" applyAlignment="1">
      <alignment horizontal="right" shrinkToFit="1"/>
      <protection/>
    </xf>
    <xf numFmtId="41" fontId="14" fillId="0" borderId="7" xfId="92" applyNumberFormat="1" applyFont="1" applyBorder="1" applyAlignment="1">
      <alignment horizontal="right" shrinkToFit="1"/>
      <protection/>
    </xf>
    <xf numFmtId="0" fontId="14" fillId="0" borderId="0" xfId="32" applyFont="1" applyBorder="1" applyAlignment="1">
      <alignment horizontal="distributed" vertical="center"/>
      <protection/>
    </xf>
    <xf numFmtId="41" fontId="14" fillId="0" borderId="6" xfId="92" applyNumberFormat="1" applyFont="1" applyBorder="1" applyAlignment="1">
      <alignment horizontal="right"/>
      <protection/>
    </xf>
    <xf numFmtId="41" fontId="14" fillId="0" borderId="7" xfId="92" applyNumberFormat="1" applyFont="1" applyBorder="1" applyAlignment="1">
      <alignment horizontal="right"/>
      <protection/>
    </xf>
    <xf numFmtId="41" fontId="14" fillId="0" borderId="8" xfId="92" applyNumberFormat="1" applyFont="1" applyBorder="1" applyAlignment="1">
      <alignment horizontal="right"/>
      <protection/>
    </xf>
    <xf numFmtId="0" fontId="14" fillId="0" borderId="9" xfId="32" applyFont="1" applyBorder="1" applyAlignment="1">
      <alignment horizontal="distributed" vertical="center"/>
      <protection/>
    </xf>
    <xf numFmtId="41" fontId="14" fillId="0" borderId="10" xfId="92" applyNumberFormat="1" applyFont="1" applyBorder="1" applyAlignment="1">
      <alignment horizontal="right" shrinkToFit="1"/>
      <protection/>
    </xf>
    <xf numFmtId="41" fontId="14" fillId="0" borderId="9" xfId="92" applyNumberFormat="1" applyFont="1" applyBorder="1" applyAlignment="1">
      <alignment horizontal="right" shrinkToFit="1"/>
      <protection/>
    </xf>
    <xf numFmtId="41" fontId="14" fillId="0" borderId="10" xfId="92" applyNumberFormat="1" applyFont="1" applyBorder="1" applyAlignment="1">
      <alignment horizontal="right"/>
      <protection/>
    </xf>
    <xf numFmtId="41" fontId="14" fillId="0" borderId="11" xfId="92" applyNumberFormat="1" applyFont="1" applyBorder="1" applyAlignment="1">
      <alignment horizontal="right"/>
      <protection/>
    </xf>
    <xf numFmtId="0" fontId="8" fillId="0" borderId="0" xfId="32" applyFont="1" applyBorder="1" applyAlignment="1">
      <alignment vertical="center"/>
      <protection/>
    </xf>
    <xf numFmtId="0" fontId="7" fillId="0" borderId="0" xfId="53" applyNumberFormat="1" applyFont="1" applyFill="1" applyAlignment="1">
      <alignment vertical="center"/>
      <protection/>
    </xf>
    <xf numFmtId="49" fontId="8" fillId="0" borderId="0" xfId="93" applyNumberFormat="1" applyFont="1" applyAlignment="1">
      <alignment horizontal="right"/>
      <protection/>
    </xf>
    <xf numFmtId="0" fontId="8" fillId="0" borderId="0" xfId="53" applyNumberFormat="1" applyFont="1" applyFill="1" applyAlignment="1">
      <alignment vertical="center"/>
      <protection/>
    </xf>
    <xf numFmtId="0" fontId="8" fillId="0" borderId="0" xfId="53" applyNumberFormat="1" applyFont="1" applyFill="1" applyBorder="1" applyAlignment="1">
      <alignment vertical="center"/>
      <protection/>
    </xf>
    <xf numFmtId="49" fontId="9" fillId="0" borderId="0" xfId="93" applyNumberFormat="1" applyFont="1">
      <alignment/>
      <protection/>
    </xf>
    <xf numFmtId="49" fontId="8" fillId="0" borderId="0" xfId="33" applyNumberFormat="1" applyFont="1" applyBorder="1" applyAlignment="1">
      <alignment vertical="center"/>
      <protection/>
    </xf>
    <xf numFmtId="49" fontId="8" fillId="0" borderId="0" xfId="93" applyNumberFormat="1" applyFont="1">
      <alignment/>
      <protection/>
    </xf>
    <xf numFmtId="0" fontId="8" fillId="0" borderId="0" xfId="53" applyNumberFormat="1" applyFont="1" applyFill="1" applyBorder="1" applyAlignment="1">
      <alignment horizontal="right" vertical="center"/>
      <protection/>
    </xf>
    <xf numFmtId="0" fontId="14" fillId="0" borderId="0" xfId="53" applyNumberFormat="1" applyFont="1" applyFill="1" applyBorder="1" applyAlignment="1">
      <alignment horizontal="right" vertical="center"/>
      <protection/>
    </xf>
    <xf numFmtId="41" fontId="16" fillId="0" borderId="6" xfId="93" applyNumberFormat="1" applyFont="1" applyBorder="1" applyAlignment="1">
      <alignment horizontal="right"/>
      <protection/>
    </xf>
    <xf numFmtId="41" fontId="16" fillId="0" borderId="7" xfId="93" applyNumberFormat="1" applyFont="1" applyBorder="1" applyAlignment="1">
      <alignment horizontal="right"/>
      <protection/>
    </xf>
    <xf numFmtId="0" fontId="16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distributed" vertical="center"/>
      <protection/>
    </xf>
    <xf numFmtId="0" fontId="14" fillId="0" borderId="0" xfId="33" applyFont="1" applyBorder="1" applyAlignment="1">
      <alignment vertical="center"/>
      <protection/>
    </xf>
    <xf numFmtId="41" fontId="14" fillId="0" borderId="6" xfId="93" applyNumberFormat="1" applyFont="1" applyBorder="1" applyAlignment="1">
      <alignment horizontal="right"/>
      <protection/>
    </xf>
    <xf numFmtId="41" fontId="14" fillId="0" borderId="7" xfId="93" applyNumberFormat="1" applyFont="1" applyBorder="1" applyAlignment="1">
      <alignment horizontal="right"/>
      <protection/>
    </xf>
    <xf numFmtId="0" fontId="14" fillId="0" borderId="0" xfId="33" applyFont="1" applyBorder="1" applyAlignment="1">
      <alignment horizontal="distributed" vertical="center"/>
      <protection/>
    </xf>
    <xf numFmtId="0" fontId="14" fillId="0" borderId="9" xfId="33" applyFont="1" applyBorder="1" applyAlignment="1">
      <alignment horizontal="distributed" vertical="center"/>
      <protection/>
    </xf>
    <xf numFmtId="41" fontId="14" fillId="0" borderId="10" xfId="93" applyNumberFormat="1" applyFont="1" applyBorder="1" applyAlignment="1">
      <alignment horizontal="right"/>
      <protection/>
    </xf>
    <xf numFmtId="41" fontId="14" fillId="0" borderId="11" xfId="93" applyNumberFormat="1" applyFont="1" applyBorder="1" applyAlignment="1">
      <alignment horizontal="right"/>
      <protection/>
    </xf>
    <xf numFmtId="0" fontId="8" fillId="0" borderId="0" xfId="33" applyFont="1" applyBorder="1" applyAlignment="1">
      <alignment vertical="center"/>
      <protection/>
    </xf>
    <xf numFmtId="0" fontId="8" fillId="0" borderId="0" xfId="80" applyNumberFormat="1" applyFont="1" applyFill="1" applyAlignment="1">
      <alignment vertical="center"/>
      <protection/>
    </xf>
    <xf numFmtId="49" fontId="14" fillId="0" borderId="0" xfId="34" applyNumberFormat="1" applyFont="1" applyBorder="1" applyAlignment="1">
      <alignment vertical="center"/>
      <protection/>
    </xf>
    <xf numFmtId="0" fontId="14" fillId="0" borderId="0" xfId="80" applyNumberFormat="1" applyFont="1" applyFill="1" applyAlignment="1">
      <alignment vertical="center"/>
      <protection/>
    </xf>
    <xf numFmtId="0" fontId="14" fillId="0" borderId="0" xfId="0" applyNumberFormat="1" applyFont="1" applyFill="1" applyAlignment="1">
      <alignment vertical="center"/>
    </xf>
    <xf numFmtId="0" fontId="14" fillId="0" borderId="0" xfId="80" applyNumberFormat="1" applyFont="1" applyFill="1" applyAlignment="1">
      <alignment horizontal="right" vertical="center"/>
      <protection/>
    </xf>
    <xf numFmtId="0" fontId="15" fillId="0" borderId="0" xfId="0" applyFont="1" applyAlignment="1">
      <alignment vertical="center"/>
    </xf>
    <xf numFmtId="38" fontId="16" fillId="0" borderId="6" xfId="21" applyFont="1" applyBorder="1" applyAlignment="1">
      <alignment/>
    </xf>
    <xf numFmtId="177" fontId="16" fillId="0" borderId="6" xfId="94" applyNumberFormat="1" applyFont="1" applyFill="1" applyBorder="1" applyAlignment="1">
      <alignment horizontal="right" shrinkToFit="1"/>
      <protection/>
    </xf>
    <xf numFmtId="177" fontId="16" fillId="0" borderId="7" xfId="94" applyNumberFormat="1" applyFont="1" applyFill="1" applyBorder="1" applyAlignment="1">
      <alignment horizontal="right" shrinkToFit="1"/>
      <protection/>
    </xf>
    <xf numFmtId="0" fontId="14" fillId="0" borderId="8" xfId="34" applyFont="1" applyBorder="1" applyAlignment="1">
      <alignment horizontal="distributed"/>
      <protection/>
    </xf>
    <xf numFmtId="177" fontId="14" fillId="0" borderId="6" xfId="94" applyNumberFormat="1" applyFont="1" applyFill="1" applyBorder="1" applyAlignment="1">
      <alignment horizontal="right" shrinkToFit="1"/>
      <protection/>
    </xf>
    <xf numFmtId="177" fontId="14" fillId="0" borderId="7" xfId="94" applyNumberFormat="1" applyFont="1" applyFill="1" applyBorder="1" applyAlignment="1">
      <alignment horizontal="right" shrinkToFit="1"/>
      <protection/>
    </xf>
    <xf numFmtId="38" fontId="16" fillId="0" borderId="8" xfId="21" applyFont="1" applyBorder="1" applyAlignment="1">
      <alignment horizontal="distributed"/>
    </xf>
    <xf numFmtId="38" fontId="16" fillId="0" borderId="7" xfId="21" applyFont="1" applyBorder="1" applyAlignment="1">
      <alignment/>
    </xf>
    <xf numFmtId="0" fontId="14" fillId="0" borderId="8" xfId="34" applyFont="1" applyBorder="1" applyAlignment="1">
      <alignment/>
      <protection/>
    </xf>
    <xf numFmtId="41" fontId="14" fillId="0" borderId="6" xfId="94" applyNumberFormat="1" applyFont="1" applyFill="1" applyBorder="1" applyAlignment="1">
      <alignment horizontal="right" shrinkToFit="1"/>
      <protection/>
    </xf>
    <xf numFmtId="41" fontId="14" fillId="0" borderId="7" xfId="94" applyNumberFormat="1" applyFont="1" applyFill="1" applyBorder="1" applyAlignment="1">
      <alignment horizontal="right" shrinkToFit="1"/>
      <protection/>
    </xf>
    <xf numFmtId="41" fontId="14" fillId="0" borderId="6" xfId="94" applyNumberFormat="1" applyFont="1" applyFill="1" applyBorder="1" applyAlignment="1">
      <alignment horizontal="right"/>
      <protection/>
    </xf>
    <xf numFmtId="0" fontId="14" fillId="0" borderId="9" xfId="34" applyFont="1" applyBorder="1" applyAlignment="1">
      <alignment horizontal="distributed"/>
      <protection/>
    </xf>
    <xf numFmtId="41" fontId="14" fillId="0" borderId="10" xfId="94" applyNumberFormat="1" applyFont="1" applyFill="1" applyBorder="1" applyAlignment="1">
      <alignment horizontal="right" shrinkToFit="1"/>
      <protection/>
    </xf>
    <xf numFmtId="41" fontId="14" fillId="0" borderId="11" xfId="94" applyNumberFormat="1" applyFont="1" applyFill="1" applyBorder="1" applyAlignment="1">
      <alignment horizontal="right" shrinkToFit="1"/>
      <protection/>
    </xf>
    <xf numFmtId="0" fontId="15" fillId="0" borderId="0" xfId="0" applyFont="1" applyAlignment="1">
      <alignment/>
    </xf>
    <xf numFmtId="0" fontId="9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49" fontId="9" fillId="0" borderId="0" xfId="95" applyNumberFormat="1" applyFont="1">
      <alignment/>
      <protection/>
    </xf>
    <xf numFmtId="49" fontId="14" fillId="0" borderId="0" xfId="35" applyNumberFormat="1" applyFont="1" applyBorder="1" applyAlignment="1">
      <alignment vertical="center"/>
      <protection/>
    </xf>
    <xf numFmtId="0" fontId="14" fillId="0" borderId="0" xfId="0" applyNumberFormat="1" applyFont="1" applyFill="1" applyAlignment="1">
      <alignment horizontal="center" vertical="center"/>
    </xf>
    <xf numFmtId="49" fontId="14" fillId="0" borderId="0" xfId="95" applyNumberFormat="1" applyFont="1">
      <alignment/>
      <protection/>
    </xf>
    <xf numFmtId="41" fontId="16" fillId="0" borderId="17" xfId="95" applyNumberFormat="1" applyFont="1" applyFill="1" applyBorder="1" applyAlignment="1">
      <alignment horizontal="right" shrinkToFit="1"/>
      <protection/>
    </xf>
    <xf numFmtId="41" fontId="16" fillId="0" borderId="5" xfId="95" applyNumberFormat="1" applyFont="1" applyFill="1" applyBorder="1" applyAlignment="1">
      <alignment horizontal="right" shrinkToFit="1"/>
      <protection/>
    </xf>
    <xf numFmtId="0" fontId="16" fillId="0" borderId="8" xfId="35" applyFont="1" applyBorder="1" applyAlignment="1">
      <alignment horizontal="distributed" vertical="center"/>
      <protection/>
    </xf>
    <xf numFmtId="177" fontId="16" fillId="0" borderId="7" xfId="95" applyNumberFormat="1" applyFont="1" applyFill="1" applyBorder="1" applyAlignment="1">
      <alignment horizontal="right" shrinkToFit="1"/>
      <protection/>
    </xf>
    <xf numFmtId="177" fontId="16" fillId="0" borderId="6" xfId="95" applyNumberFormat="1" applyFont="1" applyFill="1" applyBorder="1" applyAlignment="1">
      <alignment horizontal="right" shrinkToFit="1"/>
      <protection/>
    </xf>
    <xf numFmtId="177" fontId="16" fillId="0" borderId="7" xfId="95" applyNumberFormat="1" applyFont="1" applyBorder="1" applyAlignment="1">
      <alignment horizontal="right" shrinkToFit="1"/>
      <protection/>
    </xf>
    <xf numFmtId="177" fontId="16" fillId="0" borderId="6" xfId="95" applyNumberFormat="1" applyFont="1" applyBorder="1" applyAlignment="1">
      <alignment horizontal="right" shrinkToFit="1"/>
      <protection/>
    </xf>
    <xf numFmtId="0" fontId="14" fillId="0" borderId="8" xfId="35" applyFont="1" applyBorder="1" applyAlignment="1">
      <alignment vertical="center"/>
      <protection/>
    </xf>
    <xf numFmtId="177" fontId="14" fillId="0" borderId="7" xfId="95" applyNumberFormat="1" applyFont="1" applyFill="1" applyBorder="1" applyAlignment="1">
      <alignment horizontal="right" shrinkToFit="1"/>
      <protection/>
    </xf>
    <xf numFmtId="177" fontId="14" fillId="0" borderId="6" xfId="95" applyNumberFormat="1" applyFont="1" applyFill="1" applyBorder="1" applyAlignment="1">
      <alignment horizontal="right" shrinkToFit="1"/>
      <protection/>
    </xf>
    <xf numFmtId="0" fontId="14" fillId="0" borderId="8" xfId="35" applyFont="1" applyBorder="1" applyAlignment="1">
      <alignment horizontal="distributed" vertical="center"/>
      <protection/>
    </xf>
    <xf numFmtId="49" fontId="14" fillId="0" borderId="0" xfId="95" applyNumberFormat="1" applyFont="1" applyBorder="1">
      <alignment/>
      <protection/>
    </xf>
    <xf numFmtId="49" fontId="14" fillId="0" borderId="6" xfId="95" applyNumberFormat="1" applyFont="1" applyFill="1" applyBorder="1" applyAlignment="1">
      <alignment horizontal="right"/>
      <protection/>
    </xf>
    <xf numFmtId="0" fontId="14" fillId="0" borderId="9" xfId="35" applyFont="1" applyBorder="1" applyAlignment="1">
      <alignment horizontal="distributed" vertical="center"/>
      <protection/>
    </xf>
    <xf numFmtId="177" fontId="14" fillId="0" borderId="11" xfId="95" applyNumberFormat="1" applyFont="1" applyFill="1" applyBorder="1" applyAlignment="1">
      <alignment horizontal="right" shrinkToFit="1"/>
      <protection/>
    </xf>
    <xf numFmtId="177" fontId="14" fillId="0" borderId="10" xfId="95" applyNumberFormat="1" applyFont="1" applyFill="1" applyBorder="1" applyAlignment="1">
      <alignment horizontal="right" shrinkToFit="1"/>
      <protection/>
    </xf>
    <xf numFmtId="49" fontId="14" fillId="0" borderId="0" xfId="95" applyNumberFormat="1" applyFont="1" applyFill="1" applyAlignment="1">
      <alignment horizontal="right"/>
      <protection/>
    </xf>
    <xf numFmtId="49" fontId="14" fillId="0" borderId="0" xfId="95" applyNumberFormat="1" applyFont="1" applyFill="1">
      <alignment/>
      <protection/>
    </xf>
    <xf numFmtId="0" fontId="8" fillId="0" borderId="0" xfId="35" applyFont="1" applyBorder="1" applyAlignment="1">
      <alignment vertical="center"/>
      <protection/>
    </xf>
    <xf numFmtId="49" fontId="8" fillId="0" borderId="0" xfId="95" applyNumberFormat="1" applyFont="1" applyFill="1" applyAlignment="1">
      <alignment horizontal="right"/>
      <protection/>
    </xf>
    <xf numFmtId="49" fontId="8" fillId="0" borderId="0" xfId="95" applyNumberFormat="1" applyFont="1" applyFill="1">
      <alignment/>
      <protection/>
    </xf>
    <xf numFmtId="49" fontId="9" fillId="0" borderId="0" xfId="96" applyNumberFormat="1" applyFont="1">
      <alignment/>
      <protection/>
    </xf>
    <xf numFmtId="49" fontId="14" fillId="0" borderId="0" xfId="36" applyNumberFormat="1" applyFont="1" applyBorder="1" applyAlignment="1">
      <alignment vertical="center"/>
      <protection/>
    </xf>
    <xf numFmtId="49" fontId="14" fillId="0" borderId="0" xfId="96" applyNumberFormat="1" applyFont="1">
      <alignment/>
      <protection/>
    </xf>
    <xf numFmtId="49" fontId="14" fillId="0" borderId="0" xfId="96" applyNumberFormat="1" applyFont="1" applyAlignment="1">
      <alignment horizontal="distributed"/>
      <protection/>
    </xf>
    <xf numFmtId="41" fontId="16" fillId="0" borderId="6" xfId="96" applyNumberFormat="1" applyFont="1" applyBorder="1" applyAlignment="1">
      <alignment horizontal="right" shrinkToFit="1"/>
      <protection/>
    </xf>
    <xf numFmtId="41" fontId="16" fillId="0" borderId="7" xfId="96" applyNumberFormat="1" applyFont="1" applyBorder="1" applyAlignment="1">
      <alignment horizontal="right" shrinkToFit="1"/>
      <protection/>
    </xf>
    <xf numFmtId="0" fontId="16" fillId="0" borderId="8" xfId="36" applyFont="1" applyBorder="1" applyAlignment="1">
      <alignment horizontal="distributed" vertical="center"/>
      <protection/>
    </xf>
    <xf numFmtId="41" fontId="16" fillId="0" borderId="0" xfId="96" applyNumberFormat="1" applyFont="1" applyBorder="1" applyAlignment="1">
      <alignment horizontal="right" shrinkToFit="1"/>
      <protection/>
    </xf>
    <xf numFmtId="41" fontId="16" fillId="0" borderId="6" xfId="21" applyNumberFormat="1" applyFont="1" applyFill="1" applyBorder="1" applyAlignment="1">
      <alignment horizontal="right" vertical="center"/>
    </xf>
    <xf numFmtId="41" fontId="16" fillId="0" borderId="7" xfId="21" applyNumberFormat="1" applyFont="1" applyFill="1" applyBorder="1" applyAlignment="1">
      <alignment horizontal="right" vertical="center"/>
    </xf>
    <xf numFmtId="0" fontId="14" fillId="0" borderId="8" xfId="36" applyFont="1" applyBorder="1" applyAlignment="1">
      <alignment horizontal="distributed" vertical="center"/>
      <protection/>
    </xf>
    <xf numFmtId="177" fontId="14" fillId="0" borderId="6" xfId="96" applyNumberFormat="1" applyFont="1" applyBorder="1" applyAlignment="1">
      <alignment horizontal="right" shrinkToFit="1"/>
      <protection/>
    </xf>
    <xf numFmtId="177" fontId="14" fillId="0" borderId="7" xfId="96" applyNumberFormat="1" applyFont="1" applyBorder="1" applyAlignment="1">
      <alignment horizontal="right" shrinkToFit="1"/>
      <protection/>
    </xf>
    <xf numFmtId="41" fontId="14" fillId="0" borderId="6" xfId="96" applyNumberFormat="1" applyFont="1" applyBorder="1" applyAlignment="1">
      <alignment horizontal="right" shrinkToFit="1"/>
      <protection/>
    </xf>
    <xf numFmtId="41" fontId="14" fillId="0" borderId="6" xfId="96" applyNumberFormat="1" applyFont="1" applyBorder="1" applyAlignment="1">
      <alignment horizontal="right"/>
      <protection/>
    </xf>
    <xf numFmtId="41" fontId="14" fillId="0" borderId="7" xfId="96" applyNumberFormat="1" applyFont="1" applyBorder="1" applyAlignment="1">
      <alignment horizontal="right"/>
      <protection/>
    </xf>
    <xf numFmtId="41" fontId="14" fillId="0" borderId="7" xfId="96" applyNumberFormat="1" applyFont="1" applyBorder="1" applyAlignment="1">
      <alignment horizontal="right" shrinkToFit="1"/>
      <protection/>
    </xf>
    <xf numFmtId="0" fontId="14" fillId="0" borderId="9" xfId="36" applyFont="1" applyBorder="1" applyAlignment="1">
      <alignment horizontal="distributed" vertical="center"/>
      <protection/>
    </xf>
    <xf numFmtId="41" fontId="14" fillId="0" borderId="10" xfId="96" applyNumberFormat="1" applyFont="1" applyBorder="1" applyAlignment="1">
      <alignment horizontal="right" shrinkToFit="1"/>
      <protection/>
    </xf>
    <xf numFmtId="41" fontId="14" fillId="0" borderId="10" xfId="96" applyNumberFormat="1" applyFont="1" applyBorder="1" applyAlignment="1">
      <alignment horizontal="right"/>
      <protection/>
    </xf>
    <xf numFmtId="41" fontId="14" fillId="0" borderId="11" xfId="96" applyNumberFormat="1" applyFont="1" applyBorder="1" applyAlignment="1">
      <alignment horizontal="right"/>
      <protection/>
    </xf>
    <xf numFmtId="41" fontId="8" fillId="0" borderId="0" xfId="96" applyNumberFormat="1" applyFont="1" applyBorder="1" applyAlignment="1">
      <alignment horizontal="right" shrinkToFit="1"/>
      <protection/>
    </xf>
    <xf numFmtId="41" fontId="8" fillId="0" borderId="0" xfId="96" applyNumberFormat="1" applyFont="1" applyBorder="1" applyAlignment="1">
      <alignment horizontal="right"/>
      <protection/>
    </xf>
    <xf numFmtId="0" fontId="8" fillId="0" borderId="0" xfId="36" applyFont="1" applyBorder="1" applyAlignment="1">
      <alignment vertical="center"/>
      <protection/>
    </xf>
    <xf numFmtId="49" fontId="8" fillId="0" borderId="0" xfId="96" applyNumberFormat="1" applyFont="1" applyAlignment="1">
      <alignment horizontal="right"/>
      <protection/>
    </xf>
    <xf numFmtId="49" fontId="8" fillId="0" borderId="0" xfId="96" applyNumberFormat="1" applyFont="1">
      <alignment/>
      <protection/>
    </xf>
    <xf numFmtId="49" fontId="8" fillId="0" borderId="0" xfId="97" applyNumberFormat="1" applyFont="1" applyAlignment="1">
      <alignment horizontal="right"/>
      <protection/>
    </xf>
    <xf numFmtId="0" fontId="8" fillId="0" borderId="0" xfId="83" applyNumberFormat="1" applyFont="1" applyFill="1" applyAlignment="1">
      <alignment vertical="center"/>
      <protection/>
    </xf>
    <xf numFmtId="49" fontId="9" fillId="0" borderId="0" xfId="97" applyNumberFormat="1" applyFont="1">
      <alignment/>
      <protection/>
    </xf>
    <xf numFmtId="49" fontId="8" fillId="0" borderId="0" xfId="37" applyNumberFormat="1" applyFont="1" applyBorder="1" applyAlignment="1">
      <alignment vertical="center"/>
      <protection/>
    </xf>
    <xf numFmtId="0" fontId="8" fillId="0" borderId="0" xfId="83" applyNumberFormat="1" applyFont="1" applyFill="1" applyBorder="1" applyAlignment="1">
      <alignment vertical="center"/>
      <protection/>
    </xf>
    <xf numFmtId="49" fontId="14" fillId="0" borderId="0" xfId="97" applyNumberFormat="1" applyFont="1">
      <alignment/>
      <protection/>
    </xf>
    <xf numFmtId="41" fontId="16" fillId="0" borderId="6" xfId="89" applyNumberFormat="1" applyFont="1" applyBorder="1" applyAlignment="1">
      <alignment horizontal="right"/>
      <protection/>
    </xf>
    <xf numFmtId="41" fontId="16" fillId="0" borderId="5" xfId="89" applyNumberFormat="1" applyFont="1" applyBorder="1" applyAlignment="1">
      <alignment horizontal="right"/>
      <protection/>
    </xf>
    <xf numFmtId="41" fontId="16" fillId="0" borderId="17" xfId="89" applyNumberFormat="1" applyFont="1" applyBorder="1" applyAlignment="1">
      <alignment horizontal="right"/>
      <protection/>
    </xf>
    <xf numFmtId="0" fontId="16" fillId="0" borderId="8" xfId="37" applyFont="1" applyBorder="1" applyAlignment="1">
      <alignment horizontal="distributed" vertical="center"/>
      <protection/>
    </xf>
    <xf numFmtId="41" fontId="16" fillId="0" borderId="7" xfId="89" applyNumberFormat="1" applyFont="1" applyBorder="1" applyAlignment="1">
      <alignment horizontal="right"/>
      <protection/>
    </xf>
    <xf numFmtId="0" fontId="14" fillId="0" borderId="8" xfId="37" applyFont="1" applyBorder="1" applyAlignment="1">
      <alignment vertical="center"/>
      <protection/>
    </xf>
    <xf numFmtId="0" fontId="14" fillId="0" borderId="8" xfId="37" applyFont="1" applyBorder="1" applyAlignment="1">
      <alignment horizontal="distributed" vertical="center"/>
      <protection/>
    </xf>
    <xf numFmtId="0" fontId="14" fillId="0" borderId="9" xfId="37" applyFont="1" applyBorder="1" applyAlignment="1">
      <alignment horizontal="distributed" vertical="center"/>
      <protection/>
    </xf>
    <xf numFmtId="49" fontId="14" fillId="0" borderId="0" xfId="97" applyNumberFormat="1" applyFont="1" applyAlignment="1">
      <alignment horizontal="right"/>
      <protection/>
    </xf>
    <xf numFmtId="0" fontId="8" fillId="0" borderId="0" xfId="37" applyFont="1" applyBorder="1" applyAlignment="1">
      <alignment vertical="center"/>
      <protection/>
    </xf>
    <xf numFmtId="49" fontId="8" fillId="0" borderId="0" xfId="97" applyNumberFormat="1" applyFont="1">
      <alignment/>
      <protection/>
    </xf>
    <xf numFmtId="49" fontId="8" fillId="0" borderId="0" xfId="98" applyNumberFormat="1" applyFont="1" applyAlignment="1">
      <alignment horizontal="right"/>
      <protection/>
    </xf>
    <xf numFmtId="0" fontId="8" fillId="0" borderId="0" xfId="84" applyNumberFormat="1" applyFont="1" applyFill="1" applyAlignment="1">
      <alignment vertical="center"/>
      <protection/>
    </xf>
    <xf numFmtId="49" fontId="9" fillId="0" borderId="0" xfId="98" applyNumberFormat="1" applyFont="1">
      <alignment/>
      <protection/>
    </xf>
    <xf numFmtId="49" fontId="14" fillId="0" borderId="0" xfId="38" applyNumberFormat="1" applyFont="1" applyBorder="1" applyAlignment="1">
      <alignment vertical="center"/>
      <protection/>
    </xf>
    <xf numFmtId="0" fontId="14" fillId="0" borderId="0" xfId="0" applyNumberFormat="1" applyFont="1" applyFill="1" applyBorder="1" applyAlignment="1">
      <alignment vertical="center"/>
    </xf>
    <xf numFmtId="0" fontId="14" fillId="0" borderId="0" xfId="84" applyNumberFormat="1" applyFont="1" applyFill="1" applyBorder="1" applyAlignment="1">
      <alignment vertical="center"/>
      <protection/>
    </xf>
    <xf numFmtId="49" fontId="14" fillId="0" borderId="0" xfId="98" applyNumberFormat="1" applyFont="1">
      <alignment/>
      <protection/>
    </xf>
    <xf numFmtId="177" fontId="16" fillId="0" borderId="5" xfId="98" applyNumberFormat="1" applyFont="1" applyBorder="1" applyAlignment="1">
      <alignment horizontal="right" shrinkToFit="1"/>
      <protection/>
    </xf>
    <xf numFmtId="177" fontId="16" fillId="0" borderId="17" xfId="98" applyNumberFormat="1" applyFont="1" applyBorder="1" applyAlignment="1">
      <alignment horizontal="right" shrinkToFit="1"/>
      <protection/>
    </xf>
    <xf numFmtId="0" fontId="16" fillId="0" borderId="8" xfId="38" applyFont="1" applyBorder="1" applyAlignment="1">
      <alignment horizontal="distributed" vertical="center"/>
      <protection/>
    </xf>
    <xf numFmtId="177" fontId="16" fillId="0" borderId="6" xfId="98" applyNumberFormat="1" applyFont="1" applyBorder="1" applyAlignment="1">
      <alignment horizontal="right" shrinkToFit="1"/>
      <protection/>
    </xf>
    <xf numFmtId="177" fontId="16" fillId="0" borderId="7" xfId="98" applyNumberFormat="1" applyFont="1" applyBorder="1" applyAlignment="1">
      <alignment horizontal="right" shrinkToFit="1"/>
      <protection/>
    </xf>
    <xf numFmtId="0" fontId="14" fillId="0" borderId="8" xfId="38" applyFont="1" applyBorder="1" applyAlignment="1">
      <alignment vertical="center"/>
      <protection/>
    </xf>
    <xf numFmtId="177" fontId="14" fillId="0" borderId="6" xfId="98" applyNumberFormat="1" applyFont="1" applyBorder="1" applyAlignment="1">
      <alignment horizontal="right" shrinkToFit="1"/>
      <protection/>
    </xf>
    <xf numFmtId="177" fontId="14" fillId="0" borderId="7" xfId="98" applyNumberFormat="1" applyFont="1" applyBorder="1" applyAlignment="1">
      <alignment horizontal="right" shrinkToFit="1"/>
      <protection/>
    </xf>
    <xf numFmtId="0" fontId="14" fillId="0" borderId="8" xfId="38" applyFont="1" applyBorder="1" applyAlignment="1">
      <alignment horizontal="distributed" vertical="center"/>
      <protection/>
    </xf>
    <xf numFmtId="41" fontId="14" fillId="0" borderId="6" xfId="98" applyNumberFormat="1" applyFont="1" applyBorder="1" applyAlignment="1">
      <alignment horizontal="right" shrinkToFit="1"/>
      <protection/>
    </xf>
    <xf numFmtId="41" fontId="14" fillId="0" borderId="7" xfId="98" applyNumberFormat="1" applyFont="1" applyBorder="1" applyAlignment="1">
      <alignment horizontal="right" shrinkToFit="1"/>
      <protection/>
    </xf>
    <xf numFmtId="41" fontId="14" fillId="0" borderId="6" xfId="98" applyNumberFormat="1" applyFont="1" applyBorder="1" applyAlignment="1">
      <alignment horizontal="left" shrinkToFit="1"/>
      <protection/>
    </xf>
    <xf numFmtId="41" fontId="14" fillId="0" borderId="7" xfId="98" applyNumberFormat="1" applyFont="1" applyBorder="1" applyAlignment="1">
      <alignment horizontal="left" shrinkToFit="1"/>
      <protection/>
    </xf>
    <xf numFmtId="41" fontId="14" fillId="0" borderId="6" xfId="98" applyNumberFormat="1" applyFont="1" applyBorder="1" applyAlignment="1">
      <alignment horizontal="right"/>
      <protection/>
    </xf>
    <xf numFmtId="41" fontId="14" fillId="0" borderId="7" xfId="98" applyNumberFormat="1" applyFont="1" applyBorder="1" applyAlignment="1">
      <alignment horizontal="right"/>
      <protection/>
    </xf>
    <xf numFmtId="0" fontId="14" fillId="0" borderId="9" xfId="38" applyFont="1" applyBorder="1" applyAlignment="1">
      <alignment horizontal="distributed" vertical="center"/>
      <protection/>
    </xf>
    <xf numFmtId="41" fontId="14" fillId="0" borderId="10" xfId="98" applyNumberFormat="1" applyFont="1" applyBorder="1" applyAlignment="1">
      <alignment horizontal="right" shrinkToFit="1"/>
      <protection/>
    </xf>
    <xf numFmtId="41" fontId="14" fillId="0" borderId="10" xfId="98" applyNumberFormat="1" applyFont="1" applyBorder="1" applyAlignment="1">
      <alignment horizontal="left" shrinkToFit="1"/>
      <protection/>
    </xf>
    <xf numFmtId="41" fontId="14" fillId="0" borderId="11" xfId="98" applyNumberFormat="1" applyFont="1" applyBorder="1" applyAlignment="1">
      <alignment horizontal="left" shrinkToFit="1"/>
      <protection/>
    </xf>
    <xf numFmtId="49" fontId="14" fillId="0" borderId="0" xfId="98" applyNumberFormat="1" applyFont="1" applyAlignment="1">
      <alignment horizontal="right"/>
      <protection/>
    </xf>
    <xf numFmtId="0" fontId="8" fillId="0" borderId="0" xfId="38" applyFont="1" applyBorder="1" applyAlignment="1">
      <alignment vertical="center"/>
      <protection/>
    </xf>
    <xf numFmtId="49" fontId="8" fillId="0" borderId="0" xfId="98" applyNumberFormat="1" applyFont="1">
      <alignment/>
      <protection/>
    </xf>
    <xf numFmtId="0" fontId="7" fillId="0" borderId="0" xfId="60" applyNumberFormat="1" applyFont="1" applyFill="1" applyAlignment="1">
      <alignment vertical="center"/>
      <protection/>
    </xf>
    <xf numFmtId="49" fontId="9" fillId="0" borderId="0" xfId="99" applyNumberFormat="1" applyFont="1">
      <alignment/>
      <protection/>
    </xf>
    <xf numFmtId="0" fontId="8" fillId="0" borderId="0" xfId="60" applyNumberFormat="1" applyFont="1" applyFill="1" applyAlignment="1">
      <alignment vertical="center"/>
      <protection/>
    </xf>
    <xf numFmtId="0" fontId="8" fillId="0" borderId="0" xfId="85" applyNumberFormat="1" applyFont="1" applyFill="1" applyAlignment="1">
      <alignment vertical="center"/>
      <protection/>
    </xf>
    <xf numFmtId="0" fontId="8" fillId="0" borderId="0" xfId="60" applyNumberFormat="1" applyFont="1" applyFill="1" applyAlignment="1">
      <alignment horizontal="right" vertical="center"/>
      <protection/>
    </xf>
    <xf numFmtId="0" fontId="8" fillId="0" borderId="0" xfId="60" applyNumberFormat="1" applyFont="1" applyFill="1" applyBorder="1" applyAlignment="1">
      <alignment vertical="center"/>
      <protection/>
    </xf>
    <xf numFmtId="0" fontId="8" fillId="0" borderId="0" xfId="60" applyNumberFormat="1" applyFont="1" applyFill="1" applyBorder="1" applyAlignment="1">
      <alignment horizontal="center" vertical="center"/>
      <protection/>
    </xf>
    <xf numFmtId="49" fontId="14" fillId="0" borderId="0" xfId="39" applyNumberFormat="1" applyFont="1" applyBorder="1" applyAlignment="1">
      <alignment vertical="center"/>
      <protection/>
    </xf>
    <xf numFmtId="0" fontId="14" fillId="0" borderId="0" xfId="60" applyNumberFormat="1" applyFont="1" applyFill="1" applyBorder="1" applyAlignment="1">
      <alignment vertical="center"/>
      <protection/>
    </xf>
    <xf numFmtId="0" fontId="14" fillId="0" borderId="0" xfId="85" applyNumberFormat="1" applyFont="1" applyFill="1" applyBorder="1" applyAlignment="1">
      <alignment vertical="center"/>
      <protection/>
    </xf>
    <xf numFmtId="0" fontId="14" fillId="0" borderId="0" xfId="60" applyNumberFormat="1" applyFont="1" applyFill="1" applyBorder="1" applyAlignment="1">
      <alignment horizontal="right" vertical="center"/>
      <protection/>
    </xf>
    <xf numFmtId="0" fontId="14" fillId="0" borderId="0" xfId="60" applyNumberFormat="1" applyFont="1" applyFill="1" applyBorder="1" applyAlignment="1">
      <alignment horizontal="center" vertical="center"/>
      <protection/>
    </xf>
    <xf numFmtId="49" fontId="14" fillId="0" borderId="0" xfId="99" applyNumberFormat="1" applyFont="1">
      <alignment/>
      <protection/>
    </xf>
    <xf numFmtId="0" fontId="14" fillId="0" borderId="34" xfId="60" applyNumberFormat="1" applyFont="1" applyFill="1" applyBorder="1" applyAlignment="1">
      <alignment horizontal="centerContinuous" vertical="center"/>
      <protection/>
    </xf>
    <xf numFmtId="0" fontId="14" fillId="0" borderId="35" xfId="60" applyNumberFormat="1" applyFont="1" applyFill="1" applyBorder="1" applyAlignment="1">
      <alignment horizontal="centerContinuous" vertical="center"/>
      <protection/>
    </xf>
    <xf numFmtId="0" fontId="14" fillId="0" borderId="0" xfId="60" applyNumberFormat="1" applyFont="1" applyFill="1" applyBorder="1" applyAlignment="1">
      <alignment horizontal="centerContinuous" vertical="center"/>
      <protection/>
    </xf>
    <xf numFmtId="41" fontId="14" fillId="0" borderId="6" xfId="99" applyNumberFormat="1" applyFont="1" applyBorder="1" applyAlignment="1">
      <alignment horizontal="right" shrinkToFit="1"/>
      <protection/>
    </xf>
    <xf numFmtId="41" fontId="14" fillId="0" borderId="7" xfId="99" applyNumberFormat="1" applyFont="1" applyBorder="1" applyAlignment="1">
      <alignment horizontal="right" shrinkToFit="1"/>
      <protection/>
    </xf>
    <xf numFmtId="0" fontId="16" fillId="0" borderId="8" xfId="39" applyFont="1" applyBorder="1" applyAlignment="1">
      <alignment vertical="center"/>
      <protection/>
    </xf>
    <xf numFmtId="0" fontId="16" fillId="0" borderId="8" xfId="39" applyFont="1" applyBorder="1" applyAlignment="1">
      <alignment horizontal="distributed" vertical="center"/>
      <protection/>
    </xf>
    <xf numFmtId="41" fontId="16" fillId="0" borderId="6" xfId="99" applyNumberFormat="1" applyFont="1" applyBorder="1" applyAlignment="1">
      <alignment horizontal="right" shrinkToFit="1"/>
      <protection/>
    </xf>
    <xf numFmtId="41" fontId="16" fillId="0" borderId="7" xfId="99" applyNumberFormat="1" applyFont="1" applyBorder="1" applyAlignment="1">
      <alignment horizontal="right" shrinkToFit="1"/>
      <protection/>
    </xf>
    <xf numFmtId="0" fontId="14" fillId="0" borderId="8" xfId="39" applyFont="1" applyBorder="1" applyAlignment="1">
      <alignment vertical="center"/>
      <protection/>
    </xf>
    <xf numFmtId="0" fontId="14" fillId="0" borderId="8" xfId="39" applyFont="1" applyBorder="1" applyAlignment="1">
      <alignment horizontal="distributed" vertical="center"/>
      <protection/>
    </xf>
    <xf numFmtId="41" fontId="14" fillId="0" borderId="6" xfId="99" applyNumberFormat="1" applyFont="1" applyBorder="1" applyAlignment="1">
      <alignment horizontal="right"/>
      <protection/>
    </xf>
    <xf numFmtId="41" fontId="14" fillId="0" borderId="7" xfId="99" applyNumberFormat="1" applyFont="1" applyBorder="1" applyAlignment="1">
      <alignment horizontal="right"/>
      <protection/>
    </xf>
    <xf numFmtId="0" fontId="14" fillId="0" borderId="9" xfId="39" applyFont="1" applyBorder="1" applyAlignment="1">
      <alignment horizontal="distributed" vertical="center"/>
      <protection/>
    </xf>
    <xf numFmtId="41" fontId="14" fillId="0" borderId="10" xfId="99" applyNumberFormat="1" applyFont="1" applyBorder="1" applyAlignment="1">
      <alignment horizontal="right" shrinkToFit="1"/>
      <protection/>
    </xf>
    <xf numFmtId="41" fontId="14" fillId="0" borderId="11" xfId="99" applyNumberFormat="1" applyFont="1" applyBorder="1" applyAlignment="1">
      <alignment horizontal="right" shrinkToFit="1"/>
      <protection/>
    </xf>
    <xf numFmtId="49" fontId="14" fillId="0" borderId="0" xfId="99" applyNumberFormat="1" applyFont="1" applyAlignment="1">
      <alignment horizontal="right"/>
      <protection/>
    </xf>
    <xf numFmtId="0" fontId="8" fillId="0" borderId="0" xfId="39" applyFont="1" applyBorder="1" applyAlignment="1">
      <alignment vertical="center"/>
      <protection/>
    </xf>
    <xf numFmtId="49" fontId="8" fillId="0" borderId="0" xfId="99" applyNumberFormat="1" applyFont="1" applyAlignment="1">
      <alignment horizontal="right"/>
      <protection/>
    </xf>
    <xf numFmtId="49" fontId="8" fillId="0" borderId="0" xfId="99" applyNumberFormat="1" applyFont="1">
      <alignment/>
      <protection/>
    </xf>
    <xf numFmtId="49" fontId="8" fillId="0" borderId="0" xfId="100" applyNumberFormat="1" applyFont="1" applyFill="1" applyAlignment="1">
      <alignment horizontal="right"/>
      <protection/>
    </xf>
    <xf numFmtId="49" fontId="9" fillId="0" borderId="0" xfId="100" applyNumberFormat="1" applyFont="1">
      <alignment/>
      <protection/>
    </xf>
    <xf numFmtId="49" fontId="14" fillId="0" borderId="0" xfId="40" applyNumberFormat="1" applyFont="1" applyBorder="1" applyAlignment="1">
      <alignment vertical="center"/>
      <protection/>
    </xf>
    <xf numFmtId="49" fontId="14" fillId="0" borderId="0" xfId="100" applyNumberFormat="1" applyFont="1">
      <alignment/>
      <protection/>
    </xf>
    <xf numFmtId="49" fontId="14" fillId="0" borderId="0" xfId="100" applyNumberFormat="1" applyFont="1" applyAlignment="1">
      <alignment horizontal="right"/>
      <protection/>
    </xf>
    <xf numFmtId="177" fontId="16" fillId="0" borderId="5" xfId="100" applyNumberFormat="1" applyFont="1" applyFill="1" applyBorder="1" applyAlignment="1">
      <alignment horizontal="right" shrinkToFit="1"/>
      <protection/>
    </xf>
    <xf numFmtId="177" fontId="16" fillId="0" borderId="5" xfId="100" applyNumberFormat="1" applyFont="1" applyBorder="1" applyAlignment="1">
      <alignment horizontal="right" shrinkToFit="1"/>
      <protection/>
    </xf>
    <xf numFmtId="177" fontId="16" fillId="0" borderId="17" xfId="100" applyNumberFormat="1" applyFont="1" applyBorder="1" applyAlignment="1">
      <alignment horizontal="right" shrinkToFit="1"/>
      <protection/>
    </xf>
    <xf numFmtId="49" fontId="14" fillId="0" borderId="0" xfId="100" applyNumberFormat="1" applyFont="1" applyBorder="1">
      <alignment/>
      <protection/>
    </xf>
    <xf numFmtId="0" fontId="16" fillId="0" borderId="0" xfId="40" applyFont="1" applyBorder="1" applyAlignment="1">
      <alignment horizontal="distributed" vertical="center"/>
      <protection/>
    </xf>
    <xf numFmtId="177" fontId="16" fillId="0" borderId="6" xfId="100" applyNumberFormat="1" applyFont="1" applyFill="1" applyBorder="1" applyAlignment="1">
      <alignment horizontal="right" shrinkToFit="1"/>
      <protection/>
    </xf>
    <xf numFmtId="177" fontId="16" fillId="0" borderId="6" xfId="100" applyNumberFormat="1" applyFont="1" applyBorder="1" applyAlignment="1">
      <alignment horizontal="right" shrinkToFit="1"/>
      <protection/>
    </xf>
    <xf numFmtId="177" fontId="16" fillId="0" borderId="7" xfId="100" applyNumberFormat="1" applyFont="1" applyBorder="1" applyAlignment="1">
      <alignment horizontal="right" shrinkToFit="1"/>
      <protection/>
    </xf>
    <xf numFmtId="0" fontId="14" fillId="0" borderId="0" xfId="40" applyFont="1" applyBorder="1" applyAlignment="1">
      <alignment vertical="center"/>
      <protection/>
    </xf>
    <xf numFmtId="177" fontId="14" fillId="0" borderId="6" xfId="100" applyNumberFormat="1" applyFont="1" applyFill="1" applyBorder="1" applyAlignment="1">
      <alignment horizontal="right" shrinkToFit="1"/>
      <protection/>
    </xf>
    <xf numFmtId="177" fontId="14" fillId="0" borderId="6" xfId="100" applyNumberFormat="1" applyFont="1" applyBorder="1" applyAlignment="1">
      <alignment horizontal="right" shrinkToFit="1"/>
      <protection/>
    </xf>
    <xf numFmtId="177" fontId="14" fillId="0" borderId="7" xfId="100" applyNumberFormat="1" applyFont="1" applyBorder="1" applyAlignment="1">
      <alignment horizontal="right" shrinkToFit="1"/>
      <protection/>
    </xf>
    <xf numFmtId="0" fontId="14" fillId="0" borderId="8" xfId="40" applyFont="1" applyBorder="1" applyAlignment="1">
      <alignment horizontal="distributed" vertical="center"/>
      <protection/>
    </xf>
    <xf numFmtId="41" fontId="14" fillId="0" borderId="6" xfId="100" applyNumberFormat="1" applyFont="1" applyFill="1" applyBorder="1" applyAlignment="1">
      <alignment horizontal="right" shrinkToFit="1"/>
      <protection/>
    </xf>
    <xf numFmtId="41" fontId="14" fillId="0" borderId="6" xfId="100" applyNumberFormat="1" applyFont="1" applyBorder="1" applyAlignment="1">
      <alignment horizontal="right" shrinkToFit="1"/>
      <protection/>
    </xf>
    <xf numFmtId="41" fontId="14" fillId="0" borderId="7" xfId="100" applyNumberFormat="1" applyFont="1" applyBorder="1" applyAlignment="1">
      <alignment horizontal="right" shrinkToFit="1"/>
      <protection/>
    </xf>
    <xf numFmtId="41" fontId="14" fillId="0" borderId="6" xfId="100" applyNumberFormat="1" applyFont="1" applyFill="1" applyBorder="1" applyAlignment="1">
      <alignment horizontal="right"/>
      <protection/>
    </xf>
    <xf numFmtId="41" fontId="14" fillId="0" borderId="6" xfId="100" applyNumberFormat="1" applyFont="1" applyBorder="1" applyAlignment="1">
      <alignment horizontal="right"/>
      <protection/>
    </xf>
    <xf numFmtId="41" fontId="14" fillId="0" borderId="7" xfId="100" applyNumberFormat="1" applyFont="1" applyFill="1" applyBorder="1" applyAlignment="1">
      <alignment horizontal="right" shrinkToFit="1"/>
      <protection/>
    </xf>
    <xf numFmtId="41" fontId="14" fillId="0" borderId="7" xfId="100" applyNumberFormat="1" applyFont="1" applyBorder="1" applyAlignment="1">
      <alignment horizontal="right"/>
      <protection/>
    </xf>
    <xf numFmtId="0" fontId="14" fillId="0" borderId="9" xfId="40" applyFont="1" applyBorder="1" applyAlignment="1">
      <alignment horizontal="distributed" vertical="center"/>
      <protection/>
    </xf>
    <xf numFmtId="41" fontId="14" fillId="0" borderId="10" xfId="100" applyNumberFormat="1" applyFont="1" applyFill="1" applyBorder="1" applyAlignment="1">
      <alignment horizontal="right" shrinkToFit="1"/>
      <protection/>
    </xf>
    <xf numFmtId="41" fontId="14" fillId="0" borderId="10" xfId="100" applyNumberFormat="1" applyFont="1" applyBorder="1" applyAlignment="1">
      <alignment horizontal="right" shrinkToFit="1"/>
      <protection/>
    </xf>
    <xf numFmtId="41" fontId="14" fillId="0" borderId="11" xfId="100" applyNumberFormat="1" applyFont="1" applyFill="1" applyBorder="1" applyAlignment="1">
      <alignment horizontal="right" shrinkToFit="1"/>
      <protection/>
    </xf>
    <xf numFmtId="49" fontId="14" fillId="0" borderId="0" xfId="100" applyNumberFormat="1" applyFont="1" applyFill="1" applyAlignment="1">
      <alignment horizontal="right"/>
      <protection/>
    </xf>
    <xf numFmtId="49" fontId="14" fillId="0" borderId="0" xfId="100" applyNumberFormat="1" applyFont="1" applyFill="1">
      <alignment/>
      <protection/>
    </xf>
    <xf numFmtId="0" fontId="8" fillId="0" borderId="0" xfId="40" applyFont="1" applyBorder="1" applyAlignment="1">
      <alignment vertical="center"/>
      <protection/>
    </xf>
    <xf numFmtId="49" fontId="8" fillId="0" borderId="0" xfId="100" applyNumberFormat="1" applyFont="1" applyAlignment="1">
      <alignment horizontal="right"/>
      <protection/>
    </xf>
    <xf numFmtId="49" fontId="8" fillId="0" borderId="0" xfId="100" applyNumberFormat="1" applyFont="1" applyFill="1">
      <alignment/>
      <protection/>
    </xf>
    <xf numFmtId="49" fontId="8" fillId="0" borderId="0" xfId="100" applyNumberFormat="1" applyFont="1">
      <alignment/>
      <protection/>
    </xf>
    <xf numFmtId="0" fontId="7" fillId="0" borderId="0" xfId="0" applyNumberFormat="1" applyFont="1" applyAlignment="1">
      <alignment vertical="center"/>
    </xf>
    <xf numFmtId="49" fontId="8" fillId="0" borderId="0" xfId="101" applyNumberFormat="1" applyFont="1" applyAlignment="1">
      <alignment horizontal="right"/>
      <protection/>
    </xf>
    <xf numFmtId="0" fontId="8" fillId="0" borderId="0" xfId="0" applyNumberFormat="1" applyFont="1" applyAlignment="1">
      <alignment vertical="center"/>
    </xf>
    <xf numFmtId="49" fontId="14" fillId="0" borderId="0" xfId="41" applyNumberFormat="1" applyFont="1" applyBorder="1" applyAlignment="1">
      <alignment vertical="center"/>
      <protection/>
    </xf>
    <xf numFmtId="0" fontId="14" fillId="0" borderId="0" xfId="0" applyNumberFormat="1" applyFont="1" applyAlignment="1">
      <alignment vertical="center"/>
    </xf>
    <xf numFmtId="49" fontId="14" fillId="0" borderId="0" xfId="101" applyNumberFormat="1" applyFont="1">
      <alignment/>
      <protection/>
    </xf>
    <xf numFmtId="0" fontId="14" fillId="0" borderId="0" xfId="0" applyNumberFormat="1" applyFont="1" applyAlignment="1">
      <alignment horizontal="right" vertical="center"/>
    </xf>
    <xf numFmtId="0" fontId="14" fillId="0" borderId="8" xfId="41" applyFont="1" applyBorder="1" applyAlignment="1">
      <alignment horizontal="distributed"/>
      <protection/>
    </xf>
    <xf numFmtId="180" fontId="14" fillId="0" borderId="6" xfId="21" applyNumberFormat="1" applyFont="1" applyBorder="1" applyAlignment="1">
      <alignment/>
    </xf>
    <xf numFmtId="180" fontId="14" fillId="0" borderId="7" xfId="21" applyNumberFormat="1" applyFont="1" applyBorder="1" applyAlignment="1">
      <alignment/>
    </xf>
    <xf numFmtId="0" fontId="16" fillId="0" borderId="8" xfId="41" applyFont="1" applyBorder="1" applyAlignment="1">
      <alignment horizontal="distributed"/>
      <protection/>
    </xf>
    <xf numFmtId="179" fontId="16" fillId="0" borderId="6" xfId="89" applyNumberFormat="1" applyFont="1" applyBorder="1" applyAlignment="1">
      <alignment horizontal="right" shrinkToFit="1"/>
      <protection/>
    </xf>
    <xf numFmtId="179" fontId="16" fillId="0" borderId="6" xfId="89" applyNumberFormat="1" applyFont="1" applyBorder="1" applyAlignment="1">
      <alignment horizontal="right"/>
      <protection/>
    </xf>
    <xf numFmtId="179" fontId="16" fillId="0" borderId="7" xfId="89" applyNumberFormat="1" applyFont="1" applyBorder="1" applyAlignment="1">
      <alignment horizontal="right"/>
      <protection/>
    </xf>
    <xf numFmtId="179" fontId="14" fillId="0" borderId="6" xfId="89" applyNumberFormat="1" applyFont="1" applyBorder="1" applyAlignment="1">
      <alignment horizontal="right" shrinkToFit="1"/>
      <protection/>
    </xf>
    <xf numFmtId="179" fontId="14" fillId="0" borderId="6" xfId="89" applyNumberFormat="1" applyFont="1" applyBorder="1" applyAlignment="1">
      <alignment horizontal="right"/>
      <protection/>
    </xf>
    <xf numFmtId="179" fontId="14" fillId="0" borderId="0" xfId="89" applyNumberFormat="1" applyFont="1" applyBorder="1" applyAlignment="1">
      <alignment horizontal="right"/>
      <protection/>
    </xf>
    <xf numFmtId="179" fontId="16" fillId="0" borderId="0" xfId="89" applyNumberFormat="1" applyFont="1" applyBorder="1" applyAlignment="1">
      <alignment horizontal="right" shrinkToFit="1"/>
      <protection/>
    </xf>
    <xf numFmtId="0" fontId="14" fillId="0" borderId="8" xfId="41" applyFont="1" applyBorder="1" applyAlignment="1">
      <alignment/>
      <protection/>
    </xf>
    <xf numFmtId="179" fontId="14" fillId="0" borderId="7" xfId="89" applyNumberFormat="1" applyFont="1" applyBorder="1" applyAlignment="1">
      <alignment horizontal="right" shrinkToFit="1"/>
      <protection/>
    </xf>
    <xf numFmtId="179" fontId="14" fillId="0" borderId="7" xfId="89" applyNumberFormat="1" applyFont="1" applyBorder="1" applyAlignment="1">
      <alignment horizontal="right"/>
      <protection/>
    </xf>
    <xf numFmtId="0" fontId="14" fillId="0" borderId="9" xfId="41" applyFont="1" applyBorder="1" applyAlignment="1">
      <alignment horizontal="distributed"/>
      <protection/>
    </xf>
    <xf numFmtId="179" fontId="14" fillId="0" borderId="10" xfId="89" applyNumberFormat="1" applyFont="1" applyBorder="1" applyAlignment="1">
      <alignment horizontal="right" shrinkToFit="1"/>
      <protection/>
    </xf>
    <xf numFmtId="179" fontId="14" fillId="0" borderId="10" xfId="89" applyNumberFormat="1" applyFont="1" applyBorder="1" applyAlignment="1">
      <alignment horizontal="right"/>
      <protection/>
    </xf>
    <xf numFmtId="179" fontId="14" fillId="0" borderId="11" xfId="89" applyNumberFormat="1" applyFont="1" applyBorder="1" applyAlignment="1">
      <alignment horizontal="right" shrinkToFit="1"/>
      <protection/>
    </xf>
    <xf numFmtId="179" fontId="14" fillId="0" borderId="11" xfId="89" applyNumberFormat="1" applyFont="1" applyBorder="1" applyAlignment="1">
      <alignment horizontal="right"/>
      <protection/>
    </xf>
    <xf numFmtId="49" fontId="14" fillId="0" borderId="0" xfId="101" applyNumberFormat="1" applyFont="1" applyAlignment="1">
      <alignment horizontal="right"/>
      <protection/>
    </xf>
    <xf numFmtId="49" fontId="14" fillId="0" borderId="0" xfId="101" applyNumberFormat="1" applyFont="1" applyAlignment="1">
      <alignment/>
      <protection/>
    </xf>
    <xf numFmtId="0" fontId="8" fillId="0" borderId="0" xfId="41" applyFont="1" applyBorder="1" applyAlignment="1">
      <alignment vertical="center"/>
      <protection/>
    </xf>
    <xf numFmtId="49" fontId="8" fillId="0" borderId="0" xfId="101" applyNumberFormat="1" applyFont="1">
      <alignment/>
      <protection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182" fontId="8" fillId="0" borderId="6" xfId="110" applyNumberFormat="1" applyFont="1" applyBorder="1" applyAlignment="1">
      <alignment horizontal="right"/>
      <protection/>
    </xf>
    <xf numFmtId="182" fontId="8" fillId="0" borderId="7" xfId="110" applyNumberFormat="1" applyFont="1" applyBorder="1" applyAlignment="1">
      <alignment horizontal="right"/>
      <protection/>
    </xf>
    <xf numFmtId="0" fontId="11" fillId="0" borderId="0" xfId="0" applyFont="1" applyBorder="1" applyAlignment="1">
      <alignment vertical="center"/>
    </xf>
    <xf numFmtId="38" fontId="13" fillId="0" borderId="6" xfId="21" applyFont="1" applyBorder="1" applyAlignment="1">
      <alignment horizontal="right"/>
    </xf>
    <xf numFmtId="185" fontId="8" fillId="0" borderId="6" xfId="21" applyNumberFormat="1" applyFont="1" applyBorder="1" applyAlignment="1">
      <alignment horizontal="right"/>
    </xf>
    <xf numFmtId="38" fontId="13" fillId="0" borderId="7" xfId="21" applyFont="1" applyBorder="1" applyAlignment="1">
      <alignment horizontal="right"/>
    </xf>
    <xf numFmtId="38" fontId="8" fillId="0" borderId="6" xfId="21" applyFont="1" applyBorder="1" applyAlignment="1">
      <alignment horizontal="right"/>
    </xf>
    <xf numFmtId="38" fontId="18" fillId="0" borderId="6" xfId="21" applyFont="1" applyBorder="1" applyAlignment="1">
      <alignment horizontal="right"/>
    </xf>
    <xf numFmtId="38" fontId="8" fillId="0" borderId="7" xfId="2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/>
    </xf>
    <xf numFmtId="185" fontId="8" fillId="0" borderId="7" xfId="21" applyNumberFormat="1" applyFont="1" applyBorder="1" applyAlignment="1">
      <alignment horizontal="right"/>
    </xf>
    <xf numFmtId="0" fontId="18" fillId="0" borderId="0" xfId="0" applyFont="1" applyBorder="1" applyAlignment="1">
      <alignment horizontal="distributed"/>
    </xf>
    <xf numFmtId="181" fontId="8" fillId="0" borderId="36" xfId="0" applyNumberFormat="1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182" fontId="8" fillId="0" borderId="5" xfId="110" applyNumberFormat="1" applyFont="1" applyBorder="1" applyAlignment="1">
      <alignment horizontal="right"/>
      <protection/>
    </xf>
    <xf numFmtId="181" fontId="8" fillId="0" borderId="0" xfId="0" applyNumberFormat="1" applyFont="1" applyBorder="1" applyAlignment="1">
      <alignment vertical="center"/>
    </xf>
    <xf numFmtId="182" fontId="13" fillId="0" borderId="0" xfId="110" applyNumberFormat="1" applyFont="1" applyFill="1" applyBorder="1" applyAlignment="1" applyProtection="1" quotePrefix="1">
      <alignment/>
      <protection/>
    </xf>
    <xf numFmtId="0" fontId="18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8" fillId="0" borderId="8" xfId="0" applyFont="1" applyBorder="1" applyAlignment="1">
      <alignment horizontal="distributed"/>
    </xf>
    <xf numFmtId="182" fontId="8" fillId="0" borderId="0" xfId="110" applyNumberFormat="1" applyFont="1" applyFill="1" applyBorder="1" applyAlignment="1" applyProtection="1" quotePrefix="1">
      <alignment/>
      <protection/>
    </xf>
    <xf numFmtId="0" fontId="18" fillId="0" borderId="8" xfId="0" applyFont="1" applyBorder="1" applyAlignment="1">
      <alignment horizontal="distributed"/>
    </xf>
    <xf numFmtId="0" fontId="18" fillId="0" borderId="30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181" fontId="8" fillId="0" borderId="10" xfId="0" applyNumberFormat="1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7" fillId="0" borderId="0" xfId="64" applyFont="1" applyAlignment="1">
      <alignment/>
      <protection/>
    </xf>
    <xf numFmtId="0" fontId="22" fillId="0" borderId="0" xfId="64" applyFont="1" applyAlignment="1">
      <alignment/>
      <protection/>
    </xf>
    <xf numFmtId="0" fontId="18" fillId="0" borderId="0" xfId="64" applyFont="1" applyAlignment="1">
      <alignment/>
      <protection/>
    </xf>
    <xf numFmtId="0" fontId="18" fillId="0" borderId="0" xfId="64" applyFont="1" applyBorder="1" applyAlignment="1">
      <alignment/>
      <protection/>
    </xf>
    <xf numFmtId="0" fontId="18" fillId="0" borderId="0" xfId="64" applyFont="1">
      <alignment/>
      <protection/>
    </xf>
    <xf numFmtId="0" fontId="8" fillId="0" borderId="0" xfId="64" applyFont="1">
      <alignment/>
      <protection/>
    </xf>
    <xf numFmtId="0" fontId="18" fillId="0" borderId="0" xfId="64" applyFont="1" applyBorder="1">
      <alignment/>
      <protection/>
    </xf>
    <xf numFmtId="181" fontId="8" fillId="0" borderId="5" xfId="64" applyNumberFormat="1" applyFont="1" applyBorder="1" applyAlignment="1">
      <alignment horizontal="right" vertical="top"/>
      <protection/>
    </xf>
    <xf numFmtId="181" fontId="8" fillId="0" borderId="6" xfId="64" applyNumberFormat="1" applyFont="1" applyBorder="1" applyAlignment="1">
      <alignment horizontal="right" vertical="top"/>
      <protection/>
    </xf>
    <xf numFmtId="183" fontId="8" fillId="0" borderId="7" xfId="64" applyNumberFormat="1" applyFont="1" applyBorder="1" applyAlignment="1">
      <alignment horizontal="right" vertical="top"/>
      <protection/>
    </xf>
    <xf numFmtId="181" fontId="8" fillId="0" borderId="6" xfId="110" applyNumberFormat="1" applyFont="1" applyBorder="1">
      <alignment/>
      <protection/>
    </xf>
    <xf numFmtId="182" fontId="8" fillId="0" borderId="6" xfId="110" applyNumberFormat="1" applyFont="1" applyBorder="1">
      <alignment/>
      <protection/>
    </xf>
    <xf numFmtId="181" fontId="8" fillId="0" borderId="6" xfId="64" applyNumberFormat="1" applyFont="1" applyBorder="1">
      <alignment/>
      <protection/>
    </xf>
    <xf numFmtId="182" fontId="8" fillId="0" borderId="7" xfId="110" applyNumberFormat="1" applyFont="1" applyBorder="1">
      <alignment/>
      <protection/>
    </xf>
    <xf numFmtId="0" fontId="11" fillId="0" borderId="0" xfId="64" applyFont="1" applyBorder="1">
      <alignment/>
      <protection/>
    </xf>
    <xf numFmtId="187" fontId="13" fillId="0" borderId="6" xfId="21" applyNumberFormat="1" applyFont="1" applyBorder="1" applyAlignment="1">
      <alignment/>
    </xf>
    <xf numFmtId="38" fontId="13" fillId="0" borderId="6" xfId="21" applyFont="1" applyBorder="1" applyAlignment="1">
      <alignment/>
    </xf>
    <xf numFmtId="187" fontId="13" fillId="0" borderId="6" xfId="21" applyNumberFormat="1" applyFont="1" applyFill="1" applyBorder="1" applyAlignment="1" applyProtection="1">
      <alignment/>
      <protection/>
    </xf>
    <xf numFmtId="38" fontId="13" fillId="0" borderId="7" xfId="21" applyFont="1" applyBorder="1" applyAlignment="1">
      <alignment/>
    </xf>
    <xf numFmtId="187" fontId="8" fillId="0" borderId="6" xfId="21" applyNumberFormat="1" applyFont="1" applyBorder="1" applyAlignment="1">
      <alignment/>
    </xf>
    <xf numFmtId="38" fontId="8" fillId="0" borderId="6" xfId="21" applyFont="1" applyBorder="1" applyAlignment="1">
      <alignment/>
    </xf>
    <xf numFmtId="38" fontId="8" fillId="0" borderId="7" xfId="21" applyFont="1" applyBorder="1" applyAlignment="1">
      <alignment/>
    </xf>
    <xf numFmtId="0" fontId="10" fillId="0" borderId="0" xfId="64" applyFont="1" applyBorder="1">
      <alignment/>
      <protection/>
    </xf>
    <xf numFmtId="0" fontId="8" fillId="0" borderId="0" xfId="64" applyFont="1" applyBorder="1">
      <alignment/>
      <protection/>
    </xf>
    <xf numFmtId="0" fontId="8" fillId="0" borderId="0" xfId="64" applyFont="1" applyBorder="1" applyAlignment="1">
      <alignment horizontal="distributed"/>
      <protection/>
    </xf>
    <xf numFmtId="0" fontId="18" fillId="0" borderId="0" xfId="64" applyFont="1" applyBorder="1" applyAlignment="1">
      <alignment horizontal="distributed"/>
      <protection/>
    </xf>
    <xf numFmtId="0" fontId="18" fillId="0" borderId="33" xfId="64" applyFont="1" applyBorder="1">
      <alignment/>
      <protection/>
    </xf>
    <xf numFmtId="184" fontId="8" fillId="0" borderId="32" xfId="64" applyNumberFormat="1" applyFont="1" applyBorder="1">
      <alignment/>
      <protection/>
    </xf>
    <xf numFmtId="181" fontId="8" fillId="0" borderId="32" xfId="64" applyNumberFormat="1" applyFont="1" applyBorder="1">
      <alignment/>
      <protection/>
    </xf>
    <xf numFmtId="184" fontId="8" fillId="0" borderId="39" xfId="64" applyNumberFormat="1" applyFont="1" applyBorder="1">
      <alignment/>
      <protection/>
    </xf>
    <xf numFmtId="0" fontId="8" fillId="0" borderId="8" xfId="64" applyFont="1" applyBorder="1">
      <alignment/>
      <protection/>
    </xf>
    <xf numFmtId="183" fontId="8" fillId="0" borderId="6" xfId="64" applyNumberFormat="1" applyFont="1" applyBorder="1" applyAlignment="1">
      <alignment horizontal="right" vertical="top"/>
      <protection/>
    </xf>
    <xf numFmtId="181" fontId="8" fillId="0" borderId="7" xfId="64" applyNumberFormat="1" applyFont="1" applyBorder="1" applyAlignment="1">
      <alignment horizontal="right" vertical="top"/>
      <protection/>
    </xf>
    <xf numFmtId="0" fontId="18" fillId="0" borderId="8" xfId="64" applyFont="1" applyBorder="1">
      <alignment/>
      <protection/>
    </xf>
    <xf numFmtId="182" fontId="8" fillId="0" borderId="6" xfId="64" applyNumberFormat="1" applyFont="1" applyBorder="1">
      <alignment/>
      <protection/>
    </xf>
    <xf numFmtId="182" fontId="8" fillId="0" borderId="7" xfId="64" applyNumberFormat="1" applyFont="1" applyBorder="1">
      <alignment/>
      <protection/>
    </xf>
    <xf numFmtId="38" fontId="13" fillId="0" borderId="6" xfId="21" applyFont="1" applyFill="1" applyBorder="1" applyAlignment="1" applyProtection="1" quotePrefix="1">
      <alignment/>
      <protection/>
    </xf>
    <xf numFmtId="38" fontId="13" fillId="0" borderId="7" xfId="21" applyFont="1" applyFill="1" applyBorder="1" applyAlignment="1" applyProtection="1" quotePrefix="1">
      <alignment/>
      <protection/>
    </xf>
    <xf numFmtId="0" fontId="10" fillId="0" borderId="8" xfId="64" applyFont="1" applyBorder="1">
      <alignment/>
      <protection/>
    </xf>
    <xf numFmtId="0" fontId="8" fillId="0" borderId="8" xfId="64" applyFont="1" applyBorder="1" applyAlignment="1">
      <alignment horizontal="distributed"/>
      <protection/>
    </xf>
    <xf numFmtId="38" fontId="8" fillId="0" borderId="6" xfId="21" applyFont="1" applyFill="1" applyBorder="1" applyAlignment="1" applyProtection="1" quotePrefix="1">
      <alignment/>
      <protection/>
    </xf>
    <xf numFmtId="38" fontId="8" fillId="0" borderId="7" xfId="21" applyFont="1" applyFill="1" applyBorder="1" applyAlignment="1" applyProtection="1" quotePrefix="1">
      <alignment/>
      <protection/>
    </xf>
    <xf numFmtId="0" fontId="18" fillId="0" borderId="8" xfId="64" applyFont="1" applyBorder="1" applyAlignment="1">
      <alignment horizontal="distributed"/>
      <protection/>
    </xf>
    <xf numFmtId="0" fontId="18" fillId="0" borderId="30" xfId="64" applyFont="1" applyBorder="1">
      <alignment/>
      <protection/>
    </xf>
    <xf numFmtId="0" fontId="18" fillId="0" borderId="9" xfId="64" applyFont="1" applyBorder="1">
      <alignment/>
      <protection/>
    </xf>
    <xf numFmtId="184" fontId="8" fillId="0" borderId="10" xfId="64" applyNumberFormat="1" applyFont="1" applyBorder="1">
      <alignment/>
      <protection/>
    </xf>
    <xf numFmtId="181" fontId="8" fillId="0" borderId="10" xfId="64" applyNumberFormat="1" applyFont="1" applyBorder="1">
      <alignment/>
      <protection/>
    </xf>
    <xf numFmtId="184" fontId="8" fillId="0" borderId="11" xfId="64" applyNumberFormat="1" applyFont="1" applyBorder="1">
      <alignment/>
      <protection/>
    </xf>
    <xf numFmtId="0" fontId="7" fillId="0" borderId="0" xfId="65" applyNumberFormat="1" applyFont="1" applyAlignment="1" applyProtection="1">
      <alignment/>
      <protection locked="0"/>
    </xf>
    <xf numFmtId="0" fontId="26" fillId="0" borderId="0" xfId="65" applyNumberFormat="1" applyFont="1" applyAlignment="1" applyProtection="1">
      <alignment/>
      <protection locked="0"/>
    </xf>
    <xf numFmtId="0" fontId="18" fillId="0" borderId="0" xfId="65" applyNumberFormat="1" applyFont="1" applyAlignment="1" applyProtection="1">
      <alignment vertical="top"/>
      <protection locked="0"/>
    </xf>
    <xf numFmtId="0" fontId="8" fillId="0" borderId="0" xfId="65" applyNumberFormat="1" applyFont="1" applyProtection="1">
      <alignment/>
      <protection locked="0"/>
    </xf>
    <xf numFmtId="38" fontId="24" fillId="0" borderId="40" xfId="23" applyFont="1" applyBorder="1" applyAlignment="1">
      <alignment horizontal="center" vertical="center"/>
    </xf>
    <xf numFmtId="0" fontId="27" fillId="0" borderId="40" xfId="65" applyNumberFormat="1" applyFont="1" applyBorder="1" applyAlignment="1" applyProtection="1">
      <alignment vertical="top"/>
      <protection locked="0"/>
    </xf>
    <xf numFmtId="0" fontId="27" fillId="0" borderId="0" xfId="65" applyNumberFormat="1" applyFont="1" applyAlignment="1" applyProtection="1">
      <alignment vertical="top"/>
      <protection locked="0"/>
    </xf>
    <xf numFmtId="0" fontId="8" fillId="0" borderId="0" xfId="65" applyFont="1" applyAlignment="1">
      <alignment horizontal="right"/>
      <protection/>
    </xf>
    <xf numFmtId="0" fontId="9" fillId="0" borderId="14" xfId="65" applyNumberFormat="1" applyFont="1" applyBorder="1" applyAlignment="1" applyProtection="1">
      <alignment horizontal="distributed" vertical="center"/>
      <protection locked="0"/>
    </xf>
    <xf numFmtId="38" fontId="14" fillId="0" borderId="0" xfId="23" applyFont="1" applyAlignment="1">
      <alignment/>
    </xf>
    <xf numFmtId="0" fontId="9" fillId="0" borderId="8" xfId="65" applyFont="1" applyBorder="1" applyAlignment="1">
      <alignment horizontal="distributed" vertical="center"/>
      <protection/>
    </xf>
    <xf numFmtId="0" fontId="8" fillId="0" borderId="5" xfId="65" applyNumberFormat="1" applyFont="1" applyBorder="1" applyAlignment="1" applyProtection="1">
      <alignment horizontal="center"/>
      <protection locked="0"/>
    </xf>
    <xf numFmtId="0" fontId="8" fillId="0" borderId="5" xfId="65" applyNumberFormat="1" applyFont="1" applyBorder="1" applyAlignment="1" applyProtection="1">
      <alignment horizontal="distributed" vertical="center"/>
      <protection locked="0"/>
    </xf>
    <xf numFmtId="0" fontId="8" fillId="0" borderId="17" xfId="65" applyNumberFormat="1" applyFont="1" applyBorder="1" applyAlignment="1" applyProtection="1">
      <alignment horizontal="center"/>
      <protection locked="0"/>
    </xf>
    <xf numFmtId="0" fontId="8" fillId="0" borderId="6" xfId="65" applyNumberFormat="1" applyFont="1" applyBorder="1" applyAlignment="1" applyProtection="1">
      <alignment horizontal="center"/>
      <protection locked="0"/>
    </xf>
    <xf numFmtId="0" fontId="8" fillId="0" borderId="7" xfId="65" applyNumberFormat="1" applyFont="1" applyBorder="1" applyAlignment="1" applyProtection="1">
      <alignment horizontal="center"/>
      <protection locked="0"/>
    </xf>
    <xf numFmtId="0" fontId="9" fillId="0" borderId="38" xfId="65" applyFont="1" applyBorder="1" applyAlignment="1">
      <alignment horizontal="distributed" vertical="center"/>
      <protection/>
    </xf>
    <xf numFmtId="0" fontId="8" fillId="0" borderId="32" xfId="65" applyNumberFormat="1" applyFont="1" applyBorder="1" applyAlignment="1" applyProtection="1">
      <alignment horizontal="center"/>
      <protection locked="0"/>
    </xf>
    <xf numFmtId="0" fontId="8" fillId="0" borderId="39" xfId="65" applyNumberFormat="1" applyFont="1" applyBorder="1" applyAlignment="1" applyProtection="1">
      <alignment horizontal="center"/>
      <protection locked="0"/>
    </xf>
    <xf numFmtId="0" fontId="8" fillId="0" borderId="16" xfId="65" applyNumberFormat="1" applyFont="1" applyBorder="1" applyProtection="1">
      <alignment/>
      <protection locked="0"/>
    </xf>
    <xf numFmtId="0" fontId="8" fillId="0" borderId="8" xfId="65" applyNumberFormat="1" applyFont="1" applyBorder="1" applyAlignment="1" applyProtection="1">
      <alignment horizontal="distributed"/>
      <protection locked="0"/>
    </xf>
    <xf numFmtId="38" fontId="14" fillId="0" borderId="6" xfId="23" applyFont="1" applyBorder="1" applyAlignment="1">
      <alignment/>
    </xf>
    <xf numFmtId="38" fontId="14" fillId="0" borderId="7" xfId="23" applyFont="1" applyBorder="1" applyAlignment="1">
      <alignment/>
    </xf>
    <xf numFmtId="38" fontId="16" fillId="0" borderId="6" xfId="23" applyFont="1" applyBorder="1" applyAlignment="1">
      <alignment/>
    </xf>
    <xf numFmtId="38" fontId="16" fillId="0" borderId="7" xfId="23" applyFont="1" applyBorder="1" applyAlignment="1">
      <alignment/>
    </xf>
    <xf numFmtId="0" fontId="13" fillId="0" borderId="8" xfId="65" applyNumberFormat="1" applyFont="1" applyBorder="1" applyProtection="1">
      <alignment/>
      <protection locked="0"/>
    </xf>
    <xf numFmtId="38" fontId="16" fillId="0" borderId="6" xfId="23" applyFont="1" applyBorder="1" applyAlignment="1" applyProtection="1">
      <alignment horizontal="right"/>
      <protection locked="0"/>
    </xf>
    <xf numFmtId="38" fontId="16" fillId="0" borderId="7" xfId="23" applyFont="1" applyBorder="1" applyAlignment="1" applyProtection="1">
      <alignment horizontal="right"/>
      <protection locked="0"/>
    </xf>
    <xf numFmtId="186" fontId="13" fillId="0" borderId="8" xfId="65" applyNumberFormat="1" applyFont="1" applyBorder="1" applyAlignment="1" applyProtection="1">
      <alignment horizontal="distributed"/>
      <protection locked="0"/>
    </xf>
    <xf numFmtId="186" fontId="8" fillId="0" borderId="8" xfId="65" applyNumberFormat="1" applyFont="1" applyBorder="1" applyAlignment="1" applyProtection="1">
      <alignment horizontal="distributed"/>
      <protection locked="0"/>
    </xf>
    <xf numFmtId="0" fontId="8" fillId="0" borderId="8" xfId="29" applyFont="1" applyBorder="1" applyAlignment="1">
      <alignment horizontal="distributed" vertical="center"/>
      <protection/>
    </xf>
    <xf numFmtId="38" fontId="14" fillId="0" borderId="6" xfId="23" applyFont="1" applyFill="1" applyBorder="1" applyAlignment="1" applyProtection="1">
      <alignment horizontal="right"/>
      <protection locked="0"/>
    </xf>
    <xf numFmtId="38" fontId="14" fillId="0" borderId="6" xfId="23" applyFont="1" applyBorder="1" applyAlignment="1" applyProtection="1">
      <alignment horizontal="right"/>
      <protection locked="0"/>
    </xf>
    <xf numFmtId="38" fontId="14" fillId="0" borderId="7" xfId="23" applyFont="1" applyFill="1" applyBorder="1" applyAlignment="1" applyProtection="1">
      <alignment horizontal="right"/>
      <protection locked="0"/>
    </xf>
    <xf numFmtId="38" fontId="14" fillId="0" borderId="6" xfId="23" applyFont="1" applyBorder="1" applyAlignment="1" applyProtection="1">
      <alignment/>
      <protection locked="0"/>
    </xf>
    <xf numFmtId="186" fontId="8" fillId="0" borderId="9" xfId="65" applyNumberFormat="1" applyFont="1" applyBorder="1" applyAlignment="1" applyProtection="1">
      <alignment horizontal="distributed"/>
      <protection locked="0"/>
    </xf>
    <xf numFmtId="38" fontId="14" fillId="0" borderId="10" xfId="23" applyFont="1" applyBorder="1" applyAlignment="1">
      <alignment/>
    </xf>
    <xf numFmtId="188" fontId="8" fillId="0" borderId="10" xfId="65" applyNumberFormat="1" applyFont="1" applyFill="1" applyBorder="1" applyAlignment="1" applyProtection="1">
      <alignment horizontal="right"/>
      <protection locked="0"/>
    </xf>
    <xf numFmtId="188" fontId="8" fillId="0" borderId="11" xfId="65" applyNumberFormat="1" applyFont="1" applyFill="1" applyBorder="1" applyAlignment="1" applyProtection="1">
      <alignment horizontal="right"/>
      <protection locked="0"/>
    </xf>
    <xf numFmtId="186" fontId="8" fillId="0" borderId="0" xfId="65" applyNumberFormat="1" applyFont="1" applyAlignment="1" applyProtection="1">
      <alignment horizontal="distributed"/>
      <protection locked="0"/>
    </xf>
    <xf numFmtId="0" fontId="8" fillId="0" borderId="0" xfId="65" applyFont="1">
      <alignment/>
      <protection/>
    </xf>
    <xf numFmtId="0" fontId="8" fillId="0" borderId="31" xfId="65" applyNumberFormat="1" applyFont="1" applyBorder="1" applyAlignment="1" applyProtection="1">
      <alignment horizontal="center"/>
      <protection locked="0"/>
    </xf>
    <xf numFmtId="38" fontId="16" fillId="0" borderId="6" xfId="23" applyFont="1" applyBorder="1" applyAlignment="1">
      <alignment horizontal="right"/>
    </xf>
    <xf numFmtId="38" fontId="14" fillId="0" borderId="6" xfId="23" applyFont="1" applyBorder="1" applyAlignment="1">
      <alignment horizontal="right"/>
    </xf>
    <xf numFmtId="0" fontId="8" fillId="0" borderId="0" xfId="109" applyFont="1">
      <alignment/>
      <protection/>
    </xf>
    <xf numFmtId="0" fontId="7" fillId="0" borderId="0" xfId="65" applyNumberFormat="1" applyFont="1" applyAlignment="1" applyProtection="1">
      <alignment horizontal="left"/>
      <protection locked="0"/>
    </xf>
    <xf numFmtId="0" fontId="26" fillId="0" borderId="0" xfId="65" applyNumberFormat="1" applyFont="1" applyAlignment="1" applyProtection="1">
      <alignment horizontal="distributed"/>
      <protection locked="0"/>
    </xf>
    <xf numFmtId="0" fontId="8" fillId="0" borderId="40" xfId="65" applyNumberFormat="1" applyFont="1" applyBorder="1" applyAlignment="1" applyProtection="1">
      <alignment horizontal="right" vertical="top"/>
      <protection locked="0"/>
    </xf>
    <xf numFmtId="0" fontId="8" fillId="0" borderId="3" xfId="65" applyFont="1" applyBorder="1" applyAlignment="1">
      <alignment/>
      <protection/>
    </xf>
    <xf numFmtId="0" fontId="8" fillId="0" borderId="3" xfId="65" applyNumberFormat="1" applyFont="1" applyBorder="1" applyAlignment="1" applyProtection="1">
      <alignment horizontal="center"/>
      <protection locked="0"/>
    </xf>
    <xf numFmtId="0" fontId="8" fillId="0" borderId="0" xfId="65" applyFont="1" applyBorder="1">
      <alignment/>
      <protection/>
    </xf>
    <xf numFmtId="0" fontId="8" fillId="0" borderId="6" xfId="65" applyFont="1" applyBorder="1" applyAlignment="1">
      <alignment horizontal="distributed"/>
      <protection/>
    </xf>
    <xf numFmtId="0" fontId="9" fillId="0" borderId="8" xfId="65" applyNumberFormat="1" applyFont="1" applyBorder="1" applyAlignment="1" applyProtection="1">
      <alignment horizontal="distributed" vertical="center"/>
      <protection locked="0"/>
    </xf>
    <xf numFmtId="0" fontId="8" fillId="0" borderId="32" xfId="65" applyFont="1" applyBorder="1" applyAlignment="1">
      <alignment/>
      <protection/>
    </xf>
    <xf numFmtId="0" fontId="8" fillId="0" borderId="8" xfId="65" applyNumberFormat="1" applyFont="1" applyBorder="1" applyProtection="1">
      <alignment/>
      <protection locked="0"/>
    </xf>
    <xf numFmtId="38" fontId="14" fillId="0" borderId="7" xfId="23" applyFont="1" applyBorder="1" applyAlignment="1" applyProtection="1">
      <alignment horizontal="right"/>
      <protection locked="0"/>
    </xf>
    <xf numFmtId="0" fontId="7" fillId="0" borderId="0" xfId="109" applyFont="1">
      <alignment/>
      <protection/>
    </xf>
    <xf numFmtId="0" fontId="14" fillId="0" borderId="0" xfId="109" applyFont="1">
      <alignment/>
      <protection/>
    </xf>
    <xf numFmtId="0" fontId="7" fillId="0" borderId="0" xfId="109" applyNumberFormat="1" applyFont="1" applyAlignment="1" applyProtection="1">
      <alignment horizontal="left"/>
      <protection locked="0"/>
    </xf>
    <xf numFmtId="0" fontId="29" fillId="0" borderId="0" xfId="109" applyFont="1">
      <alignment/>
      <protection/>
    </xf>
    <xf numFmtId="0" fontId="7" fillId="0" borderId="0" xfId="109" applyNumberFormat="1" applyFont="1" applyAlignment="1" applyProtection="1">
      <alignment/>
      <protection locked="0"/>
    </xf>
    <xf numFmtId="0" fontId="14" fillId="0" borderId="0" xfId="109" applyNumberFormat="1" applyFont="1" applyAlignment="1" applyProtection="1">
      <alignment horizontal="right"/>
      <protection locked="0"/>
    </xf>
    <xf numFmtId="0" fontId="20" fillId="0" borderId="0" xfId="109" applyFont="1" applyAlignment="1">
      <alignment vertical="top"/>
      <protection/>
    </xf>
    <xf numFmtId="0" fontId="14" fillId="0" borderId="0" xfId="109" applyNumberFormat="1" applyFont="1" applyBorder="1" applyProtection="1">
      <alignment/>
      <protection locked="0"/>
    </xf>
    <xf numFmtId="0" fontId="14" fillId="0" borderId="0" xfId="109" applyNumberFormat="1" applyFont="1" applyAlignment="1" applyProtection="1">
      <alignment horizontal="center"/>
      <protection locked="0"/>
    </xf>
    <xf numFmtId="0" fontId="20" fillId="0" borderId="0" xfId="109" applyFont="1" applyAlignment="1">
      <alignment/>
      <protection/>
    </xf>
    <xf numFmtId="189" fontId="14" fillId="0" borderId="0" xfId="109" applyNumberFormat="1" applyFont="1" applyBorder="1" applyProtection="1">
      <alignment/>
      <protection locked="0"/>
    </xf>
    <xf numFmtId="0" fontId="14" fillId="0" borderId="0" xfId="109" applyNumberFormat="1" applyFont="1" applyBorder="1" applyAlignment="1" applyProtection="1">
      <alignment horizontal="center" vertical="top"/>
      <protection locked="0"/>
    </xf>
    <xf numFmtId="0" fontId="14" fillId="0" borderId="0" xfId="109" applyNumberFormat="1" applyFont="1" applyBorder="1" applyAlignment="1" applyProtection="1">
      <alignment horizontal="right"/>
      <protection locked="0"/>
    </xf>
    <xf numFmtId="0" fontId="29" fillId="0" borderId="0" xfId="109" applyFont="1" applyAlignment="1">
      <alignment vertical="center"/>
      <protection/>
    </xf>
    <xf numFmtId="0" fontId="18" fillId="0" borderId="41" xfId="109" applyFont="1" applyBorder="1" applyAlignment="1">
      <alignment horizontal="center" vertical="center"/>
      <protection/>
    </xf>
    <xf numFmtId="189" fontId="18" fillId="0" borderId="41" xfId="109" applyNumberFormat="1" applyFont="1" applyBorder="1" applyAlignment="1" applyProtection="1">
      <alignment horizontal="center" vertical="center" wrapText="1"/>
      <protection locked="0"/>
    </xf>
    <xf numFmtId="189" fontId="18" fillId="0" borderId="42" xfId="109" applyNumberFormat="1" applyFont="1" applyBorder="1" applyAlignment="1" applyProtection="1">
      <alignment horizontal="center" vertical="center" wrapText="1"/>
      <protection locked="0"/>
    </xf>
    <xf numFmtId="0" fontId="14" fillId="0" borderId="8" xfId="109" applyNumberFormat="1" applyFont="1" applyBorder="1" applyAlignment="1" applyProtection="1">
      <alignment horizontal="distributed"/>
      <protection locked="0"/>
    </xf>
    <xf numFmtId="41" fontId="14" fillId="0" borderId="6" xfId="109" applyNumberFormat="1" applyFont="1" applyBorder="1" applyAlignment="1" applyProtection="1">
      <alignment horizontal="distributed"/>
      <protection locked="0"/>
    </xf>
    <xf numFmtId="41" fontId="14" fillId="0" borderId="6" xfId="109" applyNumberFormat="1" applyFont="1" applyBorder="1" applyAlignment="1" applyProtection="1">
      <alignment horizontal="right"/>
      <protection locked="0"/>
    </xf>
    <xf numFmtId="177" fontId="14" fillId="0" borderId="6" xfId="109" applyNumberFormat="1" applyFont="1" applyBorder="1" applyAlignment="1" applyProtection="1">
      <alignment horizontal="right"/>
      <protection locked="0"/>
    </xf>
    <xf numFmtId="177" fontId="14" fillId="0" borderId="7" xfId="109" applyNumberFormat="1" applyFont="1" applyBorder="1" applyAlignment="1" applyProtection="1">
      <alignment horizontal="right"/>
      <protection locked="0"/>
    </xf>
    <xf numFmtId="41" fontId="14" fillId="0" borderId="6" xfId="109" applyNumberFormat="1" applyFont="1" applyFill="1" applyBorder="1" applyAlignment="1" applyProtection="1">
      <alignment horizontal="distributed"/>
      <protection locked="0"/>
    </xf>
    <xf numFmtId="41" fontId="14" fillId="0" borderId="6" xfId="0" applyNumberFormat="1" applyFont="1" applyBorder="1" applyAlignment="1">
      <alignment horizontal="right" vertical="top"/>
    </xf>
    <xf numFmtId="190" fontId="14" fillId="0" borderId="6" xfId="109" applyNumberFormat="1" applyFont="1" applyFill="1" applyBorder="1" applyAlignment="1" applyProtection="1">
      <alignment horizontal="right"/>
      <protection locked="0"/>
    </xf>
    <xf numFmtId="0" fontId="30" fillId="0" borderId="0" xfId="109" applyFont="1" applyAlignment="1">
      <alignment vertical="top"/>
      <protection/>
    </xf>
    <xf numFmtId="0" fontId="16" fillId="0" borderId="8" xfId="109" applyNumberFormat="1" applyFont="1" applyBorder="1" applyAlignment="1" applyProtection="1">
      <alignment horizontal="distributed"/>
      <protection locked="0"/>
    </xf>
    <xf numFmtId="0" fontId="20" fillId="0" borderId="8" xfId="109" applyNumberFormat="1" applyFont="1" applyBorder="1" applyAlignment="1" applyProtection="1">
      <alignment horizontal="distributed"/>
      <protection locked="0"/>
    </xf>
    <xf numFmtId="0" fontId="29" fillId="0" borderId="0" xfId="109" applyFont="1" applyBorder="1">
      <alignment/>
      <protection/>
    </xf>
    <xf numFmtId="0" fontId="14" fillId="0" borderId="8" xfId="109" applyFont="1" applyBorder="1" applyAlignment="1">
      <alignment horizontal="distributed"/>
      <protection/>
    </xf>
    <xf numFmtId="0" fontId="29" fillId="0" borderId="9" xfId="109" applyFont="1" applyBorder="1" applyAlignment="1">
      <alignment/>
      <protection/>
    </xf>
    <xf numFmtId="41" fontId="29" fillId="0" borderId="10" xfId="109" applyNumberFormat="1" applyFont="1" applyFill="1" applyBorder="1" applyAlignment="1">
      <alignment/>
      <protection/>
    </xf>
    <xf numFmtId="41" fontId="29" fillId="0" borderId="10" xfId="109" applyNumberFormat="1" applyFont="1" applyBorder="1" applyAlignment="1">
      <alignment/>
      <protection/>
    </xf>
    <xf numFmtId="0" fontId="29" fillId="0" borderId="11" xfId="109" applyNumberFormat="1" applyFont="1" applyBorder="1" applyAlignment="1">
      <alignment/>
      <protection/>
    </xf>
    <xf numFmtId="0" fontId="14" fillId="0" borderId="0" xfId="109" applyFont="1" applyAlignment="1">
      <alignment horizontal="center" vertical="top"/>
      <protection/>
    </xf>
    <xf numFmtId="0" fontId="14" fillId="0" borderId="0" xfId="109" applyFont="1" applyAlignment="1">
      <alignment vertical="top"/>
      <protection/>
    </xf>
    <xf numFmtId="0" fontId="14" fillId="0" borderId="0" xfId="109" applyNumberFormat="1" applyFont="1" applyAlignment="1" applyProtection="1">
      <alignment horizontal="left"/>
      <protection locked="0"/>
    </xf>
    <xf numFmtId="189" fontId="14" fillId="0" borderId="0" xfId="109" applyNumberFormat="1" applyFont="1" applyProtection="1">
      <alignment/>
      <protection locked="0"/>
    </xf>
    <xf numFmtId="0" fontId="14" fillId="0" borderId="0" xfId="109" applyNumberFormat="1" applyFont="1" applyProtection="1">
      <alignment/>
      <protection locked="0"/>
    </xf>
    <xf numFmtId="0" fontId="14" fillId="0" borderId="0" xfId="109" applyFont="1" applyAlignment="1">
      <alignment horizontal="right"/>
      <protection/>
    </xf>
    <xf numFmtId="189" fontId="14" fillId="0" borderId="0" xfId="109" applyNumberFormat="1" applyFont="1">
      <alignment/>
      <protection/>
    </xf>
    <xf numFmtId="0" fontId="14" fillId="0" borderId="0" xfId="109" applyNumberFormat="1" applyFont="1" applyAlignment="1" applyProtection="1">
      <alignment/>
      <protection locked="0"/>
    </xf>
    <xf numFmtId="0" fontId="9" fillId="0" borderId="0" xfId="109" applyNumberFormat="1" applyFont="1" applyBorder="1" applyProtection="1">
      <alignment/>
      <protection locked="0"/>
    </xf>
    <xf numFmtId="0" fontId="14" fillId="0" borderId="40" xfId="109" applyNumberFormat="1" applyFont="1" applyBorder="1" applyAlignment="1" applyProtection="1">
      <alignment horizontal="right"/>
      <protection locked="0"/>
    </xf>
    <xf numFmtId="189" fontId="14" fillId="0" borderId="40" xfId="109" applyNumberFormat="1" applyFont="1" applyBorder="1" applyAlignment="1" applyProtection="1">
      <alignment vertical="top"/>
      <protection locked="0"/>
    </xf>
    <xf numFmtId="189" fontId="14" fillId="0" borderId="40" xfId="109" applyNumberFormat="1" applyFont="1" applyBorder="1" applyProtection="1">
      <alignment/>
      <protection locked="0"/>
    </xf>
    <xf numFmtId="0" fontId="14" fillId="0" borderId="40" xfId="109" applyNumberFormat="1" applyFont="1" applyBorder="1" applyProtection="1">
      <alignment/>
      <protection locked="0"/>
    </xf>
    <xf numFmtId="0" fontId="14" fillId="0" borderId="40" xfId="109" applyNumberFormat="1" applyFont="1" applyBorder="1" applyAlignment="1" applyProtection="1">
      <alignment horizontal="center" vertical="top"/>
      <protection locked="0"/>
    </xf>
    <xf numFmtId="0" fontId="9" fillId="0" borderId="0" xfId="109" applyFont="1">
      <alignment/>
      <protection/>
    </xf>
    <xf numFmtId="0" fontId="14" fillId="0" borderId="0" xfId="109" applyFont="1" applyAlignment="1">
      <alignment vertical="center"/>
      <protection/>
    </xf>
    <xf numFmtId="0" fontId="20" fillId="0" borderId="41" xfId="109" applyFont="1" applyFill="1" applyBorder="1" applyAlignment="1">
      <alignment horizontal="distributed" vertical="center"/>
      <protection/>
    </xf>
    <xf numFmtId="189" fontId="20" fillId="0" borderId="41" xfId="109" applyNumberFormat="1" applyFont="1" applyFill="1" applyBorder="1" applyAlignment="1" applyProtection="1">
      <alignment horizontal="distributed" vertical="center"/>
      <protection locked="0"/>
    </xf>
    <xf numFmtId="0" fontId="20" fillId="0" borderId="41" xfId="109" applyFont="1" applyBorder="1" applyAlignment="1">
      <alignment horizontal="distributed" vertical="center"/>
      <protection/>
    </xf>
    <xf numFmtId="0" fontId="20" fillId="0" borderId="42" xfId="109" applyFont="1" applyBorder="1" applyAlignment="1">
      <alignment horizontal="distributed" vertical="center"/>
      <protection/>
    </xf>
    <xf numFmtId="0" fontId="20" fillId="0" borderId="43" xfId="109" applyFont="1" applyBorder="1" applyAlignment="1">
      <alignment horizontal="distributed" vertical="center"/>
      <protection/>
    </xf>
    <xf numFmtId="0" fontId="20" fillId="0" borderId="44" xfId="109" applyFont="1" applyBorder="1" applyAlignment="1">
      <alignment horizontal="distributed" vertical="center"/>
      <protection/>
    </xf>
    <xf numFmtId="41" fontId="14" fillId="0" borderId="6" xfId="109" applyNumberFormat="1" applyFont="1" applyBorder="1" applyAlignment="1" applyProtection="1">
      <alignment horizontal="right" vertical="top"/>
      <protection locked="0"/>
    </xf>
    <xf numFmtId="41" fontId="14" fillId="0" borderId="6" xfId="109" applyNumberFormat="1" applyFont="1" applyBorder="1" applyAlignment="1" applyProtection="1">
      <alignment horizontal="right" vertical="center"/>
      <protection locked="0"/>
    </xf>
    <xf numFmtId="41" fontId="14" fillId="0" borderId="6" xfId="109" applyNumberFormat="1" applyFont="1" applyBorder="1" applyAlignment="1" applyProtection="1">
      <alignment vertical="center"/>
      <protection locked="0"/>
    </xf>
    <xf numFmtId="41" fontId="14" fillId="0" borderId="7" xfId="109" applyNumberFormat="1" applyFont="1" applyBorder="1" applyAlignment="1" applyProtection="1">
      <alignment horizontal="right" vertical="center"/>
      <protection locked="0"/>
    </xf>
    <xf numFmtId="41" fontId="20" fillId="0" borderId="22" xfId="107" applyNumberFormat="1" applyFont="1" applyBorder="1" applyAlignment="1" applyProtection="1">
      <alignment horizontal="right"/>
      <protection locked="0"/>
    </xf>
    <xf numFmtId="41" fontId="20" fillId="0" borderId="45" xfId="107" applyNumberFormat="1" applyFont="1" applyBorder="1" applyAlignment="1" applyProtection="1">
      <alignment horizontal="right"/>
      <protection locked="0"/>
    </xf>
    <xf numFmtId="41" fontId="14" fillId="0" borderId="6" xfId="0" applyNumberFormat="1" applyFont="1" applyBorder="1" applyAlignment="1">
      <alignment horizontal="right"/>
    </xf>
    <xf numFmtId="41" fontId="14" fillId="0" borderId="6" xfId="109" applyNumberFormat="1" applyFont="1" applyBorder="1" applyAlignment="1" applyProtection="1">
      <alignment/>
      <protection locked="0"/>
    </xf>
    <xf numFmtId="41" fontId="14" fillId="0" borderId="7" xfId="109" applyNumberFormat="1" applyFont="1" applyBorder="1" applyAlignment="1" applyProtection="1">
      <alignment horizontal="right"/>
      <protection locked="0"/>
    </xf>
    <xf numFmtId="41" fontId="16" fillId="0" borderId="22" xfId="107" applyNumberFormat="1" applyFont="1" applyBorder="1" applyAlignment="1" applyProtection="1">
      <alignment horizontal="right"/>
      <protection locked="0"/>
    </xf>
    <xf numFmtId="41" fontId="16" fillId="0" borderId="45" xfId="107" applyNumberFormat="1" applyFont="1" applyBorder="1" applyAlignment="1" applyProtection="1">
      <alignment horizontal="right"/>
      <protection locked="0"/>
    </xf>
    <xf numFmtId="0" fontId="16" fillId="0" borderId="0" xfId="109" applyFont="1" applyAlignment="1">
      <alignment/>
      <protection/>
    </xf>
    <xf numFmtId="0" fontId="16" fillId="0" borderId="8" xfId="109" applyNumberFormat="1" applyFont="1" applyBorder="1" applyAlignment="1" applyProtection="1">
      <alignment horizontal="distributed" vertical="top"/>
      <protection locked="0"/>
    </xf>
    <xf numFmtId="0" fontId="16" fillId="0" borderId="0" xfId="109" applyFont="1" applyAlignment="1">
      <alignment vertical="top"/>
      <protection/>
    </xf>
    <xf numFmtId="41" fontId="16" fillId="0" borderId="6" xfId="0" applyNumberFormat="1" applyFont="1" applyBorder="1" applyAlignment="1">
      <alignment horizontal="right"/>
    </xf>
    <xf numFmtId="0" fontId="14" fillId="0" borderId="8" xfId="29" applyFont="1" applyBorder="1" applyAlignment="1">
      <alignment horizontal="distributed" vertical="center"/>
      <protection/>
    </xf>
    <xf numFmtId="0" fontId="14" fillId="0" borderId="6" xfId="0" applyNumberFormat="1" applyFont="1" applyBorder="1" applyAlignment="1">
      <alignment horizontal="right"/>
    </xf>
    <xf numFmtId="0" fontId="14" fillId="0" borderId="0" xfId="109" applyFont="1" applyBorder="1">
      <alignment/>
      <protection/>
    </xf>
    <xf numFmtId="0" fontId="14" fillId="0" borderId="10" xfId="0" applyNumberFormat="1" applyFont="1" applyBorder="1" applyAlignment="1">
      <alignment horizontal="right"/>
    </xf>
    <xf numFmtId="41" fontId="14" fillId="0" borderId="10" xfId="0" applyNumberFormat="1" applyFont="1" applyBorder="1" applyAlignment="1">
      <alignment horizontal="right"/>
    </xf>
    <xf numFmtId="41" fontId="7" fillId="0" borderId="0" xfId="109" applyNumberFormat="1" applyFont="1" applyAlignment="1">
      <alignment horizontal="center" vertical="top"/>
      <protection/>
    </xf>
    <xf numFmtId="41" fontId="7" fillId="0" borderId="0" xfId="109" applyNumberFormat="1" applyFont="1">
      <alignment/>
      <protection/>
    </xf>
    <xf numFmtId="41" fontId="14" fillId="0" borderId="0" xfId="109" applyNumberFormat="1" applyFont="1">
      <alignment/>
      <protection/>
    </xf>
    <xf numFmtId="41" fontId="7" fillId="0" borderId="0" xfId="109" applyNumberFormat="1" applyFont="1" applyProtection="1">
      <alignment/>
      <protection locked="0"/>
    </xf>
    <xf numFmtId="41" fontId="7" fillId="0" borderId="0" xfId="109" applyNumberFormat="1" applyFont="1" applyBorder="1" applyProtection="1">
      <alignment/>
      <protection locked="0"/>
    </xf>
    <xf numFmtId="41" fontId="14" fillId="0" borderId="0" xfId="109" applyNumberFormat="1" applyFont="1" applyAlignment="1" applyProtection="1">
      <alignment horizontal="right"/>
      <protection locked="0"/>
    </xf>
    <xf numFmtId="41" fontId="7" fillId="0" borderId="0" xfId="109" applyNumberFormat="1" applyFont="1" applyAlignment="1" applyProtection="1">
      <alignment horizontal="center"/>
      <protection locked="0"/>
    </xf>
    <xf numFmtId="41" fontId="14" fillId="0" borderId="0" xfId="109" applyNumberFormat="1" applyFont="1" applyAlignment="1">
      <alignment vertical="center"/>
      <protection/>
    </xf>
    <xf numFmtId="41" fontId="14" fillId="0" borderId="34" xfId="109" applyNumberFormat="1" applyFont="1" applyBorder="1" applyAlignment="1">
      <alignment horizontal="centerContinuous" vertical="center"/>
      <protection/>
    </xf>
    <xf numFmtId="41" fontId="14" fillId="0" borderId="34" xfId="109" applyNumberFormat="1" applyFont="1" applyBorder="1" applyAlignment="1" applyProtection="1">
      <alignment horizontal="centerContinuous" vertical="center"/>
      <protection locked="0"/>
    </xf>
    <xf numFmtId="41" fontId="7" fillId="0" borderId="0" xfId="109" applyNumberFormat="1" applyFont="1" applyAlignment="1">
      <alignment vertical="center"/>
      <protection/>
    </xf>
    <xf numFmtId="41" fontId="14" fillId="0" borderId="41" xfId="109" applyNumberFormat="1" applyFont="1" applyBorder="1" applyAlignment="1">
      <alignment horizontal="center" vertical="center"/>
      <protection/>
    </xf>
    <xf numFmtId="41" fontId="14" fillId="0" borderId="41" xfId="109" applyNumberFormat="1" applyFont="1" applyBorder="1" applyAlignment="1">
      <alignment horizontal="center" vertical="center" wrapText="1"/>
      <protection/>
    </xf>
    <xf numFmtId="41" fontId="14" fillId="0" borderId="42" xfId="109" applyNumberFormat="1" applyFont="1" applyBorder="1" applyAlignment="1">
      <alignment horizontal="center" vertical="center"/>
      <protection/>
    </xf>
    <xf numFmtId="41" fontId="14" fillId="0" borderId="43" xfId="109" applyNumberFormat="1" applyFont="1" applyBorder="1" applyAlignment="1">
      <alignment horizontal="center" vertical="center"/>
      <protection/>
    </xf>
    <xf numFmtId="41" fontId="14" fillId="0" borderId="44" xfId="109" applyNumberFormat="1" applyFont="1" applyBorder="1" applyAlignment="1">
      <alignment horizontal="center" vertical="center" wrapText="1"/>
      <protection/>
    </xf>
    <xf numFmtId="41" fontId="14" fillId="0" borderId="46" xfId="109" applyNumberFormat="1" applyFont="1" applyBorder="1" applyAlignment="1">
      <alignment horizontal="center" vertical="center"/>
      <protection/>
    </xf>
    <xf numFmtId="41" fontId="14" fillId="0" borderId="6" xfId="107" applyNumberFormat="1" applyFont="1" applyBorder="1" applyAlignment="1" applyProtection="1">
      <alignment horizontal="right"/>
      <protection locked="0"/>
    </xf>
    <xf numFmtId="41" fontId="14" fillId="0" borderId="22" xfId="109" applyNumberFormat="1" applyFont="1" applyBorder="1" applyAlignment="1" applyProtection="1">
      <alignment horizontal="right"/>
      <protection locked="0"/>
    </xf>
    <xf numFmtId="41" fontId="14" fillId="0" borderId="45" xfId="109" applyNumberFormat="1" applyFont="1" applyBorder="1" applyAlignment="1" applyProtection="1">
      <alignment horizontal="right"/>
      <protection locked="0"/>
    </xf>
    <xf numFmtId="41" fontId="14" fillId="0" borderId="23" xfId="109" applyNumberFormat="1" applyFont="1" applyBorder="1" applyAlignment="1" applyProtection="1">
      <alignment horizontal="right"/>
      <protection locked="0"/>
    </xf>
    <xf numFmtId="41" fontId="16" fillId="0" borderId="22" xfId="109" applyNumberFormat="1" applyFont="1" applyBorder="1" applyAlignment="1" applyProtection="1">
      <alignment horizontal="right"/>
      <protection locked="0"/>
    </xf>
    <xf numFmtId="41" fontId="16" fillId="0" borderId="45" xfId="109" applyNumberFormat="1" applyFont="1" applyBorder="1" applyAlignment="1" applyProtection="1">
      <alignment horizontal="right"/>
      <protection locked="0"/>
    </xf>
    <xf numFmtId="41" fontId="16" fillId="0" borderId="23" xfId="109" applyNumberFormat="1" applyFont="1" applyBorder="1" applyAlignment="1" applyProtection="1">
      <alignment horizontal="right"/>
      <protection locked="0"/>
    </xf>
    <xf numFmtId="41" fontId="7" fillId="0" borderId="0" xfId="109" applyNumberFormat="1" applyFont="1" applyAlignment="1">
      <alignment/>
      <protection/>
    </xf>
    <xf numFmtId="41" fontId="7" fillId="0" borderId="0" xfId="109" applyNumberFormat="1" applyFont="1" applyAlignment="1">
      <alignment vertical="top"/>
      <protection/>
    </xf>
    <xf numFmtId="0" fontId="8" fillId="0" borderId="8" xfId="29" applyNumberFormat="1" applyFont="1" applyBorder="1" applyAlignment="1">
      <alignment horizontal="distributed" vertical="center"/>
      <protection/>
    </xf>
    <xf numFmtId="41" fontId="7" fillId="0" borderId="0" xfId="109" applyNumberFormat="1" applyFont="1" applyBorder="1">
      <alignment/>
      <protection/>
    </xf>
    <xf numFmtId="0" fontId="14" fillId="0" borderId="8" xfId="29" applyNumberFormat="1" applyFont="1" applyBorder="1" applyAlignment="1">
      <alignment horizontal="distributed" vertical="center"/>
      <protection/>
    </xf>
    <xf numFmtId="0" fontId="14" fillId="0" borderId="9" xfId="29" applyNumberFormat="1" applyFont="1" applyBorder="1" applyAlignment="1">
      <alignment horizontal="distributed" vertical="center"/>
      <protection/>
    </xf>
    <xf numFmtId="41" fontId="14" fillId="0" borderId="0" xfId="107" applyNumberFormat="1" applyFont="1" applyBorder="1" applyAlignment="1" applyProtection="1">
      <alignment horizontal="right"/>
      <protection locked="0"/>
    </xf>
    <xf numFmtId="41" fontId="14" fillId="0" borderId="0" xfId="109" applyNumberFormat="1" applyFont="1" applyBorder="1">
      <alignment/>
      <protection/>
    </xf>
    <xf numFmtId="41" fontId="7" fillId="0" borderId="15" xfId="109" applyNumberFormat="1" applyFont="1" applyBorder="1">
      <alignment/>
      <protection/>
    </xf>
    <xf numFmtId="0" fontId="9" fillId="0" borderId="0" xfId="0" applyFont="1" applyAlignment="1">
      <alignment vertical="center"/>
    </xf>
    <xf numFmtId="0" fontId="14" fillId="0" borderId="41" xfId="109" applyFont="1" applyBorder="1" applyAlignment="1">
      <alignment horizontal="center" vertical="center"/>
      <protection/>
    </xf>
    <xf numFmtId="0" fontId="14" fillId="0" borderId="41" xfId="109" applyFont="1" applyBorder="1" applyAlignment="1">
      <alignment horizontal="center" vertical="center" wrapText="1"/>
      <protection/>
    </xf>
    <xf numFmtId="0" fontId="14" fillId="0" borderId="42" xfId="109" applyFont="1" applyBorder="1" applyAlignment="1">
      <alignment horizontal="center" vertical="center"/>
      <protection/>
    </xf>
    <xf numFmtId="38" fontId="14" fillId="0" borderId="6" xfId="21" applyFont="1" applyBorder="1" applyAlignment="1" applyProtection="1">
      <alignment horizontal="right"/>
      <protection locked="0"/>
    </xf>
    <xf numFmtId="38" fontId="14" fillId="0" borderId="6" xfId="21" applyFont="1" applyBorder="1" applyAlignment="1" applyProtection="1">
      <alignment/>
      <protection locked="0"/>
    </xf>
    <xf numFmtId="38" fontId="14" fillId="0" borderId="7" xfId="21" applyFont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14" fillId="0" borderId="38" xfId="29" applyFont="1" applyBorder="1" applyAlignment="1">
      <alignment horizontal="distributed" vertical="center"/>
      <protection/>
    </xf>
    <xf numFmtId="0" fontId="9" fillId="0" borderId="15" xfId="0" applyFont="1" applyBorder="1" applyAlignment="1">
      <alignment vertical="center"/>
    </xf>
    <xf numFmtId="0" fontId="7" fillId="0" borderId="0" xfId="109" applyFont="1" applyAlignment="1">
      <alignment horizontal="center" vertical="top"/>
      <protection/>
    </xf>
    <xf numFmtId="0" fontId="7" fillId="0" borderId="0" xfId="109" applyNumberFormat="1" applyFont="1" applyProtection="1">
      <alignment/>
      <protection locked="0"/>
    </xf>
    <xf numFmtId="189" fontId="7" fillId="0" borderId="0" xfId="109" applyNumberFormat="1" applyFont="1" applyBorder="1" applyProtection="1">
      <alignment/>
      <protection locked="0"/>
    </xf>
    <xf numFmtId="0" fontId="7" fillId="0" borderId="0" xfId="109" applyNumberFormat="1" applyFont="1" applyAlignment="1" applyProtection="1">
      <alignment horizontal="center"/>
      <protection locked="0"/>
    </xf>
    <xf numFmtId="189" fontId="14" fillId="0" borderId="0" xfId="109" applyNumberFormat="1" applyFont="1" applyBorder="1" applyAlignment="1">
      <alignment horizontal="right"/>
      <protection/>
    </xf>
    <xf numFmtId="0" fontId="7" fillId="0" borderId="0" xfId="109" applyNumberFormat="1" applyFont="1" applyBorder="1" applyProtection="1">
      <alignment/>
      <protection locked="0"/>
    </xf>
    <xf numFmtId="0" fontId="7" fillId="0" borderId="0" xfId="109" applyFont="1" applyAlignment="1">
      <alignment vertical="center"/>
      <protection/>
    </xf>
    <xf numFmtId="0" fontId="14" fillId="0" borderId="5" xfId="109" applyFont="1" applyBorder="1" applyAlignment="1">
      <alignment horizontal="center" vertical="center"/>
      <protection/>
    </xf>
    <xf numFmtId="189" fontId="14" fillId="0" borderId="41" xfId="109" applyNumberFormat="1" applyFont="1" applyBorder="1" applyAlignment="1" applyProtection="1">
      <alignment horizontal="center" vertical="center" wrapText="1"/>
      <protection locked="0"/>
    </xf>
    <xf numFmtId="189" fontId="14" fillId="0" borderId="42" xfId="109" applyNumberFormat="1" applyFont="1" applyBorder="1" applyAlignment="1" applyProtection="1">
      <alignment horizontal="center" vertical="center" wrapText="1"/>
      <protection locked="0"/>
    </xf>
    <xf numFmtId="38" fontId="14" fillId="0" borderId="5" xfId="21" applyFont="1" applyFill="1" applyBorder="1" applyAlignment="1" applyProtection="1">
      <alignment horizontal="right" vertical="top"/>
      <protection locked="0"/>
    </xf>
    <xf numFmtId="38" fontId="14" fillId="0" borderId="6" xfId="21" applyFont="1" applyFill="1" applyBorder="1" applyAlignment="1" applyProtection="1">
      <alignment horizontal="right" vertical="top"/>
      <protection locked="0"/>
    </xf>
    <xf numFmtId="38" fontId="14" fillId="0" borderId="7" xfId="21" applyFont="1" applyFill="1" applyBorder="1" applyAlignment="1" applyProtection="1">
      <alignment horizontal="right" vertical="top"/>
      <protection locked="0"/>
    </xf>
    <xf numFmtId="0" fontId="7" fillId="0" borderId="0" xfId="109" applyFont="1" applyBorder="1">
      <alignment/>
      <protection/>
    </xf>
    <xf numFmtId="38" fontId="14" fillId="0" borderId="6" xfId="21" applyFont="1" applyFill="1" applyBorder="1" applyAlignment="1" applyProtection="1">
      <alignment horizontal="right"/>
      <protection locked="0"/>
    </xf>
    <xf numFmtId="38" fontId="14" fillId="0" borderId="7" xfId="21" applyFont="1" applyFill="1" applyBorder="1" applyAlignment="1" applyProtection="1">
      <alignment horizontal="right"/>
      <protection locked="0"/>
    </xf>
    <xf numFmtId="0" fontId="7" fillId="0" borderId="0" xfId="109" applyFont="1" applyBorder="1" applyAlignment="1">
      <alignment/>
      <protection/>
    </xf>
    <xf numFmtId="0" fontId="7" fillId="0" borderId="0" xfId="109" applyFont="1" applyAlignment="1">
      <alignment/>
      <protection/>
    </xf>
    <xf numFmtId="0" fontId="7" fillId="0" borderId="0" xfId="109" applyFont="1" applyBorder="1" applyAlignment="1">
      <alignment vertical="top"/>
      <protection/>
    </xf>
    <xf numFmtId="0" fontId="7" fillId="0" borderId="0" xfId="109" applyFont="1" applyAlignment="1">
      <alignment vertical="top"/>
      <protection/>
    </xf>
    <xf numFmtId="0" fontId="8" fillId="0" borderId="15" xfId="0" applyFont="1" applyBorder="1" applyAlignment="1">
      <alignment vertical="center"/>
    </xf>
    <xf numFmtId="0" fontId="7" fillId="0" borderId="15" xfId="109" applyFont="1" applyBorder="1">
      <alignment/>
      <protection/>
    </xf>
    <xf numFmtId="0" fontId="14" fillId="0" borderId="15" xfId="109" applyFont="1" applyBorder="1">
      <alignment/>
      <protection/>
    </xf>
    <xf numFmtId="0" fontId="7" fillId="0" borderId="16" xfId="109" applyFont="1" applyBorder="1">
      <alignment/>
      <protection/>
    </xf>
    <xf numFmtId="0" fontId="29" fillId="0" borderId="0" xfId="109" applyFont="1" applyAlignment="1">
      <alignment horizontal="center" vertical="top"/>
      <protection/>
    </xf>
    <xf numFmtId="0" fontId="29" fillId="0" borderId="0" xfId="109" applyFont="1" applyAlignment="1">
      <alignment vertical="top"/>
      <protection/>
    </xf>
    <xf numFmtId="0" fontId="14" fillId="0" borderId="0" xfId="109" applyNumberFormat="1" applyFont="1" applyBorder="1" applyAlignment="1" applyProtection="1">
      <alignment vertical="center"/>
      <protection locked="0"/>
    </xf>
    <xf numFmtId="189" fontId="29" fillId="0" borderId="0" xfId="109" applyNumberFormat="1" applyFont="1">
      <alignment/>
      <protection/>
    </xf>
    <xf numFmtId="0" fontId="29" fillId="0" borderId="0" xfId="109" applyNumberFormat="1" applyFont="1" applyAlignment="1" applyProtection="1">
      <alignment horizontal="center"/>
      <protection locked="0"/>
    </xf>
    <xf numFmtId="0" fontId="14" fillId="0" borderId="43" xfId="109" applyFont="1" applyBorder="1" applyAlignment="1">
      <alignment horizontal="center" vertical="center"/>
      <protection/>
    </xf>
    <xf numFmtId="0" fontId="14" fillId="0" borderId="44" xfId="109" applyFont="1" applyBorder="1" applyAlignment="1">
      <alignment horizontal="center" vertical="center"/>
      <protection/>
    </xf>
    <xf numFmtId="189" fontId="14" fillId="0" borderId="46" xfId="109" applyNumberFormat="1" applyFont="1" applyBorder="1" applyAlignment="1" applyProtection="1">
      <alignment horizontal="center" vertical="center" wrapText="1"/>
      <protection locked="0"/>
    </xf>
    <xf numFmtId="38" fontId="14" fillId="0" borderId="22" xfId="21" applyFont="1" applyFill="1" applyBorder="1" applyAlignment="1" applyProtection="1">
      <alignment horizontal="right" vertical="top"/>
      <protection locked="0"/>
    </xf>
    <xf numFmtId="38" fontId="14" fillId="0" borderId="45" xfId="21" applyFont="1" applyFill="1" applyBorder="1" applyAlignment="1" applyProtection="1">
      <alignment horizontal="right" vertical="top"/>
      <protection locked="0"/>
    </xf>
    <xf numFmtId="38" fontId="14" fillId="0" borderId="23" xfId="21" applyFont="1" applyFill="1" applyBorder="1" applyAlignment="1" applyProtection="1">
      <alignment horizontal="right" vertical="top"/>
      <protection locked="0"/>
    </xf>
    <xf numFmtId="38" fontId="16" fillId="0" borderId="22" xfId="21" applyFont="1" applyFill="1" applyBorder="1" applyAlignment="1" applyProtection="1">
      <alignment horizontal="right"/>
      <protection locked="0"/>
    </xf>
    <xf numFmtId="38" fontId="16" fillId="0" borderId="45" xfId="21" applyFont="1" applyFill="1" applyBorder="1" applyAlignment="1" applyProtection="1">
      <alignment horizontal="right"/>
      <protection locked="0"/>
    </xf>
    <xf numFmtId="38" fontId="16" fillId="0" borderId="23" xfId="21" applyFont="1" applyFill="1" applyBorder="1" applyAlignment="1" applyProtection="1">
      <alignment horizontal="right"/>
      <protection locked="0"/>
    </xf>
    <xf numFmtId="0" fontId="29" fillId="0" borderId="0" xfId="109" applyFont="1" applyBorder="1" applyAlignment="1">
      <alignment/>
      <protection/>
    </xf>
    <xf numFmtId="0" fontId="29" fillId="0" borderId="0" xfId="109" applyFont="1" applyAlignment="1">
      <alignment/>
      <protection/>
    </xf>
    <xf numFmtId="0" fontId="29" fillId="0" borderId="0" xfId="109" applyFont="1" applyBorder="1" applyAlignment="1">
      <alignment vertical="top"/>
      <protection/>
    </xf>
    <xf numFmtId="0" fontId="29" fillId="0" borderId="15" xfId="109" applyFont="1" applyBorder="1">
      <alignment/>
      <protection/>
    </xf>
    <xf numFmtId="190" fontId="14" fillId="0" borderId="0" xfId="109" applyNumberFormat="1" applyFont="1" applyFill="1" applyAlignment="1" applyProtection="1">
      <alignment horizontal="right"/>
      <protection locked="0"/>
    </xf>
    <xf numFmtId="190" fontId="14" fillId="0" borderId="0" xfId="0" applyNumberFormat="1" applyFont="1" applyFill="1" applyBorder="1" applyAlignment="1" applyProtection="1">
      <alignment horizontal="right"/>
      <protection locked="0"/>
    </xf>
    <xf numFmtId="190" fontId="14" fillId="0" borderId="0" xfId="0" applyNumberFormat="1" applyFont="1" applyFill="1" applyAlignment="1" applyProtection="1">
      <alignment horizontal="right"/>
      <protection locked="0"/>
    </xf>
    <xf numFmtId="190" fontId="14" fillId="0" borderId="0" xfId="109" applyNumberFormat="1" applyFont="1" applyFill="1" applyBorder="1" applyAlignment="1" applyProtection="1">
      <alignment horizontal="right"/>
      <protection locked="0"/>
    </xf>
    <xf numFmtId="0" fontId="7" fillId="0" borderId="0" xfId="27" applyNumberFormat="1" applyFont="1" applyAlignment="1" applyProtection="1">
      <alignment horizontal="left"/>
      <protection locked="0"/>
    </xf>
    <xf numFmtId="0" fontId="7" fillId="0" borderId="0" xfId="27" applyFont="1">
      <alignment/>
      <protection/>
    </xf>
    <xf numFmtId="0" fontId="14" fillId="0" borderId="0" xfId="27" applyNumberFormat="1" applyFont="1" applyAlignment="1" applyProtection="1">
      <alignment horizontal="left"/>
      <protection locked="0"/>
    </xf>
    <xf numFmtId="0" fontId="20" fillId="0" borderId="0" xfId="109" applyFont="1" applyAlignment="1">
      <alignment vertical="center"/>
      <protection/>
    </xf>
    <xf numFmtId="0" fontId="14" fillId="0" borderId="0" xfId="27" applyFont="1">
      <alignment/>
      <protection/>
    </xf>
    <xf numFmtId="0" fontId="14" fillId="0" borderId="0" xfId="27" applyNumberFormat="1" applyFont="1" applyProtection="1">
      <alignment/>
      <protection locked="0"/>
    </xf>
    <xf numFmtId="0" fontId="22" fillId="0" borderId="0" xfId="27" applyFont="1">
      <alignment/>
      <protection/>
    </xf>
    <xf numFmtId="0" fontId="14" fillId="0" borderId="0" xfId="27" applyNumberFormat="1" applyFont="1" applyAlignment="1" applyProtection="1">
      <alignment horizontal="distributed"/>
      <protection locked="0"/>
    </xf>
    <xf numFmtId="179" fontId="14" fillId="0" borderId="5" xfId="27" applyNumberFormat="1" applyFont="1" applyBorder="1" applyAlignment="1" applyProtection="1">
      <alignment horizontal="right"/>
      <protection locked="0"/>
    </xf>
    <xf numFmtId="179" fontId="14" fillId="0" borderId="17" xfId="27" applyNumberFormat="1" applyFont="1" applyBorder="1" applyAlignment="1" applyProtection="1">
      <alignment horizontal="right"/>
      <protection locked="0"/>
    </xf>
    <xf numFmtId="179" fontId="14" fillId="0" borderId="6" xfId="27" applyNumberFormat="1" applyFont="1" applyBorder="1" applyAlignment="1" applyProtection="1">
      <alignment horizontal="right"/>
      <protection locked="0"/>
    </xf>
    <xf numFmtId="179" fontId="14" fillId="0" borderId="7" xfId="27" applyNumberFormat="1" applyFont="1" applyBorder="1" applyAlignment="1" applyProtection="1">
      <alignment horizontal="right"/>
      <protection locked="0"/>
    </xf>
    <xf numFmtId="0" fontId="32" fillId="0" borderId="0" xfId="27" applyNumberFormat="1" applyFont="1" applyAlignment="1">
      <alignment horizontal="right"/>
      <protection/>
    </xf>
    <xf numFmtId="179" fontId="14" fillId="0" borderId="7" xfId="27" applyNumberFormat="1" applyFont="1" applyBorder="1" applyAlignment="1">
      <alignment horizontal="right"/>
      <protection/>
    </xf>
    <xf numFmtId="0" fontId="14" fillId="0" borderId="0" xfId="27" applyNumberFormat="1" applyFont="1" applyAlignment="1">
      <alignment/>
      <protection/>
    </xf>
    <xf numFmtId="179" fontId="14" fillId="0" borderId="6" xfId="27" applyNumberFormat="1" applyFont="1" applyBorder="1" applyAlignment="1">
      <alignment horizontal="right"/>
      <protection/>
    </xf>
    <xf numFmtId="179" fontId="14" fillId="0" borderId="6" xfId="109" applyNumberFormat="1" applyFont="1" applyBorder="1" applyAlignment="1" applyProtection="1">
      <alignment horizontal="right"/>
      <protection locked="0"/>
    </xf>
    <xf numFmtId="179" fontId="14" fillId="0" borderId="7" xfId="109" applyNumberFormat="1" applyFont="1" applyBorder="1" applyAlignment="1" applyProtection="1">
      <alignment horizontal="right"/>
      <protection locked="0"/>
    </xf>
    <xf numFmtId="0" fontId="20" fillId="0" borderId="0" xfId="27" applyFont="1">
      <alignment/>
      <protection/>
    </xf>
    <xf numFmtId="0" fontId="14" fillId="0" borderId="0" xfId="27" applyNumberFormat="1" applyFont="1" applyAlignment="1">
      <alignment horizontal="right"/>
      <protection/>
    </xf>
    <xf numFmtId="0" fontId="14" fillId="0" borderId="0" xfId="27" applyNumberFormat="1" applyFont="1" applyAlignment="1" applyProtection="1">
      <alignment/>
      <protection locked="0"/>
    </xf>
    <xf numFmtId="0" fontId="22" fillId="0" borderId="0" xfId="27" applyFont="1" applyAlignment="1">
      <alignment horizontal="right"/>
      <protection/>
    </xf>
    <xf numFmtId="0" fontId="14" fillId="0" borderId="33" xfId="27" applyFont="1" applyBorder="1">
      <alignment/>
      <protection/>
    </xf>
    <xf numFmtId="0" fontId="14" fillId="0" borderId="33" xfId="27" applyNumberFormat="1" applyFont="1" applyBorder="1" applyAlignment="1">
      <alignment/>
      <protection/>
    </xf>
    <xf numFmtId="0" fontId="14" fillId="0" borderId="33" xfId="27" applyNumberFormat="1" applyFont="1" applyBorder="1" applyAlignment="1" applyProtection="1">
      <alignment horizontal="distributed"/>
      <protection locked="0"/>
    </xf>
    <xf numFmtId="184" fontId="14" fillId="0" borderId="32" xfId="27" applyNumberFormat="1" applyFont="1" applyBorder="1" applyAlignment="1" applyProtection="1">
      <alignment horizontal="right"/>
      <protection locked="0"/>
    </xf>
    <xf numFmtId="184" fontId="14" fillId="0" borderId="39" xfId="27" applyNumberFormat="1" applyFont="1" applyBorder="1" applyAlignment="1" applyProtection="1">
      <alignment horizontal="right"/>
      <protection locked="0"/>
    </xf>
    <xf numFmtId="0" fontId="14" fillId="0" borderId="0" xfId="27" applyFont="1" applyAlignment="1">
      <alignment vertical="center"/>
      <protection/>
    </xf>
    <xf numFmtId="0" fontId="14" fillId="0" borderId="0" xfId="27" applyNumberFormat="1" applyFont="1" applyBorder="1" applyProtection="1">
      <alignment/>
      <protection locked="0"/>
    </xf>
    <xf numFmtId="0" fontId="14" fillId="0" borderId="0" xfId="0" applyFont="1" applyAlignment="1">
      <alignment vertical="center"/>
    </xf>
    <xf numFmtId="0" fontId="20" fillId="0" borderId="0" xfId="109" applyFont="1">
      <alignment/>
      <protection/>
    </xf>
    <xf numFmtId="0" fontId="22" fillId="0" borderId="0" xfId="28" applyFont="1">
      <alignment/>
      <protection/>
    </xf>
    <xf numFmtId="0" fontId="14" fillId="0" borderId="0" xfId="109" applyNumberFormat="1" applyFont="1" applyBorder="1" applyAlignment="1" applyProtection="1">
      <alignment/>
      <protection locked="0"/>
    </xf>
    <xf numFmtId="0" fontId="8" fillId="0" borderId="0" xfId="109" applyNumberFormat="1" applyFont="1" applyBorder="1" applyAlignment="1" applyProtection="1">
      <alignment horizontal="right"/>
      <protection locked="0"/>
    </xf>
    <xf numFmtId="0" fontId="20" fillId="0" borderId="34" xfId="0" applyFont="1" applyBorder="1" applyAlignment="1">
      <alignment horizontal="center" vertical="center"/>
    </xf>
    <xf numFmtId="191" fontId="14" fillId="0" borderId="6" xfId="109" applyNumberFormat="1" applyFont="1" applyBorder="1" applyAlignment="1" applyProtection="1">
      <alignment horizontal="right"/>
      <protection locked="0"/>
    </xf>
    <xf numFmtId="191" fontId="14" fillId="0" borderId="7" xfId="109" applyNumberFormat="1" applyFont="1" applyBorder="1" applyAlignment="1" applyProtection="1">
      <alignment horizontal="right"/>
      <protection locked="0"/>
    </xf>
    <xf numFmtId="192" fontId="14" fillId="0" borderId="6" xfId="109" applyNumberFormat="1" applyFont="1" applyBorder="1" applyAlignment="1" applyProtection="1">
      <alignment horizontal="right"/>
      <protection locked="0"/>
    </xf>
    <xf numFmtId="0" fontId="14" fillId="0" borderId="38" xfId="109" applyNumberFormat="1" applyFont="1" applyBorder="1" applyAlignment="1" applyProtection="1">
      <alignment horizontal="distributed" vertical="top"/>
      <protection locked="0"/>
    </xf>
    <xf numFmtId="190" fontId="14" fillId="0" borderId="32" xfId="109" applyNumberFormat="1" applyFont="1" applyBorder="1" applyAlignment="1" applyProtection="1">
      <alignment horizontal="center" vertical="top"/>
      <protection locked="0"/>
    </xf>
    <xf numFmtId="190" fontId="14" fillId="0" borderId="39" xfId="109" applyNumberFormat="1" applyFont="1" applyBorder="1" applyAlignment="1" applyProtection="1">
      <alignment horizontal="center" vertical="top"/>
      <protection locked="0"/>
    </xf>
    <xf numFmtId="190" fontId="14" fillId="0" borderId="0" xfId="109" applyNumberFormat="1" applyFont="1" applyBorder="1" applyAlignment="1" applyProtection="1">
      <alignment horizontal="center" vertical="top"/>
      <protection locked="0"/>
    </xf>
    <xf numFmtId="191" fontId="29" fillId="0" borderId="0" xfId="109" applyNumberFormat="1" applyFont="1">
      <alignment/>
      <protection/>
    </xf>
    <xf numFmtId="0" fontId="14" fillId="0" borderId="0" xfId="47" applyFont="1">
      <alignment/>
      <protection/>
    </xf>
    <xf numFmtId="0" fontId="7" fillId="0" borderId="0" xfId="47" applyFont="1" applyAlignment="1">
      <alignment horizontal="left"/>
      <protection/>
    </xf>
    <xf numFmtId="0" fontId="14" fillId="0" borderId="0" xfId="47" applyFont="1" applyAlignment="1">
      <alignment horizontal="centerContinuous"/>
      <protection/>
    </xf>
    <xf numFmtId="0" fontId="14" fillId="0" borderId="40" xfId="47" applyFont="1" applyBorder="1" applyAlignment="1">
      <alignment horizontal="right" vertical="center"/>
      <protection/>
    </xf>
    <xf numFmtId="0" fontId="8" fillId="0" borderId="40" xfId="47" applyFont="1" applyBorder="1" applyAlignment="1">
      <alignment horizontal="right" vertical="top"/>
      <protection/>
    </xf>
    <xf numFmtId="0" fontId="9" fillId="0" borderId="0" xfId="0" applyFont="1" applyBorder="1" applyAlignment="1">
      <alignment horizontal="distributed"/>
    </xf>
    <xf numFmtId="0" fontId="14" fillId="0" borderId="34" xfId="47" applyFont="1" applyBorder="1" applyAlignment="1">
      <alignment horizontal="centerContinuous" vertical="center"/>
      <protection/>
    </xf>
    <xf numFmtId="0" fontId="14" fillId="0" borderId="35" xfId="47" applyFont="1" applyBorder="1" applyAlignment="1">
      <alignment horizontal="centerContinuous" vertical="center"/>
      <protection/>
    </xf>
    <xf numFmtId="0" fontId="14" fillId="0" borderId="0" xfId="47" applyFont="1" applyBorder="1" applyAlignment="1">
      <alignment horizontal="centerContinuous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7" xfId="47" applyFont="1" applyBorder="1" applyAlignment="1">
      <alignment horizontal="center" vertical="center"/>
      <protection/>
    </xf>
    <xf numFmtId="0" fontId="14" fillId="0" borderId="39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0" xfId="47" applyFont="1" applyAlignment="1">
      <alignment horizontal="distributed"/>
      <protection/>
    </xf>
    <xf numFmtId="38" fontId="14" fillId="0" borderId="6" xfId="21" applyFont="1" applyBorder="1" applyAlignment="1">
      <alignment/>
    </xf>
    <xf numFmtId="38" fontId="14" fillId="0" borderId="6" xfId="21" applyFont="1" applyBorder="1" applyAlignment="1">
      <alignment horizontal="right"/>
    </xf>
    <xf numFmtId="38" fontId="14" fillId="0" borderId="7" xfId="21" applyFont="1" applyBorder="1" applyAlignment="1">
      <alignment horizontal="right"/>
    </xf>
    <xf numFmtId="183" fontId="14" fillId="0" borderId="0" xfId="47" applyNumberFormat="1" applyFont="1">
      <alignment/>
      <protection/>
    </xf>
    <xf numFmtId="38" fontId="14" fillId="0" borderId="7" xfId="21" applyFont="1" applyBorder="1" applyAlignment="1">
      <alignment/>
    </xf>
    <xf numFmtId="0" fontId="14" fillId="0" borderId="0" xfId="47" applyFont="1" applyBorder="1">
      <alignment/>
      <protection/>
    </xf>
    <xf numFmtId="49" fontId="14" fillId="0" borderId="0" xfId="47" applyNumberFormat="1" applyFont="1" applyAlignment="1">
      <alignment horizontal="left"/>
      <protection/>
    </xf>
    <xf numFmtId="0" fontId="14" fillId="0" borderId="0" xfId="47" applyFont="1" applyAlignment="1">
      <alignment horizontal="center"/>
      <protection/>
    </xf>
    <xf numFmtId="0" fontId="14" fillId="0" borderId="33" xfId="47" applyFont="1" applyBorder="1">
      <alignment/>
      <protection/>
    </xf>
    <xf numFmtId="0" fontId="14" fillId="0" borderId="32" xfId="47" applyFont="1" applyBorder="1">
      <alignment/>
      <protection/>
    </xf>
    <xf numFmtId="0" fontId="14" fillId="0" borderId="39" xfId="47" applyFont="1" applyBorder="1">
      <alignment/>
      <protection/>
    </xf>
    <xf numFmtId="0" fontId="14" fillId="0" borderId="0" xfId="47" applyFont="1" applyBorder="1" applyAlignment="1">
      <alignment horizontal="distributed"/>
      <protection/>
    </xf>
    <xf numFmtId="0" fontId="8" fillId="0" borderId="0" xfId="109" applyFont="1" applyAlignment="1">
      <alignment horizontal="center" vertical="top"/>
      <protection/>
    </xf>
    <xf numFmtId="0" fontId="8" fillId="0" borderId="0" xfId="109" applyFont="1" applyAlignment="1">
      <alignment vertical="top"/>
      <protection/>
    </xf>
    <xf numFmtId="0" fontId="8" fillId="0" borderId="0" xfId="109" applyFont="1" applyAlignment="1">
      <alignment/>
      <protection/>
    </xf>
    <xf numFmtId="0" fontId="8" fillId="0" borderId="0" xfId="109" applyFont="1" applyAlignment="1">
      <alignment horizontal="right"/>
      <protection/>
    </xf>
    <xf numFmtId="0" fontId="8" fillId="0" borderId="0" xfId="109" applyNumberFormat="1" applyFont="1" applyBorder="1" applyAlignment="1" applyProtection="1">
      <alignment/>
      <protection locked="0"/>
    </xf>
    <xf numFmtId="189" fontId="8" fillId="0" borderId="0" xfId="109" applyNumberFormat="1" applyFont="1" applyAlignment="1" applyProtection="1">
      <alignment/>
      <protection locked="0"/>
    </xf>
    <xf numFmtId="0" fontId="8" fillId="0" borderId="0" xfId="109" applyNumberFormat="1" applyFont="1" applyAlignment="1" applyProtection="1">
      <alignment horizontal="right"/>
      <protection locked="0"/>
    </xf>
    <xf numFmtId="189" fontId="8" fillId="0" borderId="0" xfId="109" applyNumberFormat="1" applyFont="1" applyAlignment="1">
      <alignment/>
      <protection/>
    </xf>
    <xf numFmtId="0" fontId="8" fillId="0" borderId="4" xfId="109" applyNumberFormat="1" applyFont="1" applyBorder="1" applyAlignment="1" applyProtection="1">
      <alignment horizontal="distributed"/>
      <protection locked="0"/>
    </xf>
    <xf numFmtId="0" fontId="8" fillId="0" borderId="3" xfId="109" applyNumberFormat="1" applyFont="1" applyBorder="1" applyAlignment="1" applyProtection="1">
      <alignment horizontal="distributed"/>
      <protection locked="0"/>
    </xf>
    <xf numFmtId="0" fontId="8" fillId="0" borderId="35" xfId="109" applyNumberFormat="1" applyFont="1" applyBorder="1" applyAlignment="1" applyProtection="1">
      <alignment vertical="center"/>
      <protection locked="0"/>
    </xf>
    <xf numFmtId="0" fontId="8" fillId="0" borderId="13" xfId="87" applyFont="1" applyBorder="1" applyAlignment="1">
      <alignment horizontal="center" vertical="center"/>
      <protection/>
    </xf>
    <xf numFmtId="0" fontId="8" fillId="0" borderId="0" xfId="109" applyFont="1" applyAlignment="1">
      <alignment vertical="center"/>
      <protection/>
    </xf>
    <xf numFmtId="0" fontId="8" fillId="0" borderId="0" xfId="28" applyFont="1" applyBorder="1" applyAlignment="1">
      <alignment horizontal="left" vertical="center" indent="1"/>
      <protection/>
    </xf>
    <xf numFmtId="0" fontId="8" fillId="0" borderId="6" xfId="28" applyFont="1" applyBorder="1" applyAlignment="1">
      <alignment horizontal="center" vertical="center"/>
      <protection/>
    </xf>
    <xf numFmtId="0" fontId="8" fillId="0" borderId="6" xfId="28" applyFont="1" applyBorder="1" applyAlignment="1">
      <alignment horizontal="left" vertical="center" indent="1"/>
      <protection/>
    </xf>
    <xf numFmtId="0" fontId="8" fillId="0" borderId="33" xfId="28" applyFont="1" applyBorder="1" applyAlignment="1">
      <alignment horizontal="distributed" vertical="top"/>
      <protection/>
    </xf>
    <xf numFmtId="0" fontId="8" fillId="0" borderId="32" xfId="28" applyFont="1" applyBorder="1" applyAlignment="1">
      <alignment horizontal="distributed" vertical="top"/>
      <protection/>
    </xf>
    <xf numFmtId="0" fontId="8" fillId="0" borderId="41" xfId="87" applyFont="1" applyBorder="1" applyAlignment="1">
      <alignment horizontal="center" vertical="center"/>
      <protection/>
    </xf>
    <xf numFmtId="0" fontId="8" fillId="0" borderId="41" xfId="87" applyFont="1" applyFill="1" applyBorder="1" applyAlignment="1">
      <alignment horizontal="center" vertical="center"/>
      <protection/>
    </xf>
    <xf numFmtId="0" fontId="8" fillId="0" borderId="42" xfId="87" applyFont="1" applyFill="1" applyBorder="1" applyAlignment="1">
      <alignment horizontal="center" vertical="center"/>
      <protection/>
    </xf>
    <xf numFmtId="0" fontId="13" fillId="0" borderId="0" xfId="109" applyNumberFormat="1" applyFont="1" applyFill="1" applyBorder="1" applyAlignment="1" applyProtection="1">
      <alignment horizontal="distributed"/>
      <protection locked="0"/>
    </xf>
    <xf numFmtId="0" fontId="8" fillId="0" borderId="0" xfId="109" applyNumberFormat="1" applyFont="1" applyFill="1" applyBorder="1" applyAlignment="1" applyProtection="1">
      <alignment horizontal="distributed"/>
      <protection locked="0"/>
    </xf>
    <xf numFmtId="0" fontId="8" fillId="0" borderId="0" xfId="109" applyNumberFormat="1" applyFont="1" applyFill="1" applyAlignment="1" applyProtection="1">
      <alignment horizontal="distributed"/>
      <protection locked="0"/>
    </xf>
    <xf numFmtId="0" fontId="8" fillId="0" borderId="33" xfId="109" applyNumberFormat="1" applyFont="1" applyFill="1" applyBorder="1" applyAlignment="1" applyProtection="1">
      <alignment horizontal="distributed" vertical="top"/>
      <protection locked="0"/>
    </xf>
    <xf numFmtId="0" fontId="8" fillId="0" borderId="32" xfId="109" applyNumberFormat="1" applyFont="1" applyFill="1" applyBorder="1" applyAlignment="1" applyProtection="1">
      <alignment horizontal="distributed" vertical="top"/>
      <protection locked="0"/>
    </xf>
    <xf numFmtId="190" fontId="8" fillId="0" borderId="32" xfId="109" applyNumberFormat="1" applyFont="1" applyFill="1" applyBorder="1" applyAlignment="1" applyProtection="1">
      <alignment horizontal="center" vertical="top"/>
      <protection locked="0"/>
    </xf>
    <xf numFmtId="190" fontId="8" fillId="0" borderId="32" xfId="109" applyNumberFormat="1" applyFont="1" applyFill="1" applyBorder="1" applyAlignment="1" applyProtection="1">
      <alignment vertical="top"/>
      <protection locked="0"/>
    </xf>
    <xf numFmtId="193" fontId="8" fillId="0" borderId="32" xfId="109" applyNumberFormat="1" applyFont="1" applyFill="1" applyBorder="1" applyAlignment="1" applyProtection="1">
      <alignment/>
      <protection locked="0"/>
    </xf>
    <xf numFmtId="193" fontId="8" fillId="0" borderId="39" xfId="109" applyNumberFormat="1" applyFont="1" applyFill="1" applyBorder="1" applyAlignment="1" applyProtection="1">
      <alignment/>
      <protection locked="0"/>
    </xf>
    <xf numFmtId="0" fontId="8" fillId="0" borderId="0" xfId="109" applyNumberFormat="1" applyFont="1" applyFill="1" applyBorder="1" applyAlignment="1" applyProtection="1">
      <alignment horizontal="distributed" vertical="top"/>
      <protection locked="0"/>
    </xf>
    <xf numFmtId="190" fontId="8" fillId="0" borderId="0" xfId="109" applyNumberFormat="1" applyFont="1" applyFill="1" applyBorder="1" applyAlignment="1" applyProtection="1">
      <alignment horizontal="center" vertical="top"/>
      <protection locked="0"/>
    </xf>
    <xf numFmtId="190" fontId="8" fillId="0" borderId="15" xfId="109" applyNumberFormat="1" applyFont="1" applyFill="1" applyBorder="1" applyAlignment="1" applyProtection="1">
      <alignment horizontal="center" vertical="top"/>
      <protection locked="0"/>
    </xf>
    <xf numFmtId="190" fontId="8" fillId="0" borderId="0" xfId="109" applyNumberFormat="1" applyFont="1" applyBorder="1" applyAlignment="1" applyProtection="1">
      <alignment horizontal="center" vertical="top"/>
      <protection locked="0"/>
    </xf>
    <xf numFmtId="0" fontId="8" fillId="0" borderId="0" xfId="109" applyNumberFormat="1" applyFont="1" applyFill="1" applyBorder="1" applyAlignment="1" applyProtection="1">
      <alignment vertical="top"/>
      <protection locked="0"/>
    </xf>
    <xf numFmtId="190" fontId="8" fillId="0" borderId="0" xfId="109" applyNumberFormat="1" applyFont="1" applyFill="1" applyBorder="1" applyAlignment="1" applyProtection="1">
      <alignment horizontal="right" vertical="top"/>
      <protection locked="0"/>
    </xf>
    <xf numFmtId="0" fontId="8" fillId="0" borderId="0" xfId="109" applyFont="1" applyFill="1" applyAlignment="1">
      <alignment/>
      <protection/>
    </xf>
    <xf numFmtId="41" fontId="8" fillId="0" borderId="0" xfId="109" applyNumberFormat="1" applyFont="1" applyFill="1" applyAlignment="1">
      <alignment/>
      <protection/>
    </xf>
    <xf numFmtId="41" fontId="8" fillId="0" borderId="0" xfId="109" applyNumberFormat="1" applyFont="1" applyAlignment="1">
      <alignment/>
      <protection/>
    </xf>
    <xf numFmtId="0" fontId="7" fillId="0" borderId="0" xfId="67" applyFont="1" applyFill="1">
      <alignment/>
      <protection/>
    </xf>
    <xf numFmtId="0" fontId="14" fillId="0" borderId="0" xfId="67" applyFont="1" applyFill="1">
      <alignment/>
      <protection/>
    </xf>
    <xf numFmtId="38" fontId="14" fillId="0" borderId="0" xfId="21" applyFont="1" applyFill="1" applyAlignment="1">
      <alignment/>
    </xf>
    <xf numFmtId="0" fontId="14" fillId="0" borderId="0" xfId="67" applyFont="1" applyFill="1" applyAlignment="1">
      <alignment horizontal="right"/>
      <protection/>
    </xf>
    <xf numFmtId="0" fontId="14" fillId="0" borderId="14" xfId="67" applyFont="1" applyFill="1" applyBorder="1" applyAlignment="1">
      <alignment horizontal="centerContinuous" vertical="center"/>
      <protection/>
    </xf>
    <xf numFmtId="0" fontId="14" fillId="0" borderId="3" xfId="67" applyFont="1" applyFill="1" applyBorder="1" applyAlignment="1">
      <alignment horizontal="centerContinuous" vertical="center"/>
      <protection/>
    </xf>
    <xf numFmtId="38" fontId="14" fillId="0" borderId="3" xfId="21" applyFont="1" applyFill="1" applyBorder="1" applyAlignment="1">
      <alignment horizontal="center" vertical="center"/>
    </xf>
    <xf numFmtId="0" fontId="14" fillId="0" borderId="3" xfId="67" applyFont="1" applyFill="1" applyBorder="1" applyAlignment="1">
      <alignment horizontal="center" vertical="center"/>
      <protection/>
    </xf>
    <xf numFmtId="0" fontId="14" fillId="0" borderId="15" xfId="67" applyFont="1" applyFill="1" applyBorder="1">
      <alignment/>
      <protection/>
    </xf>
    <xf numFmtId="0" fontId="14" fillId="0" borderId="16" xfId="67" applyFont="1" applyFill="1" applyBorder="1">
      <alignment/>
      <protection/>
    </xf>
    <xf numFmtId="38" fontId="14" fillId="0" borderId="5" xfId="21" applyFont="1" applyFill="1" applyBorder="1" applyAlignment="1">
      <alignment/>
    </xf>
    <xf numFmtId="196" fontId="14" fillId="0" borderId="5" xfId="67" applyNumberFormat="1" applyFont="1" applyFill="1" applyBorder="1">
      <alignment/>
      <protection/>
    </xf>
    <xf numFmtId="196" fontId="35" fillId="0" borderId="17" xfId="67" applyNumberFormat="1" applyFont="1" applyFill="1" applyBorder="1">
      <alignment/>
      <protection/>
    </xf>
    <xf numFmtId="38" fontId="16" fillId="0" borderId="6" xfId="21" applyFont="1" applyFill="1" applyBorder="1" applyAlignment="1">
      <alignment/>
    </xf>
    <xf numFmtId="197" fontId="16" fillId="0" borderId="6" xfId="67" applyNumberFormat="1" applyFont="1" applyFill="1" applyBorder="1" applyProtection="1">
      <alignment/>
      <protection locked="0"/>
    </xf>
    <xf numFmtId="197" fontId="16" fillId="0" borderId="6" xfId="67" applyNumberFormat="1" applyFont="1" applyFill="1" applyBorder="1" applyAlignment="1">
      <alignment/>
      <protection/>
    </xf>
    <xf numFmtId="197" fontId="16" fillId="0" borderId="6" xfId="67" applyNumberFormat="1" applyFont="1" applyFill="1" applyBorder="1" applyAlignment="1">
      <alignment horizontal="right"/>
      <protection/>
    </xf>
    <xf numFmtId="0" fontId="16" fillId="0" borderId="0" xfId="67" applyFont="1" applyFill="1">
      <alignment/>
      <protection/>
    </xf>
    <xf numFmtId="0" fontId="35" fillId="0" borderId="0" xfId="67" applyFont="1" applyFill="1" applyBorder="1">
      <alignment/>
      <protection/>
    </xf>
    <xf numFmtId="0" fontId="35" fillId="0" borderId="8" xfId="67" applyFont="1" applyFill="1" applyBorder="1">
      <alignment/>
      <protection/>
    </xf>
    <xf numFmtId="38" fontId="35" fillId="0" borderId="6" xfId="21" applyFont="1" applyFill="1" applyBorder="1" applyAlignment="1">
      <alignment/>
    </xf>
    <xf numFmtId="197" fontId="35" fillId="0" borderId="6" xfId="67" applyNumberFormat="1" applyFont="1" applyFill="1" applyBorder="1" applyProtection="1">
      <alignment/>
      <protection locked="0"/>
    </xf>
    <xf numFmtId="197" fontId="35" fillId="0" borderId="6" xfId="67" applyNumberFormat="1" applyFont="1" applyFill="1" applyBorder="1" applyAlignment="1">
      <alignment/>
      <protection/>
    </xf>
    <xf numFmtId="197" fontId="36" fillId="0" borderId="6" xfId="67" applyNumberFormat="1" applyFont="1" applyFill="1" applyBorder="1" applyAlignment="1">
      <alignment horizontal="right"/>
      <protection/>
    </xf>
    <xf numFmtId="0" fontId="14" fillId="0" borderId="0" xfId="67" applyFont="1" applyFill="1" applyBorder="1">
      <alignment/>
      <protection/>
    </xf>
    <xf numFmtId="0" fontId="14" fillId="0" borderId="8" xfId="67" applyFont="1" applyFill="1" applyBorder="1">
      <alignment/>
      <protection/>
    </xf>
    <xf numFmtId="38" fontId="14" fillId="0" borderId="6" xfId="21" applyFont="1" applyFill="1" applyBorder="1" applyAlignment="1">
      <alignment/>
    </xf>
    <xf numFmtId="197" fontId="36" fillId="0" borderId="6" xfId="67" applyNumberFormat="1" applyFont="1" applyFill="1" applyBorder="1" applyProtection="1">
      <alignment/>
      <protection locked="0"/>
    </xf>
    <xf numFmtId="197" fontId="36" fillId="0" borderId="6" xfId="67" applyNumberFormat="1" applyFont="1" applyFill="1" applyBorder="1" applyAlignment="1">
      <alignment/>
      <protection/>
    </xf>
    <xf numFmtId="0" fontId="14" fillId="0" borderId="8" xfId="67" applyFont="1" applyFill="1" applyBorder="1" applyAlignment="1">
      <alignment horizontal="distributed" vertical="center"/>
      <protection/>
    </xf>
    <xf numFmtId="197" fontId="14" fillId="0" borderId="6" xfId="67" applyNumberFormat="1" applyFont="1" applyFill="1" applyBorder="1" applyProtection="1">
      <alignment/>
      <protection locked="0"/>
    </xf>
    <xf numFmtId="197" fontId="14" fillId="0" borderId="6" xfId="67" applyNumberFormat="1" applyFont="1" applyFill="1" applyBorder="1" applyAlignment="1" applyProtection="1">
      <alignment/>
      <protection locked="0"/>
    </xf>
    <xf numFmtId="197" fontId="14" fillId="0" borderId="6" xfId="67" applyNumberFormat="1" applyFont="1" applyFill="1" applyBorder="1" applyAlignment="1">
      <alignment horizontal="right"/>
      <protection/>
    </xf>
    <xf numFmtId="38" fontId="14" fillId="0" borderId="6" xfId="21" applyFont="1" applyFill="1" applyBorder="1" applyAlignment="1">
      <alignment horizontal="right"/>
    </xf>
    <xf numFmtId="0" fontId="14" fillId="0" borderId="8" xfId="67" applyFont="1" applyFill="1" applyBorder="1" applyAlignment="1" applyProtection="1">
      <alignment horizontal="distributed"/>
      <protection locked="0"/>
    </xf>
    <xf numFmtId="38" fontId="14" fillId="0" borderId="6" xfId="21" applyFont="1" applyFill="1" applyBorder="1" applyAlignment="1" applyProtection="1">
      <alignment/>
      <protection locked="0"/>
    </xf>
    <xf numFmtId="197" fontId="14" fillId="0" borderId="6" xfId="67" applyNumberFormat="1" applyFont="1" applyFill="1" applyBorder="1" applyAlignment="1">
      <alignment/>
      <protection/>
    </xf>
    <xf numFmtId="0" fontId="16" fillId="0" borderId="0" xfId="67" applyFont="1" applyFill="1" applyBorder="1" applyAlignment="1">
      <alignment vertical="center"/>
      <protection/>
    </xf>
    <xf numFmtId="0" fontId="16" fillId="0" borderId="8" xfId="67" applyFont="1" applyFill="1" applyBorder="1" applyAlignment="1" applyProtection="1">
      <alignment horizontal="distributed"/>
      <protection locked="0"/>
    </xf>
    <xf numFmtId="38" fontId="16" fillId="0" borderId="6" xfId="21" applyFont="1" applyFill="1" applyBorder="1" applyAlignment="1" applyProtection="1">
      <alignment/>
      <protection locked="0"/>
    </xf>
    <xf numFmtId="0" fontId="36" fillId="0" borderId="0" xfId="67" applyFont="1" applyFill="1" applyBorder="1" applyAlignment="1">
      <alignment vertical="center"/>
      <protection/>
    </xf>
    <xf numFmtId="0" fontId="36" fillId="0" borderId="8" xfId="67" applyFont="1" applyFill="1" applyBorder="1" applyAlignment="1" applyProtection="1">
      <alignment horizontal="distributed"/>
      <protection locked="0"/>
    </xf>
    <xf numFmtId="38" fontId="36" fillId="0" borderId="6" xfId="21" applyFont="1" applyFill="1" applyBorder="1" applyAlignment="1" applyProtection="1">
      <alignment/>
      <protection locked="0"/>
    </xf>
    <xf numFmtId="0" fontId="36" fillId="0" borderId="0" xfId="67" applyFont="1" applyFill="1" applyBorder="1">
      <alignment/>
      <protection/>
    </xf>
    <xf numFmtId="0" fontId="14" fillId="0" borderId="8" xfId="67" applyFont="1" applyFill="1" applyBorder="1" applyProtection="1">
      <alignment/>
      <protection locked="0"/>
    </xf>
    <xf numFmtId="196" fontId="14" fillId="0" borderId="6" xfId="67" applyNumberFormat="1" applyFont="1" applyFill="1" applyBorder="1">
      <alignment/>
      <protection/>
    </xf>
    <xf numFmtId="196" fontId="36" fillId="0" borderId="6" xfId="67" applyNumberFormat="1" applyFont="1" applyFill="1" applyBorder="1">
      <alignment/>
      <protection/>
    </xf>
    <xf numFmtId="196" fontId="36" fillId="0" borderId="7" xfId="67" applyNumberFormat="1" applyFont="1" applyFill="1" applyBorder="1">
      <alignment/>
      <protection/>
    </xf>
    <xf numFmtId="0" fontId="14" fillId="0" borderId="30" xfId="67" applyFont="1" applyFill="1" applyBorder="1">
      <alignment/>
      <protection/>
    </xf>
    <xf numFmtId="0" fontId="14" fillId="0" borderId="9" xfId="67" applyFont="1" applyFill="1" applyBorder="1">
      <alignment/>
      <protection/>
    </xf>
    <xf numFmtId="38" fontId="14" fillId="0" borderId="10" xfId="21" applyFont="1" applyFill="1" applyBorder="1" applyAlignment="1">
      <alignment/>
    </xf>
    <xf numFmtId="196" fontId="14" fillId="0" borderId="10" xfId="67" applyNumberFormat="1" applyFont="1" applyFill="1" applyBorder="1">
      <alignment/>
      <protection/>
    </xf>
    <xf numFmtId="196" fontId="36" fillId="0" borderId="11" xfId="67" applyNumberFormat="1" applyFont="1" applyFill="1" applyBorder="1">
      <alignment/>
      <protection/>
    </xf>
    <xf numFmtId="0" fontId="8" fillId="0" borderId="0" xfId="67" applyFont="1" applyFill="1">
      <alignment/>
      <protection/>
    </xf>
    <xf numFmtId="49" fontId="22" fillId="0" borderId="0" xfId="48" applyNumberFormat="1" applyFont="1" applyAlignment="1">
      <alignment horizontal="left"/>
      <protection/>
    </xf>
    <xf numFmtId="0" fontId="18" fillId="0" borderId="40" xfId="48" applyNumberFormat="1" applyFont="1" applyBorder="1" applyAlignment="1" applyProtection="1">
      <alignment horizontal="left" vertical="top"/>
      <protection locked="0"/>
    </xf>
    <xf numFmtId="0" fontId="8" fillId="0" borderId="0" xfId="78" applyFont="1" applyBorder="1">
      <alignment/>
      <protection/>
    </xf>
    <xf numFmtId="0" fontId="9" fillId="0" borderId="0" xfId="48" applyFont="1">
      <alignment/>
      <protection/>
    </xf>
    <xf numFmtId="0" fontId="8" fillId="0" borderId="40" xfId="48" applyFont="1" applyBorder="1" applyAlignment="1">
      <alignment horizontal="center" vertical="center"/>
      <protection/>
    </xf>
    <xf numFmtId="0" fontId="8" fillId="0" borderId="0" xfId="48" applyFont="1" applyAlignment="1">
      <alignment horizontal="distributed" vertical="center"/>
      <protection/>
    </xf>
    <xf numFmtId="0" fontId="8" fillId="0" borderId="40" xfId="48" applyFont="1" applyBorder="1" applyAlignment="1">
      <alignment horizontal="right"/>
      <protection/>
    </xf>
    <xf numFmtId="0" fontId="37" fillId="0" borderId="33" xfId="78" applyFont="1" applyBorder="1" applyAlignment="1">
      <alignment horizontal="center" vertical="center"/>
      <protection/>
    </xf>
    <xf numFmtId="0" fontId="8" fillId="0" borderId="41" xfId="69" applyFont="1" applyBorder="1" applyAlignment="1">
      <alignment horizontal="center" vertical="center"/>
      <protection/>
    </xf>
    <xf numFmtId="0" fontId="8" fillId="0" borderId="42" xfId="69" applyFont="1" applyBorder="1" applyAlignment="1">
      <alignment horizontal="right" vertical="center"/>
      <protection/>
    </xf>
    <xf numFmtId="0" fontId="8" fillId="0" borderId="42" xfId="69" applyFont="1" applyBorder="1" applyAlignment="1">
      <alignment horizontal="center" vertical="center"/>
      <protection/>
    </xf>
    <xf numFmtId="0" fontId="8" fillId="0" borderId="32" xfId="69" applyFont="1" applyBorder="1" applyAlignment="1">
      <alignment horizontal="center" vertical="center"/>
      <protection/>
    </xf>
    <xf numFmtId="0" fontId="8" fillId="0" borderId="0" xfId="78" applyFont="1" applyFill="1" applyBorder="1" applyAlignment="1">
      <alignment horizontal="center"/>
      <protection/>
    </xf>
    <xf numFmtId="0" fontId="8" fillId="0" borderId="0" xfId="78" applyFont="1" applyBorder="1" applyAlignment="1">
      <alignment horizontal="center"/>
      <protection/>
    </xf>
    <xf numFmtId="0" fontId="8" fillId="0" borderId="0" xfId="78" applyFont="1" applyBorder="1" applyAlignment="1">
      <alignment/>
      <protection/>
    </xf>
    <xf numFmtId="0" fontId="8" fillId="0" borderId="30" xfId="78" applyFont="1" applyFill="1" applyBorder="1" applyAlignment="1">
      <alignment horizontal="center"/>
      <protection/>
    </xf>
    <xf numFmtId="0" fontId="7" fillId="0" borderId="0" xfId="0" applyFont="1" applyFill="1" applyAlignment="1">
      <alignment horizontal="left"/>
    </xf>
    <xf numFmtId="0" fontId="14" fillId="0" borderId="0" xfId="0" applyFont="1" applyFill="1" applyAlignment="1">
      <alignment vertical="center"/>
    </xf>
    <xf numFmtId="38" fontId="14" fillId="0" borderId="0" xfId="21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34" xfId="0" applyFont="1" applyBorder="1" applyAlignment="1">
      <alignment horizontal="centerContinuous" vertical="center"/>
    </xf>
    <xf numFmtId="38" fontId="20" fillId="0" borderId="34" xfId="21" applyFont="1" applyBorder="1" applyAlignment="1">
      <alignment horizontal="center" vertical="center"/>
    </xf>
    <xf numFmtId="0" fontId="14" fillId="0" borderId="35" xfId="0" applyFont="1" applyBorder="1" applyAlignment="1">
      <alignment horizontal="centerContinuous" vertical="center"/>
    </xf>
    <xf numFmtId="0" fontId="14" fillId="0" borderId="41" xfId="0" applyFont="1" applyBorder="1" applyAlignment="1">
      <alignment horizontal="center" vertical="center" wrapText="1"/>
    </xf>
    <xf numFmtId="38" fontId="14" fillId="0" borderId="41" xfId="21" applyFont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distributed" vertical="center"/>
    </xf>
    <xf numFmtId="3" fontId="14" fillId="0" borderId="6" xfId="0" applyNumberFormat="1" applyFont="1" applyBorder="1" applyAlignment="1">
      <alignment vertical="center"/>
    </xf>
    <xf numFmtId="38" fontId="14" fillId="0" borderId="6" xfId="21" applyFont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195" fontId="14" fillId="0" borderId="6" xfId="0" applyNumberFormat="1" applyFont="1" applyBorder="1" applyAlignment="1">
      <alignment horizontal="right" vertical="center"/>
    </xf>
    <xf numFmtId="187" fontId="14" fillId="0" borderId="6" xfId="0" applyNumberFormat="1" applyFont="1" applyBorder="1" applyAlignment="1">
      <alignment horizontal="right" vertical="center"/>
    </xf>
    <xf numFmtId="196" fontId="14" fillId="0" borderId="7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38" fontId="14" fillId="0" borderId="6" xfId="21" applyNumberFormat="1" applyFont="1" applyBorder="1" applyAlignment="1">
      <alignment vertical="center"/>
    </xf>
    <xf numFmtId="200" fontId="14" fillId="0" borderId="6" xfId="0" applyNumberFormat="1" applyFont="1" applyBorder="1" applyAlignment="1">
      <alignment horizontal="right"/>
    </xf>
    <xf numFmtId="200" fontId="14" fillId="0" borderId="7" xfId="0" applyNumberFormat="1" applyFont="1" applyBorder="1" applyAlignment="1">
      <alignment horizontal="right"/>
    </xf>
    <xf numFmtId="3" fontId="16" fillId="0" borderId="6" xfId="0" applyNumberFormat="1" applyFont="1" applyBorder="1" applyAlignment="1">
      <alignment vertical="center"/>
    </xf>
    <xf numFmtId="38" fontId="16" fillId="0" borderId="6" xfId="21" applyNumberFormat="1" applyFont="1" applyBorder="1" applyAlignment="1">
      <alignment vertical="center"/>
    </xf>
    <xf numFmtId="3" fontId="16" fillId="0" borderId="6" xfId="0" applyNumberFormat="1" applyFont="1" applyFill="1" applyBorder="1" applyAlignment="1">
      <alignment vertical="center"/>
    </xf>
    <xf numFmtId="200" fontId="16" fillId="0" borderId="6" xfId="0" applyNumberFormat="1" applyFont="1" applyBorder="1" applyAlignment="1">
      <alignment horizontal="right"/>
    </xf>
    <xf numFmtId="200" fontId="16" fillId="0" borderId="7" xfId="0" applyNumberFormat="1" applyFont="1" applyBorder="1" applyAlignment="1">
      <alignment horizontal="right"/>
    </xf>
    <xf numFmtId="41" fontId="16" fillId="0" borderId="7" xfId="0" applyNumberFormat="1" applyFont="1" applyBorder="1" applyAlignment="1">
      <alignment horizontal="right"/>
    </xf>
    <xf numFmtId="0" fontId="16" fillId="0" borderId="0" xfId="0" applyFont="1" applyBorder="1" applyAlignment="1">
      <alignment horizontal="distributed" vertical="center"/>
    </xf>
    <xf numFmtId="187" fontId="14" fillId="0" borderId="6" xfId="21" applyNumberFormat="1" applyFont="1" applyBorder="1" applyAlignment="1">
      <alignment vertical="center"/>
    </xf>
    <xf numFmtId="41" fontId="14" fillId="0" borderId="7" xfId="0" applyNumberFormat="1" applyFont="1" applyBorder="1" applyAlignment="1">
      <alignment horizontal="right"/>
    </xf>
    <xf numFmtId="38" fontId="14" fillId="0" borderId="6" xfId="21" applyNumberFormat="1" applyFont="1" applyBorder="1" applyAlignment="1">
      <alignment horizontal="right"/>
    </xf>
    <xf numFmtId="41" fontId="14" fillId="0" borderId="6" xfId="0" applyNumberFormat="1" applyFont="1" applyFill="1" applyBorder="1" applyAlignment="1">
      <alignment horizontal="right"/>
    </xf>
    <xf numFmtId="41" fontId="38" fillId="0" borderId="6" xfId="0" applyNumberFormat="1" applyFont="1" applyBorder="1" applyAlignment="1">
      <alignment horizontal="right"/>
    </xf>
    <xf numFmtId="41" fontId="38" fillId="0" borderId="7" xfId="0" applyNumberFormat="1" applyFont="1" applyBorder="1" applyAlignment="1">
      <alignment horizontal="right"/>
    </xf>
    <xf numFmtId="41" fontId="38" fillId="0" borderId="6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 vertical="center"/>
    </xf>
    <xf numFmtId="0" fontId="14" fillId="0" borderId="30" xfId="0" applyFont="1" applyBorder="1" applyAlignment="1">
      <alignment horizontal="distributed" vertical="center"/>
    </xf>
    <xf numFmtId="38" fontId="14" fillId="0" borderId="10" xfId="21" applyNumberFormat="1" applyFont="1" applyBorder="1" applyAlignment="1">
      <alignment horizontal="right"/>
    </xf>
    <xf numFmtId="41" fontId="14" fillId="0" borderId="10" xfId="0" applyNumberFormat="1" applyFont="1" applyFill="1" applyBorder="1" applyAlignment="1">
      <alignment horizontal="right"/>
    </xf>
    <xf numFmtId="41" fontId="14" fillId="0" borderId="11" xfId="0" applyNumberFormat="1" applyFont="1" applyBorder="1" applyAlignment="1">
      <alignment horizontal="right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41" xfId="0" applyFont="1" applyBorder="1" applyAlignment="1">
      <alignment horizontal="center" vertical="center"/>
    </xf>
    <xf numFmtId="41" fontId="16" fillId="0" borderId="6" xfId="21" applyNumberFormat="1" applyFont="1" applyBorder="1" applyAlignment="1">
      <alignment/>
    </xf>
    <xf numFmtId="194" fontId="16" fillId="0" borderId="6" xfId="21" applyNumberFormat="1" applyFont="1" applyBorder="1" applyAlignment="1">
      <alignment/>
    </xf>
    <xf numFmtId="194" fontId="16" fillId="0" borderId="7" xfId="21" applyNumberFormat="1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8" xfId="0" applyFont="1" applyBorder="1" applyAlignment="1">
      <alignment horizontal="distributed"/>
    </xf>
    <xf numFmtId="41" fontId="14" fillId="0" borderId="6" xfId="21" applyNumberFormat="1" applyFont="1" applyBorder="1" applyAlignment="1">
      <alignment/>
    </xf>
    <xf numFmtId="194" fontId="14" fillId="0" borderId="6" xfId="21" applyNumberFormat="1" applyFont="1" applyBorder="1" applyAlignment="1">
      <alignment/>
    </xf>
    <xf numFmtId="194" fontId="14" fillId="0" borderId="7" xfId="21" applyNumberFormat="1" applyFont="1" applyBorder="1" applyAlignment="1">
      <alignment/>
    </xf>
    <xf numFmtId="0" fontId="14" fillId="0" borderId="0" xfId="0" applyFont="1" applyAlignment="1">
      <alignment/>
    </xf>
    <xf numFmtId="201" fontId="14" fillId="0" borderId="7" xfId="21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8" xfId="0" applyFont="1" applyFill="1" applyBorder="1" applyAlignment="1">
      <alignment horizontal="distributed"/>
    </xf>
    <xf numFmtId="41" fontId="14" fillId="0" borderId="6" xfId="21" applyNumberFormat="1" applyFont="1" applyFill="1" applyBorder="1" applyAlignment="1">
      <alignment/>
    </xf>
    <xf numFmtId="194" fontId="14" fillId="0" borderId="6" xfId="21" applyNumberFormat="1" applyFont="1" applyFill="1" applyBorder="1" applyAlignment="1">
      <alignment/>
    </xf>
    <xf numFmtId="201" fontId="14" fillId="0" borderId="6" xfId="21" applyNumberFormat="1" applyFont="1" applyFill="1" applyBorder="1" applyAlignment="1">
      <alignment/>
    </xf>
    <xf numFmtId="201" fontId="14" fillId="0" borderId="7" xfId="21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30" xfId="0" applyFont="1" applyBorder="1" applyAlignment="1">
      <alignment/>
    </xf>
    <xf numFmtId="0" fontId="14" fillId="0" borderId="9" xfId="0" applyFont="1" applyBorder="1" applyAlignment="1">
      <alignment horizontal="distributed"/>
    </xf>
    <xf numFmtId="41" fontId="14" fillId="0" borderId="10" xfId="21" applyNumberFormat="1" applyFont="1" applyBorder="1" applyAlignment="1">
      <alignment/>
    </xf>
    <xf numFmtId="194" fontId="14" fillId="0" borderId="10" xfId="21" applyNumberFormat="1" applyFont="1" applyBorder="1" applyAlignment="1">
      <alignment/>
    </xf>
    <xf numFmtId="201" fontId="14" fillId="0" borderId="11" xfId="21" applyNumberFormat="1" applyFont="1" applyBorder="1" applyAlignment="1">
      <alignment/>
    </xf>
    <xf numFmtId="41" fontId="14" fillId="0" borderId="0" xfId="0" applyNumberFormat="1" applyFont="1" applyAlignment="1">
      <alignment vertical="center"/>
    </xf>
    <xf numFmtId="38" fontId="7" fillId="0" borderId="0" xfId="21" applyFont="1" applyFill="1" applyAlignment="1">
      <alignment vertical="center"/>
    </xf>
    <xf numFmtId="38" fontId="14" fillId="0" borderId="0" xfId="21" applyFont="1" applyFill="1" applyAlignment="1">
      <alignment vertical="center"/>
    </xf>
    <xf numFmtId="38" fontId="14" fillId="0" borderId="0" xfId="21" applyFont="1" applyAlignment="1">
      <alignment vertical="center"/>
    </xf>
    <xf numFmtId="38" fontId="14" fillId="0" borderId="13" xfId="21" applyFont="1" applyBorder="1" applyAlignment="1">
      <alignment horizontal="center" vertical="center" wrapText="1"/>
    </xf>
    <xf numFmtId="38" fontId="14" fillId="0" borderId="34" xfId="21" applyFont="1" applyBorder="1" applyAlignment="1">
      <alignment horizontal="center" vertical="center"/>
    </xf>
    <xf numFmtId="38" fontId="14" fillId="0" borderId="35" xfId="21" applyFont="1" applyBorder="1" applyAlignment="1">
      <alignment horizontal="center" vertical="center"/>
    </xf>
    <xf numFmtId="38" fontId="14" fillId="0" borderId="8" xfId="21" applyFont="1" applyFill="1" applyBorder="1" applyAlignment="1">
      <alignment horizontal="distributed" vertical="center"/>
    </xf>
    <xf numFmtId="38" fontId="14" fillId="0" borderId="6" xfId="21" applyFont="1" applyBorder="1" applyAlignment="1">
      <alignment horizontal="right" vertical="center"/>
    </xf>
    <xf numFmtId="38" fontId="14" fillId="0" borderId="7" xfId="21" applyFont="1" applyBorder="1" applyAlignment="1">
      <alignment horizontal="right" vertical="center"/>
    </xf>
    <xf numFmtId="38" fontId="14" fillId="0" borderId="8" xfId="21" applyFont="1" applyFill="1" applyBorder="1" applyAlignment="1" quotePrefix="1">
      <alignment horizontal="distributed" vertical="center"/>
    </xf>
    <xf numFmtId="38" fontId="16" fillId="0" borderId="0" xfId="21" applyFont="1" applyAlignment="1">
      <alignment vertical="center"/>
    </xf>
    <xf numFmtId="38" fontId="14" fillId="0" borderId="0" xfId="21" applyFont="1" applyBorder="1" applyAlignment="1">
      <alignment vertical="center"/>
    </xf>
    <xf numFmtId="38" fontId="14" fillId="0" borderId="8" xfId="21" applyFont="1" applyFill="1" applyBorder="1" applyAlignment="1">
      <alignment vertical="center"/>
    </xf>
    <xf numFmtId="38" fontId="14" fillId="0" borderId="8" xfId="21" applyFont="1" applyFill="1" applyBorder="1" applyAlignment="1" quotePrefix="1">
      <alignment vertical="center"/>
    </xf>
    <xf numFmtId="38" fontId="14" fillId="0" borderId="9" xfId="21" applyFont="1" applyFill="1" applyBorder="1" applyAlignment="1">
      <alignment vertical="center"/>
    </xf>
    <xf numFmtId="38" fontId="14" fillId="0" borderId="10" xfId="21" applyFont="1" applyBorder="1" applyAlignment="1">
      <alignment vertical="center"/>
    </xf>
    <xf numFmtId="38" fontId="14" fillId="0" borderId="11" xfId="21" applyFont="1" applyBorder="1" applyAlignment="1">
      <alignment vertical="center"/>
    </xf>
    <xf numFmtId="0" fontId="19" fillId="0" borderId="0" xfId="26" applyFont="1" applyFill="1" applyAlignment="1">
      <alignment horizontal="left"/>
      <protection/>
    </xf>
    <xf numFmtId="49" fontId="19" fillId="0" borderId="0" xfId="89" applyNumberFormat="1" applyFont="1" applyFill="1" applyBorder="1" applyAlignment="1">
      <alignment horizontal="left" vertical="center"/>
      <protection/>
    </xf>
    <xf numFmtId="0" fontId="19" fillId="0" borderId="0" xfId="68" applyNumberFormat="1" applyFont="1" applyFill="1" applyAlignment="1">
      <alignment horizontal="left" vertical="center"/>
      <protection/>
    </xf>
    <xf numFmtId="0" fontId="19" fillId="0" borderId="0" xfId="72" applyNumberFormat="1" applyFont="1" applyFill="1" applyAlignment="1">
      <alignment horizontal="left" vertical="center"/>
      <protection/>
    </xf>
    <xf numFmtId="0" fontId="19" fillId="0" borderId="0" xfId="73" applyNumberFormat="1" applyFont="1" applyFill="1" applyAlignment="1">
      <alignment horizontal="left" vertical="center"/>
      <protection/>
    </xf>
    <xf numFmtId="38" fontId="19" fillId="0" borderId="0" xfId="21" applyFont="1" applyFill="1" applyAlignment="1">
      <alignment horizontal="left" vertical="center"/>
    </xf>
    <xf numFmtId="0" fontId="19" fillId="0" borderId="0" xfId="74" applyNumberFormat="1" applyFont="1" applyFill="1" applyAlignment="1">
      <alignment horizontal="left" vertical="center"/>
      <protection/>
    </xf>
    <xf numFmtId="0" fontId="19" fillId="0" borderId="0" xfId="75" applyNumberFormat="1" applyFont="1" applyFill="1" applyAlignment="1">
      <alignment horizontal="left" vertical="center"/>
      <protection/>
    </xf>
    <xf numFmtId="0" fontId="19" fillId="0" borderId="0" xfId="76" applyNumberFormat="1" applyFont="1" applyFill="1" applyAlignment="1">
      <alignment horizontal="left" vertical="center"/>
      <protection/>
    </xf>
    <xf numFmtId="49" fontId="19" fillId="0" borderId="0" xfId="29" applyNumberFormat="1" applyFont="1" applyFill="1" applyBorder="1" applyAlignment="1">
      <alignment horizontal="left" vertical="center"/>
      <protection/>
    </xf>
    <xf numFmtId="0" fontId="19" fillId="0" borderId="0" xfId="51" applyNumberFormat="1" applyFont="1" applyFill="1" applyAlignment="1">
      <alignment horizontal="left" vertical="center"/>
      <protection/>
    </xf>
    <xf numFmtId="0" fontId="19" fillId="0" borderId="0" xfId="54" applyNumberFormat="1" applyFont="1" applyFill="1" applyAlignment="1">
      <alignment horizontal="left" vertical="center"/>
      <protection/>
    </xf>
    <xf numFmtId="0" fontId="19" fillId="0" borderId="0" xfId="55" applyNumberFormat="1" applyFont="1" applyFill="1" applyAlignment="1">
      <alignment horizontal="left" vertical="center"/>
      <protection/>
    </xf>
    <xf numFmtId="0" fontId="19" fillId="0" borderId="0" xfId="56" applyNumberFormat="1" applyFont="1" applyFill="1" applyAlignment="1">
      <alignment horizontal="left" vertical="center"/>
      <protection/>
    </xf>
    <xf numFmtId="0" fontId="19" fillId="0" borderId="0" xfId="57" applyNumberFormat="1" applyFont="1" applyFill="1" applyAlignment="1">
      <alignment horizontal="left" vertical="center"/>
      <protection/>
    </xf>
    <xf numFmtId="0" fontId="19" fillId="0" borderId="0" xfId="58" applyNumberFormat="1" applyFont="1" applyFill="1" applyAlignment="1">
      <alignment horizontal="left" vertical="center"/>
      <protection/>
    </xf>
    <xf numFmtId="0" fontId="19" fillId="0" borderId="0" xfId="59" applyNumberFormat="1" applyFont="1" applyFill="1" applyAlignment="1">
      <alignment horizontal="left" vertical="center"/>
      <protection/>
    </xf>
    <xf numFmtId="0" fontId="19" fillId="0" borderId="0" xfId="61" applyNumberFormat="1" applyFont="1" applyFill="1" applyAlignment="1">
      <alignment horizontal="left" vertical="center"/>
      <protection/>
    </xf>
    <xf numFmtId="0" fontId="19" fillId="0" borderId="0" xfId="62" applyNumberFormat="1" applyFont="1" applyFill="1" applyAlignment="1">
      <alignment horizontal="left" vertical="center"/>
      <protection/>
    </xf>
    <xf numFmtId="0" fontId="19" fillId="0" borderId="0" xfId="63" applyNumberFormat="1" applyFont="1" applyFill="1" applyAlignment="1">
      <alignment horizontal="left" vertical="center"/>
      <protection/>
    </xf>
    <xf numFmtId="0" fontId="19" fillId="0" borderId="0" xfId="109" applyFont="1" applyFill="1" applyAlignment="1">
      <alignment horizontal="left"/>
      <protection/>
    </xf>
    <xf numFmtId="0" fontId="19" fillId="0" borderId="0" xfId="27" applyNumberFormat="1" applyFont="1" applyFill="1" applyAlignment="1" applyProtection="1">
      <alignment horizontal="left"/>
      <protection locked="0"/>
    </xf>
    <xf numFmtId="0" fontId="19" fillId="0" borderId="0" xfId="28" applyFont="1" applyFill="1" applyAlignment="1">
      <alignment horizontal="left"/>
      <protection/>
    </xf>
    <xf numFmtId="0" fontId="19" fillId="0" borderId="0" xfId="47" applyFont="1" applyFill="1" applyAlignment="1">
      <alignment horizontal="left"/>
      <protection/>
    </xf>
    <xf numFmtId="49" fontId="19" fillId="0" borderId="0" xfId="48" applyNumberFormat="1" applyFont="1" applyFill="1" applyAlignment="1">
      <alignment horizontal="left"/>
      <protection/>
    </xf>
    <xf numFmtId="0" fontId="19" fillId="0" borderId="0" xfId="66" applyFont="1" applyFill="1" applyAlignment="1">
      <alignment horizontal="left"/>
      <protection/>
    </xf>
    <xf numFmtId="0" fontId="19" fillId="0" borderId="0" xfId="26" applyNumberFormat="1" applyFont="1" applyFill="1" applyAlignment="1" applyProtection="1">
      <alignment horizontal="left"/>
      <protection locked="0"/>
    </xf>
    <xf numFmtId="0" fontId="19" fillId="0" borderId="0" xfId="70" applyFont="1" applyFill="1" applyAlignment="1">
      <alignment horizontal="left"/>
      <protection/>
    </xf>
    <xf numFmtId="0" fontId="19" fillId="0" borderId="0" xfId="71" applyFont="1" applyFill="1" applyAlignment="1">
      <alignment horizontal="left" vertical="center"/>
      <protection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40" fillId="0" borderId="17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5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40" fillId="0" borderId="42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40" fillId="0" borderId="2" xfId="0" applyFont="1" applyBorder="1" applyAlignment="1">
      <alignment horizontal="right" vertical="center"/>
    </xf>
    <xf numFmtId="0" fontId="40" fillId="0" borderId="31" xfId="0" applyFont="1" applyBorder="1" applyAlignment="1">
      <alignment horizontal="right" vertical="center"/>
    </xf>
    <xf numFmtId="0" fontId="40" fillId="0" borderId="39" xfId="0" applyFont="1" applyBorder="1" applyAlignment="1">
      <alignment vertical="center"/>
    </xf>
    <xf numFmtId="0" fontId="40" fillId="0" borderId="33" xfId="0" applyFont="1" applyBorder="1" applyAlignment="1">
      <alignment vertical="center"/>
    </xf>
    <xf numFmtId="0" fontId="40" fillId="0" borderId="33" xfId="0" applyFont="1" applyBorder="1" applyAlignment="1">
      <alignment horizontal="right" vertical="center"/>
    </xf>
    <xf numFmtId="0" fontId="40" fillId="0" borderId="38" xfId="0" applyFont="1" applyBorder="1" applyAlignment="1">
      <alignment horizontal="right" vertical="center"/>
    </xf>
    <xf numFmtId="0" fontId="0" fillId="0" borderId="0" xfId="49" applyFont="1" applyAlignment="1">
      <alignment vertical="center"/>
      <protection/>
    </xf>
    <xf numFmtId="0" fontId="14" fillId="0" borderId="0" xfId="49" applyNumberFormat="1" applyFont="1" applyFill="1" applyBorder="1" applyAlignment="1">
      <alignment/>
      <protection/>
    </xf>
    <xf numFmtId="0" fontId="15" fillId="0" borderId="0" xfId="49" applyFont="1" applyAlignment="1">
      <alignment/>
      <protection/>
    </xf>
    <xf numFmtId="0" fontId="18" fillId="0" borderId="47" xfId="49" applyNumberFormat="1" applyFont="1" applyFill="1" applyBorder="1" applyAlignment="1">
      <alignment/>
      <protection/>
    </xf>
    <xf numFmtId="0" fontId="20" fillId="0" borderId="4" xfId="49" applyFont="1" applyBorder="1" applyAlignment="1">
      <alignment horizontal="distributed" vertical="top"/>
      <protection/>
    </xf>
    <xf numFmtId="0" fontId="20" fillId="0" borderId="4" xfId="49" applyFont="1" applyBorder="1" applyAlignment="1">
      <alignment horizontal="distributed" vertical="center"/>
      <protection/>
    </xf>
    <xf numFmtId="0" fontId="18" fillId="0" borderId="39" xfId="49" applyFont="1" applyBorder="1" applyAlignment="1">
      <alignment vertical="top"/>
      <protection/>
    </xf>
    <xf numFmtId="49" fontId="18" fillId="0" borderId="33" xfId="90" applyNumberFormat="1" applyFont="1" applyBorder="1" applyAlignment="1">
      <alignment vertical="center"/>
      <protection/>
    </xf>
    <xf numFmtId="0" fontId="19" fillId="0" borderId="33" xfId="49" applyFont="1" applyBorder="1" applyAlignment="1">
      <alignment vertical="center"/>
      <protection/>
    </xf>
    <xf numFmtId="0" fontId="32" fillId="0" borderId="0" xfId="49" applyNumberFormat="1" applyFont="1" applyFill="1" applyBorder="1" applyAlignment="1">
      <alignment vertical="center" wrapText="1"/>
      <protection/>
    </xf>
    <xf numFmtId="49" fontId="32" fillId="0" borderId="0" xfId="90" applyNumberFormat="1" applyFont="1" applyBorder="1" applyAlignment="1">
      <alignment vertical="center" wrapText="1"/>
      <protection/>
    </xf>
    <xf numFmtId="0" fontId="13" fillId="0" borderId="16" xfId="42" applyFont="1" applyBorder="1" applyAlignment="1">
      <alignment horizontal="distributed" vertical="center"/>
      <protection/>
    </xf>
    <xf numFmtId="0" fontId="16" fillId="0" borderId="16" xfId="43" applyFont="1" applyBorder="1" applyAlignment="1">
      <alignment horizontal="distributed" vertical="center"/>
      <protection/>
    </xf>
    <xf numFmtId="0" fontId="14" fillId="0" borderId="0" xfId="43" applyFont="1" applyBorder="1" applyAlignment="1">
      <alignment vertical="center"/>
      <protection/>
    </xf>
    <xf numFmtId="0" fontId="16" fillId="0" borderId="16" xfId="44" applyFont="1" applyBorder="1" applyAlignment="1">
      <alignment horizontal="distributed" vertical="center"/>
      <protection/>
    </xf>
    <xf numFmtId="0" fontId="14" fillId="0" borderId="0" xfId="44" applyFont="1" applyBorder="1" applyAlignment="1">
      <alignment vertical="center"/>
      <protection/>
    </xf>
    <xf numFmtId="0" fontId="16" fillId="0" borderId="15" xfId="45" applyFont="1" applyBorder="1" applyAlignment="1">
      <alignment horizontal="distributed" vertical="center"/>
      <protection/>
    </xf>
    <xf numFmtId="49" fontId="14" fillId="0" borderId="12" xfId="31" applyNumberFormat="1" applyFont="1" applyBorder="1" applyAlignment="1">
      <alignment horizontal="distributed" vertical="center"/>
      <protection/>
    </xf>
    <xf numFmtId="0" fontId="14" fillId="0" borderId="34" xfId="50" applyNumberFormat="1" applyFont="1" applyFill="1" applyBorder="1" applyAlignment="1">
      <alignment horizontal="distributed" vertical="center"/>
      <protection/>
    </xf>
    <xf numFmtId="0" fontId="14" fillId="0" borderId="35" xfId="50" applyNumberFormat="1" applyFont="1" applyFill="1" applyBorder="1" applyAlignment="1">
      <alignment horizontal="distributed" vertical="center"/>
      <protection/>
    </xf>
    <xf numFmtId="0" fontId="14" fillId="0" borderId="13" xfId="50" applyNumberFormat="1" applyFont="1" applyFill="1" applyBorder="1" applyAlignment="1">
      <alignment horizontal="distributed" vertical="center"/>
      <protection/>
    </xf>
    <xf numFmtId="41" fontId="14" fillId="0" borderId="0" xfId="31" applyNumberFormat="1" applyFont="1" applyBorder="1" applyAlignment="1">
      <alignment vertical="center"/>
      <protection/>
    </xf>
    <xf numFmtId="41" fontId="14" fillId="0" borderId="0" xfId="91" applyNumberFormat="1" applyFont="1" applyAlignment="1">
      <alignment horizontal="right"/>
      <protection/>
    </xf>
    <xf numFmtId="41" fontId="14" fillId="0" borderId="0" xfId="91" applyNumberFormat="1" applyFont="1">
      <alignment/>
      <protection/>
    </xf>
    <xf numFmtId="41" fontId="14" fillId="0" borderId="0" xfId="91" applyNumberFormat="1" applyFont="1" applyBorder="1">
      <alignment/>
      <protection/>
    </xf>
    <xf numFmtId="0" fontId="14" fillId="0" borderId="13" xfId="31" applyNumberFormat="1" applyFont="1" applyBorder="1" applyAlignment="1">
      <alignment horizontal="distributed" vertical="center" wrapText="1" shrinkToFit="1"/>
      <protection/>
    </xf>
    <xf numFmtId="41" fontId="14" fillId="0" borderId="34" xfId="91" applyNumberFormat="1" applyFont="1" applyBorder="1" applyAlignment="1">
      <alignment horizontal="right" shrinkToFit="1"/>
      <protection/>
    </xf>
    <xf numFmtId="41" fontId="14" fillId="0" borderId="35" xfId="91" applyNumberFormat="1" applyFont="1" applyBorder="1" applyAlignment="1">
      <alignment horizontal="right" shrinkToFit="1"/>
      <protection/>
    </xf>
    <xf numFmtId="41" fontId="14" fillId="0" borderId="13" xfId="91" applyNumberFormat="1" applyFont="1" applyBorder="1" applyAlignment="1">
      <alignment horizontal="right" shrinkToFit="1"/>
      <protection/>
    </xf>
    <xf numFmtId="0" fontId="10" fillId="0" borderId="48" xfId="31" applyNumberFormat="1" applyFont="1" applyBorder="1" applyAlignment="1">
      <alignment horizontal="distributed" vertical="center" wrapText="1" shrinkToFit="1"/>
      <protection/>
    </xf>
    <xf numFmtId="41" fontId="14" fillId="0" borderId="49" xfId="91" applyNumberFormat="1" applyFont="1" applyBorder="1" applyAlignment="1">
      <alignment horizontal="right"/>
      <protection/>
    </xf>
    <xf numFmtId="41" fontId="14" fillId="0" borderId="50" xfId="91" applyNumberFormat="1" applyFont="1" applyBorder="1" applyAlignment="1">
      <alignment horizontal="right"/>
      <protection/>
    </xf>
    <xf numFmtId="41" fontId="14" fillId="0" borderId="48" xfId="91" applyNumberFormat="1" applyFont="1" applyBorder="1" applyAlignment="1">
      <alignment horizontal="right"/>
      <protection/>
    </xf>
    <xf numFmtId="41" fontId="14" fillId="0" borderId="50" xfId="91" applyNumberFormat="1" applyFont="1" applyBorder="1" applyAlignment="1">
      <alignment/>
      <protection/>
    </xf>
    <xf numFmtId="0" fontId="13" fillId="0" borderId="0" xfId="46" applyFont="1" applyBorder="1" applyAlignment="1">
      <alignment horizontal="distributed" vertical="center"/>
      <protection/>
    </xf>
    <xf numFmtId="41" fontId="13" fillId="0" borderId="6" xfId="106" applyNumberFormat="1" applyFont="1" applyBorder="1" applyAlignment="1">
      <alignment horizontal="right" shrinkToFit="1"/>
      <protection/>
    </xf>
    <xf numFmtId="41" fontId="13" fillId="0" borderId="7" xfId="106" applyNumberFormat="1" applyFont="1" applyBorder="1" applyAlignment="1">
      <alignment horizontal="right" shrinkToFit="1"/>
      <protection/>
    </xf>
    <xf numFmtId="41" fontId="13" fillId="0" borderId="8" xfId="106" applyNumberFormat="1" applyFont="1" applyBorder="1" applyAlignment="1">
      <alignment horizontal="right" shrinkToFit="1"/>
      <protection/>
    </xf>
    <xf numFmtId="0" fontId="13" fillId="0" borderId="0" xfId="46" applyFont="1" applyBorder="1" applyAlignment="1">
      <alignment vertical="center"/>
      <protection/>
    </xf>
    <xf numFmtId="177" fontId="13" fillId="0" borderId="6" xfId="106" applyNumberFormat="1" applyFont="1" applyBorder="1" applyAlignment="1">
      <alignment horizontal="right" shrinkToFit="1"/>
      <protection/>
    </xf>
    <xf numFmtId="49" fontId="14" fillId="0" borderId="4" xfId="89" applyNumberFormat="1" applyFont="1" applyBorder="1">
      <alignment/>
      <protection/>
    </xf>
    <xf numFmtId="0" fontId="10" fillId="0" borderId="13" xfId="32" applyFont="1" applyBorder="1" applyAlignment="1">
      <alignment horizontal="center" vertical="center"/>
      <protection/>
    </xf>
    <xf numFmtId="177" fontId="8" fillId="0" borderId="34" xfId="92" applyNumberFormat="1" applyFont="1" applyBorder="1" applyAlignment="1">
      <alignment horizontal="right" shrinkToFit="1"/>
      <protection/>
    </xf>
    <xf numFmtId="177" fontId="8" fillId="0" borderId="35" xfId="92" applyNumberFormat="1" applyFont="1" applyBorder="1" applyAlignment="1">
      <alignment horizontal="right" shrinkToFit="1"/>
      <protection/>
    </xf>
    <xf numFmtId="0" fontId="10" fillId="0" borderId="48" xfId="32" applyFont="1" applyBorder="1" applyAlignment="1">
      <alignment horizontal="center" vertical="center" wrapText="1"/>
      <protection/>
    </xf>
    <xf numFmtId="177" fontId="8" fillId="0" borderId="49" xfId="92" applyNumberFormat="1" applyFont="1" applyBorder="1" applyAlignment="1">
      <alignment horizontal="right"/>
      <protection/>
    </xf>
    <xf numFmtId="177" fontId="8" fillId="0" borderId="50" xfId="92" applyNumberFormat="1" applyFont="1" applyBorder="1" applyAlignment="1">
      <alignment horizontal="right"/>
      <protection/>
    </xf>
    <xf numFmtId="0" fontId="8" fillId="0" borderId="12" xfId="33" applyFont="1" applyBorder="1" applyAlignment="1">
      <alignment vertical="center"/>
      <protection/>
    </xf>
    <xf numFmtId="177" fontId="8" fillId="0" borderId="3" xfId="93" applyNumberFormat="1" applyFont="1" applyBorder="1" applyAlignment="1">
      <alignment horizontal="right" shrinkToFit="1"/>
      <protection/>
    </xf>
    <xf numFmtId="177" fontId="8" fillId="0" borderId="47" xfId="93" applyNumberFormat="1" applyFont="1" applyBorder="1" applyAlignment="1">
      <alignment horizontal="right" shrinkToFit="1"/>
      <protection/>
    </xf>
    <xf numFmtId="177" fontId="8" fillId="0" borderId="34" xfId="93" applyNumberFormat="1" applyFont="1" applyBorder="1" applyAlignment="1">
      <alignment horizontal="right" shrinkToFit="1"/>
      <protection/>
    </xf>
    <xf numFmtId="0" fontId="10" fillId="0" borderId="51" xfId="33" applyFont="1" applyBorder="1" applyAlignment="1">
      <alignment vertical="center"/>
      <protection/>
    </xf>
    <xf numFmtId="177" fontId="8" fillId="0" borderId="49" xfId="93" applyNumberFormat="1" applyFont="1" applyBorder="1" applyAlignment="1">
      <alignment horizontal="right"/>
      <protection/>
    </xf>
    <xf numFmtId="41" fontId="8" fillId="0" borderId="49" xfId="93" applyNumberFormat="1" applyFont="1" applyBorder="1" applyAlignment="1">
      <alignment horizontal="right"/>
      <protection/>
    </xf>
    <xf numFmtId="177" fontId="8" fillId="0" borderId="50" xfId="93" applyNumberFormat="1" applyFont="1" applyBorder="1" applyAlignment="1">
      <alignment horizontal="right"/>
      <protection/>
    </xf>
    <xf numFmtId="0" fontId="0" fillId="0" borderId="0" xfId="0" applyFont="1" applyAlignment="1">
      <alignment vertical="center"/>
    </xf>
    <xf numFmtId="0" fontId="16" fillId="0" borderId="8" xfId="34" applyFont="1" applyBorder="1" applyAlignment="1">
      <alignment horizontal="distributed"/>
      <protection/>
    </xf>
    <xf numFmtId="0" fontId="16" fillId="0" borderId="16" xfId="35" applyFont="1" applyBorder="1" applyAlignment="1">
      <alignment horizontal="distributed" vertical="center"/>
      <protection/>
    </xf>
    <xf numFmtId="0" fontId="14" fillId="0" borderId="0" xfId="35" applyFont="1" applyBorder="1" applyAlignment="1">
      <alignment vertical="center"/>
      <protection/>
    </xf>
    <xf numFmtId="0" fontId="14" fillId="0" borderId="2" xfId="82" applyNumberFormat="1" applyFont="1" applyFill="1" applyBorder="1" applyAlignment="1">
      <alignment horizontal="distributed" vertical="center" wrapText="1"/>
      <protection/>
    </xf>
    <xf numFmtId="0" fontId="14" fillId="0" borderId="0" xfId="36" applyFont="1" applyBorder="1" applyAlignment="1">
      <alignment horizontal="left" vertical="center"/>
      <protection/>
    </xf>
    <xf numFmtId="49" fontId="14" fillId="0" borderId="13" xfId="36" applyNumberFormat="1" applyFont="1" applyBorder="1" applyAlignment="1">
      <alignment horizontal="distributed" vertical="center"/>
      <protection/>
    </xf>
    <xf numFmtId="41" fontId="14" fillId="0" borderId="34" xfId="82" applyNumberFormat="1" applyFont="1" applyFill="1" applyBorder="1" applyAlignment="1">
      <alignment horizontal="center" vertical="center"/>
      <protection/>
    </xf>
    <xf numFmtId="41" fontId="14" fillId="0" borderId="34" xfId="0" applyNumberFormat="1" applyFont="1" applyFill="1" applyBorder="1" applyAlignment="1">
      <alignment horizontal="center" vertical="center"/>
    </xf>
    <xf numFmtId="41" fontId="14" fillId="0" borderId="35" xfId="82" applyNumberFormat="1" applyFont="1" applyFill="1" applyBorder="1" applyAlignment="1">
      <alignment horizontal="center" vertical="center" wrapText="1"/>
      <protection/>
    </xf>
    <xf numFmtId="0" fontId="14" fillId="0" borderId="0" xfId="37" applyFont="1" applyBorder="1" applyAlignment="1">
      <alignment vertical="center"/>
      <protection/>
    </xf>
    <xf numFmtId="0" fontId="16" fillId="0" borderId="16" xfId="38" applyFont="1" applyBorder="1" applyAlignment="1">
      <alignment horizontal="distributed" vertical="center"/>
      <protection/>
    </xf>
    <xf numFmtId="0" fontId="14" fillId="0" borderId="0" xfId="38" applyFont="1" applyBorder="1" applyAlignment="1">
      <alignment vertical="center"/>
      <protection/>
    </xf>
    <xf numFmtId="0" fontId="14" fillId="0" borderId="0" xfId="39" applyFont="1" applyBorder="1" applyAlignment="1">
      <alignment vertical="center"/>
      <protection/>
    </xf>
    <xf numFmtId="0" fontId="14" fillId="0" borderId="0" xfId="41" applyFont="1" applyBorder="1" applyAlignment="1">
      <alignment/>
      <protection/>
    </xf>
    <xf numFmtId="0" fontId="8" fillId="0" borderId="5" xfId="110" applyNumberFormat="1" applyFont="1" applyFill="1" applyBorder="1" applyAlignment="1" applyProtection="1">
      <alignment horizontal="center" vertical="center" wrapText="1"/>
      <protection/>
    </xf>
    <xf numFmtId="0" fontId="8" fillId="0" borderId="6" xfId="110" applyNumberFormat="1" applyFont="1" applyFill="1" applyBorder="1" applyAlignment="1" applyProtection="1">
      <alignment horizontal="center" vertical="center" wrapText="1"/>
      <protection/>
    </xf>
    <xf numFmtId="0" fontId="8" fillId="0" borderId="6" xfId="110" applyNumberFormat="1" applyFont="1" applyFill="1" applyBorder="1" applyAlignment="1" applyProtection="1">
      <alignment horizontal="center" vertical="center"/>
      <protection/>
    </xf>
    <xf numFmtId="0" fontId="8" fillId="0" borderId="7" xfId="110" applyNumberFormat="1" applyFont="1" applyFill="1" applyBorder="1" applyAlignment="1" applyProtection="1">
      <alignment horizontal="center" vertical="center"/>
      <protection/>
    </xf>
    <xf numFmtId="0" fontId="8" fillId="0" borderId="32" xfId="110" applyNumberFormat="1" applyFont="1" applyFill="1" applyBorder="1" applyAlignment="1" applyProtection="1">
      <alignment horizontal="center" vertical="center"/>
      <protection/>
    </xf>
    <xf numFmtId="0" fontId="8" fillId="0" borderId="39" xfId="11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distributed" vertical="center"/>
    </xf>
    <xf numFmtId="0" fontId="10" fillId="0" borderId="6" xfId="110" applyNumberFormat="1" applyFont="1" applyFill="1" applyBorder="1" applyAlignment="1" applyProtection="1">
      <alignment horizontal="center" vertical="center"/>
      <protection/>
    </xf>
    <xf numFmtId="0" fontId="13" fillId="0" borderId="8" xfId="0" applyFont="1" applyBorder="1" applyAlignment="1">
      <alignment horizontal="distributed" vertical="center"/>
    </xf>
    <xf numFmtId="0" fontId="13" fillId="0" borderId="0" xfId="64" applyFont="1" applyBorder="1" applyAlignment="1">
      <alignment horizontal="distributed"/>
      <protection/>
    </xf>
    <xf numFmtId="0" fontId="13" fillId="0" borderId="8" xfId="64" applyFont="1" applyBorder="1" applyAlignment="1">
      <alignment horizontal="distributed"/>
      <protection/>
    </xf>
    <xf numFmtId="38" fontId="24" fillId="0" borderId="0" xfId="23" applyFont="1" applyAlignment="1">
      <alignment/>
    </xf>
    <xf numFmtId="0" fontId="25" fillId="0" borderId="0" xfId="65" applyNumberFormat="1" applyFont="1" applyBorder="1" applyAlignment="1" applyProtection="1">
      <alignment horizontal="right" vertical="top"/>
      <protection locked="0"/>
    </xf>
    <xf numFmtId="188" fontId="25" fillId="0" borderId="5" xfId="65" applyNumberFormat="1" applyFont="1" applyBorder="1" applyProtection="1">
      <alignment/>
      <protection locked="0"/>
    </xf>
    <xf numFmtId="0" fontId="25" fillId="0" borderId="5" xfId="65" applyFont="1" applyBorder="1">
      <alignment/>
      <protection/>
    </xf>
    <xf numFmtId="0" fontId="25" fillId="0" borderId="17" xfId="65" applyFont="1" applyBorder="1">
      <alignment/>
      <protection/>
    </xf>
    <xf numFmtId="0" fontId="13" fillId="0" borderId="8" xfId="65" applyNumberFormat="1" applyFont="1" applyBorder="1" applyAlignment="1" applyProtection="1">
      <alignment horizontal="distributed"/>
      <protection locked="0"/>
    </xf>
    <xf numFmtId="38" fontId="24" fillId="0" borderId="6" xfId="23" applyFont="1" applyBorder="1" applyAlignment="1" applyProtection="1">
      <alignment horizontal="right"/>
      <protection locked="0"/>
    </xf>
    <xf numFmtId="38" fontId="24" fillId="0" borderId="7" xfId="23" applyFont="1" applyBorder="1" applyAlignment="1" applyProtection="1">
      <alignment horizontal="right"/>
      <protection locked="0"/>
    </xf>
    <xf numFmtId="0" fontId="25" fillId="0" borderId="0" xfId="65" applyFont="1">
      <alignment/>
      <protection/>
    </xf>
    <xf numFmtId="0" fontId="25" fillId="0" borderId="0" xfId="65" applyNumberFormat="1" applyFont="1" applyProtection="1">
      <alignment/>
      <protection locked="0"/>
    </xf>
    <xf numFmtId="0" fontId="25" fillId="0" borderId="6" xfId="65" applyFont="1" applyBorder="1">
      <alignment/>
      <protection/>
    </xf>
    <xf numFmtId="38" fontId="24" fillId="0" borderId="10" xfId="23" applyFont="1" applyFill="1" applyBorder="1" applyAlignment="1" applyProtection="1">
      <alignment horizontal="right"/>
      <protection locked="0"/>
    </xf>
    <xf numFmtId="188" fontId="25" fillId="0" borderId="17" xfId="65" applyNumberFormat="1" applyFont="1" applyBorder="1" applyProtection="1">
      <alignment/>
      <protection locked="0"/>
    </xf>
    <xf numFmtId="0" fontId="25" fillId="0" borderId="0" xfId="65" applyFont="1" applyBorder="1">
      <alignment/>
      <protection/>
    </xf>
    <xf numFmtId="38" fontId="24" fillId="0" borderId="6" xfId="23" applyFont="1" applyBorder="1" applyAlignment="1">
      <alignment/>
    </xf>
    <xf numFmtId="38" fontId="24" fillId="0" borderId="7" xfId="23" applyFont="1" applyBorder="1" applyAlignment="1">
      <alignment/>
    </xf>
    <xf numFmtId="41" fontId="16" fillId="0" borderId="6" xfId="109" applyNumberFormat="1" applyFont="1" applyFill="1" applyBorder="1" applyAlignment="1" applyProtection="1">
      <alignment horizontal="distributed"/>
      <protection locked="0"/>
    </xf>
    <xf numFmtId="41" fontId="16" fillId="0" borderId="6" xfId="0" applyNumberFormat="1" applyFont="1" applyBorder="1" applyAlignment="1">
      <alignment horizontal="right" vertical="top"/>
    </xf>
    <xf numFmtId="190" fontId="16" fillId="0" borderId="6" xfId="109" applyNumberFormat="1" applyFont="1" applyFill="1" applyBorder="1" applyAlignment="1" applyProtection="1">
      <alignment horizontal="right"/>
      <protection locked="0"/>
    </xf>
    <xf numFmtId="190" fontId="16" fillId="0" borderId="0" xfId="0" applyNumberFormat="1" applyFont="1" applyFill="1" applyBorder="1" applyAlignment="1" applyProtection="1">
      <alignment horizontal="right"/>
      <protection locked="0"/>
    </xf>
    <xf numFmtId="41" fontId="16" fillId="0" borderId="7" xfId="0" applyNumberFormat="1" applyFont="1" applyBorder="1" applyAlignment="1">
      <alignment horizontal="right" vertical="top"/>
    </xf>
    <xf numFmtId="41" fontId="14" fillId="0" borderId="6" xfId="109" applyNumberFormat="1" applyFont="1" applyBorder="1" applyAlignment="1" applyProtection="1">
      <alignment vertical="top"/>
      <protection locked="0"/>
    </xf>
    <xf numFmtId="41" fontId="14" fillId="0" borderId="7" xfId="109" applyNumberFormat="1" applyFont="1" applyBorder="1" applyAlignment="1" applyProtection="1">
      <alignment horizontal="right" vertical="top"/>
      <protection locked="0"/>
    </xf>
    <xf numFmtId="41" fontId="16" fillId="0" borderId="22" xfId="107" applyNumberFormat="1" applyFont="1" applyBorder="1" applyAlignment="1" applyProtection="1">
      <alignment horizontal="right" vertical="top"/>
      <protection locked="0"/>
    </xf>
    <xf numFmtId="41" fontId="16" fillId="0" borderId="45" xfId="107" applyNumberFormat="1" applyFont="1" applyBorder="1" applyAlignment="1" applyProtection="1">
      <alignment horizontal="right" vertical="top"/>
      <protection locked="0"/>
    </xf>
    <xf numFmtId="41" fontId="16" fillId="0" borderId="6" xfId="109" applyNumberFormat="1" applyFont="1" applyBorder="1" applyAlignment="1" applyProtection="1">
      <alignment horizontal="right"/>
      <protection locked="0"/>
    </xf>
    <xf numFmtId="41" fontId="16" fillId="0" borderId="7" xfId="109" applyNumberFormat="1" applyFont="1" applyBorder="1" applyAlignment="1" applyProtection="1">
      <alignment horizontal="right"/>
      <protection locked="0"/>
    </xf>
    <xf numFmtId="41" fontId="14" fillId="0" borderId="6" xfId="19" applyNumberFormat="1" applyFont="1" applyBorder="1" applyAlignment="1" applyProtection="1">
      <alignment horizontal="right"/>
      <protection locked="0"/>
    </xf>
    <xf numFmtId="41" fontId="14" fillId="0" borderId="7" xfId="19" applyNumberFormat="1" applyFont="1" applyBorder="1" applyAlignment="1" applyProtection="1">
      <alignment horizontal="right"/>
      <protection locked="0"/>
    </xf>
    <xf numFmtId="190" fontId="14" fillId="0" borderId="6" xfId="0" applyNumberFormat="1" applyFont="1" applyFill="1" applyBorder="1" applyAlignment="1" applyProtection="1">
      <alignment horizontal="left"/>
      <protection locked="0"/>
    </xf>
    <xf numFmtId="41" fontId="14" fillId="0" borderId="6" xfId="0" applyNumberFormat="1" applyFont="1" applyBorder="1" applyAlignment="1">
      <alignment/>
    </xf>
    <xf numFmtId="0" fontId="14" fillId="0" borderId="6" xfId="19" applyNumberFormat="1" applyFont="1" applyBorder="1" applyAlignment="1" applyProtection="1">
      <alignment horizontal="right"/>
      <protection locked="0"/>
    </xf>
    <xf numFmtId="0" fontId="20" fillId="0" borderId="22" xfId="107" applyNumberFormat="1" applyFont="1" applyBorder="1" applyAlignment="1" applyProtection="1">
      <alignment horizontal="right"/>
      <protection locked="0"/>
    </xf>
    <xf numFmtId="177" fontId="14" fillId="0" borderId="6" xfId="0" applyNumberFormat="1" applyFont="1" applyBorder="1" applyAlignment="1">
      <alignment horizontal="right"/>
    </xf>
    <xf numFmtId="41" fontId="14" fillId="0" borderId="6" xfId="108" applyNumberFormat="1" applyFont="1" applyBorder="1" applyAlignment="1" applyProtection="1">
      <alignment horizontal="right"/>
      <protection locked="0"/>
    </xf>
    <xf numFmtId="41" fontId="14" fillId="0" borderId="10" xfId="109" applyNumberFormat="1" applyFont="1" applyBorder="1" applyAlignment="1" applyProtection="1">
      <alignment horizontal="right"/>
      <protection locked="0"/>
    </xf>
    <xf numFmtId="41" fontId="14" fillId="0" borderId="10" xfId="19" applyNumberFormat="1" applyFont="1" applyBorder="1" applyAlignment="1" applyProtection="1">
      <alignment horizontal="right"/>
      <protection locked="0"/>
    </xf>
    <xf numFmtId="41" fontId="14" fillId="0" borderId="11" xfId="19" applyNumberFormat="1" applyFont="1" applyBorder="1" applyAlignment="1" applyProtection="1">
      <alignment horizontal="right"/>
      <protection locked="0"/>
    </xf>
    <xf numFmtId="41" fontId="20" fillId="0" borderId="26" xfId="107" applyNumberFormat="1" applyFont="1" applyBorder="1" applyAlignment="1" applyProtection="1">
      <alignment horizontal="right"/>
      <protection locked="0"/>
    </xf>
    <xf numFmtId="41" fontId="20" fillId="0" borderId="52" xfId="107" applyNumberFormat="1" applyFont="1" applyBorder="1" applyAlignment="1" applyProtection="1">
      <alignment horizontal="right"/>
      <protection locked="0"/>
    </xf>
    <xf numFmtId="41" fontId="20" fillId="0" borderId="29" xfId="107" applyNumberFormat="1" applyFont="1" applyBorder="1" applyAlignment="1" applyProtection="1">
      <alignment horizontal="right"/>
      <protection locked="0"/>
    </xf>
    <xf numFmtId="41" fontId="16" fillId="0" borderId="6" xfId="107" applyNumberFormat="1" applyFont="1" applyBorder="1" applyAlignment="1" applyProtection="1">
      <alignment horizontal="right"/>
      <protection locked="0"/>
    </xf>
    <xf numFmtId="41" fontId="16" fillId="0" borderId="6" xfId="107" applyNumberFormat="1" applyFont="1" applyBorder="1" applyAlignment="1" applyProtection="1">
      <alignment horizontal="right" vertical="top"/>
      <protection locked="0"/>
    </xf>
    <xf numFmtId="41" fontId="16" fillId="0" borderId="6" xfId="109" applyNumberFormat="1" applyFont="1" applyBorder="1" applyAlignment="1" applyProtection="1">
      <alignment horizontal="right" vertical="top"/>
      <protection locked="0"/>
    </xf>
    <xf numFmtId="41" fontId="16" fillId="0" borderId="7" xfId="109" applyNumberFormat="1" applyFont="1" applyBorder="1" applyAlignment="1" applyProtection="1">
      <alignment horizontal="right" vertical="top"/>
      <protection locked="0"/>
    </xf>
    <xf numFmtId="41" fontId="16" fillId="0" borderId="22" xfId="109" applyNumberFormat="1" applyFont="1" applyBorder="1" applyAlignment="1" applyProtection="1">
      <alignment horizontal="right" vertical="top"/>
      <protection locked="0"/>
    </xf>
    <xf numFmtId="41" fontId="16" fillId="0" borderId="45" xfId="109" applyNumberFormat="1" applyFont="1" applyBorder="1" applyAlignment="1" applyProtection="1">
      <alignment horizontal="right" vertical="top"/>
      <protection locked="0"/>
    </xf>
    <xf numFmtId="41" fontId="16" fillId="0" borderId="23" xfId="109" applyNumberFormat="1" applyFont="1" applyBorder="1" applyAlignment="1" applyProtection="1">
      <alignment horizontal="right" vertical="top"/>
      <protection locked="0"/>
    </xf>
    <xf numFmtId="41" fontId="16" fillId="0" borderId="6" xfId="108" applyNumberFormat="1" applyFont="1" applyBorder="1" applyAlignment="1" applyProtection="1">
      <alignment horizontal="right"/>
      <protection locked="0"/>
    </xf>
    <xf numFmtId="41" fontId="16" fillId="0" borderId="6" xfId="19" applyNumberFormat="1" applyFont="1" applyBorder="1" applyAlignment="1" applyProtection="1">
      <alignment horizontal="right"/>
      <protection locked="0"/>
    </xf>
    <xf numFmtId="41" fontId="16" fillId="0" borderId="7" xfId="19" applyNumberFormat="1" applyFont="1" applyBorder="1" applyAlignment="1" applyProtection="1">
      <alignment horizontal="right"/>
      <protection locked="0"/>
    </xf>
    <xf numFmtId="0" fontId="14" fillId="0" borderId="6" xfId="108" applyNumberFormat="1" applyFont="1" applyBorder="1" applyAlignment="1" applyProtection="1">
      <alignment horizontal="right"/>
      <protection locked="0"/>
    </xf>
    <xf numFmtId="0" fontId="14" fillId="0" borderId="22" xfId="109" applyNumberFormat="1" applyFont="1" applyBorder="1" applyAlignment="1" applyProtection="1">
      <alignment horizontal="right"/>
      <protection locked="0"/>
    </xf>
    <xf numFmtId="41" fontId="14" fillId="0" borderId="6" xfId="109" applyNumberFormat="1" applyFont="1" applyBorder="1" applyAlignment="1">
      <alignment horizontal="right"/>
      <protection/>
    </xf>
    <xf numFmtId="41" fontId="14" fillId="0" borderId="7" xfId="109" applyNumberFormat="1" applyFont="1" applyBorder="1" applyAlignment="1">
      <alignment horizontal="right"/>
      <protection/>
    </xf>
    <xf numFmtId="0" fontId="14" fillId="0" borderId="22" xfId="109" applyNumberFormat="1" applyFont="1" applyBorder="1" applyAlignment="1">
      <alignment horizontal="right"/>
      <protection/>
    </xf>
    <xf numFmtId="41" fontId="14" fillId="0" borderId="45" xfId="109" applyNumberFormat="1" applyFont="1" applyBorder="1" applyAlignment="1">
      <alignment horizontal="right"/>
      <protection/>
    </xf>
    <xf numFmtId="41" fontId="14" fillId="0" borderId="23" xfId="109" applyNumberFormat="1" applyFont="1" applyBorder="1" applyAlignment="1">
      <alignment horizontal="right"/>
      <protection/>
    </xf>
    <xf numFmtId="0" fontId="14" fillId="0" borderId="6" xfId="109" applyNumberFormat="1" applyFont="1" applyBorder="1" applyAlignment="1">
      <alignment horizontal="right"/>
      <protection/>
    </xf>
    <xf numFmtId="41" fontId="14" fillId="0" borderId="22" xfId="109" applyNumberFormat="1" applyFont="1" applyBorder="1" applyAlignment="1">
      <alignment horizontal="right"/>
      <protection/>
    </xf>
    <xf numFmtId="41" fontId="14" fillId="0" borderId="10" xfId="107" applyNumberFormat="1" applyFont="1" applyBorder="1" applyAlignment="1" applyProtection="1">
      <alignment horizontal="right"/>
      <protection locked="0"/>
    </xf>
    <xf numFmtId="41" fontId="14" fillId="0" borderId="10" xfId="108" applyNumberFormat="1" applyFont="1" applyBorder="1" applyAlignment="1" applyProtection="1">
      <alignment horizontal="right"/>
      <protection locked="0"/>
    </xf>
    <xf numFmtId="0" fontId="14" fillId="0" borderId="10" xfId="108" applyNumberFormat="1" applyFont="1" applyBorder="1" applyAlignment="1" applyProtection="1">
      <alignment horizontal="right"/>
      <protection locked="0"/>
    </xf>
    <xf numFmtId="0" fontId="8" fillId="0" borderId="0" xfId="109" applyFont="1" applyBorder="1">
      <alignment/>
      <protection/>
    </xf>
    <xf numFmtId="38" fontId="16" fillId="0" borderId="6" xfId="21" applyFont="1" applyBorder="1" applyAlignment="1" applyProtection="1">
      <alignment horizontal="right"/>
      <protection locked="0"/>
    </xf>
    <xf numFmtId="38" fontId="16" fillId="0" borderId="6" xfId="21" applyFont="1" applyBorder="1" applyAlignment="1" applyProtection="1">
      <alignment/>
      <protection locked="0"/>
    </xf>
    <xf numFmtId="38" fontId="16" fillId="0" borderId="7" xfId="21" applyFont="1" applyBorder="1" applyAlignment="1" applyProtection="1">
      <alignment horizontal="right"/>
      <protection locked="0"/>
    </xf>
    <xf numFmtId="38" fontId="16" fillId="0" borderId="6" xfId="21" applyFont="1" applyBorder="1" applyAlignment="1" applyProtection="1">
      <alignment horizontal="right" vertical="top"/>
      <protection locked="0"/>
    </xf>
    <xf numFmtId="38" fontId="16" fillId="0" borderId="6" xfId="21" applyFont="1" applyBorder="1" applyAlignment="1" applyProtection="1">
      <alignment vertical="top"/>
      <protection locked="0"/>
    </xf>
    <xf numFmtId="38" fontId="16" fillId="0" borderId="7" xfId="21" applyFont="1" applyBorder="1" applyAlignment="1" applyProtection="1">
      <alignment horizontal="right" vertical="top"/>
      <protection locked="0"/>
    </xf>
    <xf numFmtId="38" fontId="14" fillId="0" borderId="32" xfId="21" applyFont="1" applyBorder="1" applyAlignment="1" applyProtection="1">
      <alignment horizontal="right"/>
      <protection locked="0"/>
    </xf>
    <xf numFmtId="38" fontId="14" fillId="0" borderId="39" xfId="21" applyFont="1" applyBorder="1" applyAlignment="1" applyProtection="1">
      <alignment horizontal="right"/>
      <protection locked="0"/>
    </xf>
    <xf numFmtId="0" fontId="8" fillId="0" borderId="15" xfId="109" applyFont="1" applyBorder="1">
      <alignment/>
      <protection/>
    </xf>
    <xf numFmtId="38" fontId="16" fillId="0" borderId="6" xfId="21" applyFont="1" applyFill="1" applyBorder="1" applyAlignment="1" applyProtection="1">
      <alignment horizontal="right"/>
      <protection locked="0"/>
    </xf>
    <xf numFmtId="38" fontId="16" fillId="0" borderId="7" xfId="21" applyFont="1" applyFill="1" applyBorder="1" applyAlignment="1" applyProtection="1">
      <alignment horizontal="right"/>
      <protection locked="0"/>
    </xf>
    <xf numFmtId="38" fontId="16" fillId="0" borderId="6" xfId="21" applyFont="1" applyFill="1" applyBorder="1" applyAlignment="1" applyProtection="1">
      <alignment horizontal="right" vertical="top"/>
      <protection locked="0"/>
    </xf>
    <xf numFmtId="38" fontId="16" fillId="0" borderId="7" xfId="21" applyFont="1" applyFill="1" applyBorder="1" applyAlignment="1" applyProtection="1">
      <alignment horizontal="right" vertical="top"/>
      <protection locked="0"/>
    </xf>
    <xf numFmtId="38" fontId="14" fillId="0" borderId="32" xfId="21" applyFont="1" applyFill="1" applyBorder="1" applyAlignment="1">
      <alignment horizontal="right"/>
    </xf>
    <xf numFmtId="38" fontId="14" fillId="0" borderId="32" xfId="21" applyFont="1" applyFill="1" applyBorder="1" applyAlignment="1" applyProtection="1">
      <alignment horizontal="right"/>
      <protection locked="0"/>
    </xf>
    <xf numFmtId="38" fontId="14" fillId="0" borderId="32" xfId="21" applyFont="1" applyFill="1" applyBorder="1" applyAlignment="1">
      <alignment/>
    </xf>
    <xf numFmtId="38" fontId="14" fillId="0" borderId="39" xfId="21" applyFont="1" applyFill="1" applyBorder="1" applyAlignment="1" applyProtection="1">
      <alignment horizontal="right"/>
      <protection locked="0"/>
    </xf>
    <xf numFmtId="38" fontId="16" fillId="0" borderId="22" xfId="21" applyFont="1" applyFill="1" applyBorder="1" applyAlignment="1" applyProtection="1">
      <alignment horizontal="right" vertical="top"/>
      <protection locked="0"/>
    </xf>
    <xf numFmtId="38" fontId="16" fillId="0" borderId="45" xfId="21" applyFont="1" applyFill="1" applyBorder="1" applyAlignment="1" applyProtection="1">
      <alignment horizontal="right" vertical="top"/>
      <protection locked="0"/>
    </xf>
    <xf numFmtId="38" fontId="16" fillId="0" borderId="23" xfId="21" applyFont="1" applyFill="1" applyBorder="1" applyAlignment="1" applyProtection="1">
      <alignment horizontal="right" vertical="top"/>
      <protection locked="0"/>
    </xf>
    <xf numFmtId="38" fontId="16" fillId="0" borderId="22" xfId="21" applyFont="1" applyFill="1" applyBorder="1" applyAlignment="1">
      <alignment/>
    </xf>
    <xf numFmtId="38" fontId="14" fillId="0" borderId="22" xfId="21" applyFont="1" applyFill="1" applyBorder="1" applyAlignment="1" applyProtection="1">
      <alignment horizontal="right"/>
      <protection locked="0"/>
    </xf>
    <xf numFmtId="38" fontId="14" fillId="0" borderId="45" xfId="21" applyFont="1" applyFill="1" applyBorder="1" applyAlignment="1" applyProtection="1">
      <alignment horizontal="right"/>
      <protection locked="0"/>
    </xf>
    <xf numFmtId="38" fontId="14" fillId="0" borderId="23" xfId="21" applyFont="1" applyFill="1" applyBorder="1" applyAlignment="1" applyProtection="1">
      <alignment horizontal="right"/>
      <protection locked="0"/>
    </xf>
    <xf numFmtId="38" fontId="14" fillId="0" borderId="22" xfId="21" applyFont="1" applyFill="1" applyBorder="1" applyAlignment="1">
      <alignment/>
    </xf>
    <xf numFmtId="38" fontId="14" fillId="0" borderId="6" xfId="21" applyFont="1" applyFill="1" applyBorder="1" applyAlignment="1">
      <alignment vertical="center"/>
    </xf>
    <xf numFmtId="38" fontId="14" fillId="0" borderId="32" xfId="21" applyFont="1" applyFill="1" applyBorder="1" applyAlignment="1">
      <alignment vertical="center"/>
    </xf>
    <xf numFmtId="191" fontId="16" fillId="0" borderId="6" xfId="109" applyNumberFormat="1" applyFont="1" applyBorder="1" applyAlignment="1" applyProtection="1">
      <alignment horizontal="right"/>
      <protection locked="0"/>
    </xf>
    <xf numFmtId="191" fontId="16" fillId="0" borderId="7" xfId="109" applyNumberFormat="1" applyFont="1" applyBorder="1" applyAlignment="1" applyProtection="1">
      <alignment horizontal="right"/>
      <protection locked="0"/>
    </xf>
    <xf numFmtId="192" fontId="14" fillId="0" borderId="7" xfId="109" applyNumberFormat="1" applyFont="1" applyBorder="1" applyAlignment="1" applyProtection="1">
      <alignment horizontal="right"/>
      <protection locked="0"/>
    </xf>
    <xf numFmtId="0" fontId="16" fillId="0" borderId="0" xfId="47" applyFont="1" applyAlignment="1">
      <alignment horizontal="distributed"/>
      <protection/>
    </xf>
    <xf numFmtId="41" fontId="13" fillId="0" borderId="5" xfId="21" applyNumberFormat="1" applyFont="1" applyFill="1" applyBorder="1" applyAlignment="1" applyProtection="1">
      <alignment horizontal="right"/>
      <protection locked="0"/>
    </xf>
    <xf numFmtId="194" fontId="13" fillId="0" borderId="5" xfId="21" applyNumberFormat="1" applyFont="1" applyFill="1" applyBorder="1" applyAlignment="1" applyProtection="1">
      <alignment/>
      <protection locked="0"/>
    </xf>
    <xf numFmtId="41" fontId="13" fillId="0" borderId="6" xfId="21" applyNumberFormat="1" applyFont="1" applyFill="1" applyBorder="1" applyAlignment="1" applyProtection="1">
      <alignment horizontal="right"/>
      <protection locked="0"/>
    </xf>
    <xf numFmtId="41" fontId="13" fillId="0" borderId="6" xfId="21" applyNumberFormat="1" applyFont="1" applyFill="1" applyBorder="1" applyAlignment="1" applyProtection="1">
      <alignment/>
      <protection locked="0"/>
    </xf>
    <xf numFmtId="41" fontId="13" fillId="0" borderId="5" xfId="21" applyNumberFormat="1" applyFont="1" applyFill="1" applyBorder="1" applyAlignment="1" applyProtection="1">
      <alignment/>
      <protection locked="0"/>
    </xf>
    <xf numFmtId="41" fontId="13" fillId="0" borderId="7" xfId="21" applyNumberFormat="1" applyFont="1" applyFill="1" applyBorder="1" applyAlignment="1" applyProtection="1">
      <alignment/>
      <protection locked="0"/>
    </xf>
    <xf numFmtId="41" fontId="8" fillId="0" borderId="6" xfId="21" applyNumberFormat="1" applyFont="1" applyFill="1" applyBorder="1" applyAlignment="1" applyProtection="1">
      <alignment horizontal="right"/>
      <protection locked="0"/>
    </xf>
    <xf numFmtId="194" fontId="8" fillId="0" borderId="6" xfId="21" applyNumberFormat="1" applyFont="1" applyFill="1" applyBorder="1" applyAlignment="1" applyProtection="1">
      <alignment/>
      <protection locked="0"/>
    </xf>
    <xf numFmtId="41" fontId="8" fillId="0" borderId="7" xfId="21" applyNumberFormat="1" applyFont="1" applyFill="1" applyBorder="1" applyAlignment="1" applyProtection="1">
      <alignment horizontal="right"/>
      <protection locked="0"/>
    </xf>
    <xf numFmtId="41" fontId="8" fillId="0" borderId="6" xfId="21" applyNumberFormat="1" applyFont="1" applyFill="1" applyBorder="1" applyAlignment="1" applyProtection="1">
      <alignment/>
      <protection locked="0"/>
    </xf>
    <xf numFmtId="41" fontId="8" fillId="0" borderId="7" xfId="21" applyNumberFormat="1" applyFont="1" applyFill="1" applyBorder="1" applyAlignment="1" applyProtection="1">
      <alignment/>
      <protection locked="0"/>
    </xf>
    <xf numFmtId="0" fontId="16" fillId="0" borderId="47" xfId="67" applyFont="1" applyFill="1" applyBorder="1" applyAlignment="1">
      <alignment horizontal="center" vertical="center"/>
      <protection/>
    </xf>
    <xf numFmtId="197" fontId="16" fillId="0" borderId="7" xfId="67" applyNumberFormat="1" applyFont="1" applyFill="1" applyBorder="1" applyAlignment="1">
      <alignment horizontal="right"/>
      <protection/>
    </xf>
    <xf numFmtId="197" fontId="35" fillId="0" borderId="7" xfId="67" applyNumberFormat="1" applyFont="1" applyFill="1" applyBorder="1" applyAlignment="1">
      <alignment horizontal="right"/>
      <protection/>
    </xf>
    <xf numFmtId="38" fontId="16" fillId="0" borderId="7" xfId="21" applyFont="1" applyFill="1" applyBorder="1" applyAlignment="1" quotePrefix="1">
      <alignment horizontal="right"/>
    </xf>
    <xf numFmtId="0" fontId="0" fillId="0" borderId="0" xfId="48" applyFont="1" applyAlignment="1">
      <alignment horizontal="left"/>
      <protection/>
    </xf>
    <xf numFmtId="0" fontId="0" fillId="0" borderId="0" xfId="48" applyFont="1">
      <alignment/>
      <protection/>
    </xf>
    <xf numFmtId="0" fontId="0" fillId="0" borderId="0" xfId="48" applyFont="1" applyBorder="1">
      <alignment/>
      <protection/>
    </xf>
    <xf numFmtId="0" fontId="8" fillId="0" borderId="5" xfId="78" applyFont="1" applyFill="1" applyBorder="1" applyAlignment="1">
      <alignment horizontal="distributed"/>
      <protection/>
    </xf>
    <xf numFmtId="3" fontId="8" fillId="0" borderId="6" xfId="48" applyNumberFormat="1" applyFont="1" applyFill="1" applyBorder="1">
      <alignment/>
      <protection/>
    </xf>
    <xf numFmtId="198" fontId="8" fillId="0" borderId="7" xfId="48" applyNumberFormat="1" applyFont="1" applyFill="1" applyBorder="1" applyAlignment="1">
      <alignment horizontal="right"/>
      <protection/>
    </xf>
    <xf numFmtId="0" fontId="8" fillId="0" borderId="5" xfId="48" applyFont="1" applyFill="1" applyBorder="1">
      <alignment/>
      <protection/>
    </xf>
    <xf numFmtId="0" fontId="8" fillId="0" borderId="5" xfId="48" applyFont="1" applyFill="1" applyBorder="1" applyAlignment="1">
      <alignment horizontal="right"/>
      <protection/>
    </xf>
    <xf numFmtId="0" fontId="8" fillId="0" borderId="17" xfId="48" applyFont="1" applyFill="1" applyBorder="1" applyAlignment="1">
      <alignment horizontal="center"/>
      <protection/>
    </xf>
    <xf numFmtId="0" fontId="8" fillId="0" borderId="6" xfId="78" applyFont="1" applyFill="1" applyBorder="1" applyAlignment="1">
      <alignment horizontal="distributed"/>
      <protection/>
    </xf>
    <xf numFmtId="0" fontId="8" fillId="0" borderId="7" xfId="48" applyFont="1" applyFill="1" applyBorder="1" applyAlignment="1">
      <alignment horizontal="right"/>
      <protection/>
    </xf>
    <xf numFmtId="0" fontId="8" fillId="0" borderId="6" xfId="48" applyFont="1" applyFill="1" applyBorder="1">
      <alignment/>
      <protection/>
    </xf>
    <xf numFmtId="0" fontId="8" fillId="0" borderId="6" xfId="48" applyFont="1" applyFill="1" applyBorder="1" applyAlignment="1">
      <alignment horizontal="right"/>
      <protection/>
    </xf>
    <xf numFmtId="0" fontId="8" fillId="0" borderId="7" xfId="48" applyFont="1" applyFill="1" applyBorder="1" applyAlignment="1">
      <alignment horizontal="center"/>
      <protection/>
    </xf>
    <xf numFmtId="0" fontId="14" fillId="0" borderId="6" xfId="79" applyFont="1" applyFill="1" applyBorder="1" applyAlignment="1">
      <alignment horizontal="distributed"/>
      <protection/>
    </xf>
    <xf numFmtId="3" fontId="8" fillId="0" borderId="6" xfId="78" applyNumberFormat="1" applyFont="1" applyFill="1" applyBorder="1" applyAlignment="1">
      <alignment/>
      <protection/>
    </xf>
    <xf numFmtId="199" fontId="8" fillId="0" borderId="7" xfId="78" applyNumberFormat="1" applyFont="1" applyFill="1" applyBorder="1" applyAlignment="1">
      <alignment horizontal="right"/>
      <protection/>
    </xf>
    <xf numFmtId="0" fontId="9" fillId="0" borderId="6" xfId="48" applyFont="1" applyFill="1" applyBorder="1">
      <alignment/>
      <protection/>
    </xf>
    <xf numFmtId="0" fontId="9" fillId="0" borderId="6" xfId="48" applyFont="1" applyFill="1" applyBorder="1" applyAlignment="1">
      <alignment horizontal="right"/>
      <protection/>
    </xf>
    <xf numFmtId="3" fontId="8" fillId="0" borderId="6" xfId="78" applyNumberFormat="1" applyFont="1" applyFill="1" applyBorder="1" applyAlignment="1">
      <alignment horizontal="right"/>
      <protection/>
    </xf>
    <xf numFmtId="0" fontId="8" fillId="0" borderId="7" xfId="48" applyFont="1" applyFill="1" applyBorder="1" applyAlignment="1" quotePrefix="1">
      <alignment horizontal="right"/>
      <protection/>
    </xf>
    <xf numFmtId="0" fontId="0" fillId="0" borderId="6" xfId="48" applyFont="1" applyBorder="1">
      <alignment/>
      <protection/>
    </xf>
    <xf numFmtId="0" fontId="17" fillId="0" borderId="6" xfId="78" applyFont="1" applyFill="1" applyBorder="1" applyAlignment="1">
      <alignment horizontal="distributed"/>
      <protection/>
    </xf>
    <xf numFmtId="0" fontId="10" fillId="0" borderId="6" xfId="78" applyFont="1" applyFill="1" applyBorder="1" applyAlignment="1">
      <alignment horizontal="distributed" wrapText="1"/>
      <protection/>
    </xf>
    <xf numFmtId="0" fontId="9" fillId="0" borderId="6" xfId="78" applyFont="1" applyBorder="1" applyAlignment="1">
      <alignment horizontal="distributed"/>
      <protection/>
    </xf>
    <xf numFmtId="0" fontId="14" fillId="0" borderId="10" xfId="79" applyFont="1" applyFill="1" applyBorder="1" applyAlignment="1">
      <alignment horizontal="distributed"/>
      <protection/>
    </xf>
    <xf numFmtId="3" fontId="8" fillId="0" borderId="10" xfId="78" applyNumberFormat="1" applyFont="1" applyFill="1" applyBorder="1" applyAlignment="1">
      <alignment horizontal="right"/>
      <protection/>
    </xf>
    <xf numFmtId="199" fontId="8" fillId="0" borderId="11" xfId="78" applyNumberFormat="1" applyFont="1" applyFill="1" applyBorder="1" applyAlignment="1">
      <alignment horizontal="right"/>
      <protection/>
    </xf>
    <xf numFmtId="0" fontId="8" fillId="0" borderId="10" xfId="78" applyFont="1" applyFill="1" applyBorder="1" applyAlignment="1">
      <alignment horizontal="distributed"/>
      <protection/>
    </xf>
    <xf numFmtId="0" fontId="8" fillId="0" borderId="10" xfId="48" applyFont="1" applyFill="1" applyBorder="1">
      <alignment/>
      <protection/>
    </xf>
    <xf numFmtId="0" fontId="8" fillId="0" borderId="10" xfId="48" applyFont="1" applyFill="1" applyBorder="1" applyAlignment="1">
      <alignment horizontal="right"/>
      <protection/>
    </xf>
    <xf numFmtId="0" fontId="8" fillId="0" borderId="11" xfId="48" applyFont="1" applyFill="1" applyBorder="1" applyAlignment="1">
      <alignment horizontal="center"/>
      <protection/>
    </xf>
    <xf numFmtId="38" fontId="16" fillId="0" borderId="8" xfId="21" applyFont="1" applyFill="1" applyBorder="1" applyAlignment="1">
      <alignment horizontal="distributed" vertical="center"/>
    </xf>
    <xf numFmtId="41" fontId="16" fillId="0" borderId="6" xfId="21" applyNumberFormat="1" applyFont="1" applyBorder="1" applyAlignment="1">
      <alignment horizontal="right" vertical="center"/>
    </xf>
    <xf numFmtId="41" fontId="16" fillId="0" borderId="7" xfId="21" applyNumberFormat="1" applyFont="1" applyBorder="1" applyAlignment="1">
      <alignment horizontal="right" vertical="center"/>
    </xf>
    <xf numFmtId="41" fontId="14" fillId="0" borderId="6" xfId="21" applyNumberFormat="1" applyFont="1" applyBorder="1" applyAlignment="1">
      <alignment horizontal="right" vertical="center"/>
    </xf>
    <xf numFmtId="41" fontId="14" fillId="0" borderId="7" xfId="21" applyNumberFormat="1" applyFont="1" applyBorder="1" applyAlignment="1">
      <alignment horizontal="right" vertical="center"/>
    </xf>
    <xf numFmtId="38" fontId="42" fillId="0" borderId="8" xfId="21" applyFont="1" applyFill="1" applyBorder="1" applyAlignment="1">
      <alignment horizontal="distributed" vertical="center" wrapText="1"/>
    </xf>
    <xf numFmtId="38" fontId="14" fillId="0" borderId="8" xfId="21" applyFont="1" applyFill="1" applyBorder="1" applyAlignment="1">
      <alignment horizontal="distributed" vertical="center" wrapText="1"/>
    </xf>
    <xf numFmtId="190" fontId="16" fillId="0" borderId="7" xfId="0" applyNumberFormat="1" applyFont="1" applyFill="1" applyBorder="1" applyAlignment="1" applyProtection="1">
      <alignment horizontal="right"/>
      <protection locked="0"/>
    </xf>
    <xf numFmtId="190" fontId="14" fillId="0" borderId="7" xfId="0" applyNumberFormat="1" applyFont="1" applyFill="1" applyBorder="1" applyAlignment="1" applyProtection="1">
      <alignment horizontal="right"/>
      <protection locked="0"/>
    </xf>
    <xf numFmtId="0" fontId="8" fillId="0" borderId="53" xfId="0" applyNumberFormat="1" applyFont="1" applyFill="1" applyBorder="1" applyAlignment="1">
      <alignment horizontal="distributed" vertical="center"/>
    </xf>
    <xf numFmtId="0" fontId="8" fillId="0" borderId="19" xfId="0" applyNumberFormat="1" applyFont="1" applyFill="1" applyBorder="1" applyAlignment="1">
      <alignment horizontal="distributed" vertical="center" wrapText="1"/>
    </xf>
    <xf numFmtId="0" fontId="32" fillId="0" borderId="39" xfId="49" applyFont="1" applyBorder="1" applyAlignment="1">
      <alignment horizontal="distributed" vertical="center" wrapText="1"/>
      <protection/>
    </xf>
    <xf numFmtId="0" fontId="8" fillId="0" borderId="20" xfId="0" applyNumberFormat="1" applyFont="1" applyFill="1" applyBorder="1" applyAlignment="1">
      <alignment horizontal="distributed" vertical="center" wrapText="1"/>
    </xf>
    <xf numFmtId="0" fontId="8" fillId="0" borderId="54" xfId="0" applyNumberFormat="1" applyFont="1" applyFill="1" applyBorder="1" applyAlignment="1">
      <alignment horizontal="distributed" vertical="center"/>
    </xf>
    <xf numFmtId="0" fontId="0" fillId="0" borderId="7" xfId="49" applyFont="1" applyBorder="1" applyAlignment="1">
      <alignment horizontal="distributed" vertical="center" wrapText="1"/>
      <protection/>
    </xf>
    <xf numFmtId="0" fontId="0" fillId="0" borderId="39" xfId="49" applyFont="1" applyBorder="1" applyAlignment="1">
      <alignment horizontal="distributed" vertical="center" wrapText="1"/>
      <protection/>
    </xf>
    <xf numFmtId="0" fontId="32" fillId="0" borderId="17" xfId="49" applyFont="1" applyBorder="1" applyAlignment="1">
      <alignment horizontal="distributed" vertical="center" wrapText="1"/>
      <protection/>
    </xf>
    <xf numFmtId="0" fontId="32" fillId="0" borderId="7" xfId="49" applyFont="1" applyBorder="1" applyAlignment="1">
      <alignment horizontal="distributed" vertical="center" wrapText="1"/>
      <protection/>
    </xf>
    <xf numFmtId="0" fontId="8" fillId="0" borderId="17" xfId="49" applyNumberFormat="1" applyFont="1" applyFill="1" applyBorder="1" applyAlignment="1">
      <alignment horizontal="distributed" vertical="center" wrapText="1"/>
      <protection/>
    </xf>
    <xf numFmtId="0" fontId="8" fillId="0" borderId="5" xfId="49" applyNumberFormat="1" applyFont="1" applyFill="1" applyBorder="1" applyAlignment="1">
      <alignment horizontal="distributed" vertical="center" wrapText="1"/>
      <protection/>
    </xf>
    <xf numFmtId="0" fontId="0" fillId="0" borderId="6" xfId="49" applyFont="1" applyBorder="1" applyAlignment="1">
      <alignment horizontal="distributed" vertical="center" wrapText="1"/>
      <protection/>
    </xf>
    <xf numFmtId="0" fontId="0" fillId="0" borderId="32" xfId="49" applyFont="1" applyBorder="1" applyAlignment="1">
      <alignment horizontal="distributed" vertical="center" wrapText="1"/>
      <protection/>
    </xf>
    <xf numFmtId="49" fontId="8" fillId="0" borderId="14" xfId="30" applyNumberFormat="1" applyFont="1" applyBorder="1" applyAlignment="1">
      <alignment horizontal="distributed" vertical="center"/>
      <protection/>
    </xf>
    <xf numFmtId="49" fontId="8" fillId="0" borderId="8" xfId="30" applyNumberFormat="1" applyFont="1" applyBorder="1" applyAlignment="1">
      <alignment horizontal="distributed" vertical="center"/>
      <protection/>
    </xf>
    <xf numFmtId="49" fontId="8" fillId="0" borderId="38" xfId="30" applyNumberFormat="1" applyFont="1" applyBorder="1" applyAlignment="1">
      <alignment horizontal="distributed" vertical="center"/>
      <protection/>
    </xf>
    <xf numFmtId="0" fontId="8" fillId="0" borderId="47" xfId="49" applyNumberFormat="1" applyFont="1" applyFill="1" applyBorder="1" applyAlignment="1">
      <alignment horizontal="distributed" vertical="center"/>
      <protection/>
    </xf>
    <xf numFmtId="0" fontId="8" fillId="0" borderId="4" xfId="49" applyNumberFormat="1" applyFont="1" applyFill="1" applyBorder="1" applyAlignment="1">
      <alignment horizontal="distributed" vertical="center"/>
      <protection/>
    </xf>
    <xf numFmtId="0" fontId="8" fillId="0" borderId="14" xfId="49" applyNumberFormat="1" applyFont="1" applyFill="1" applyBorder="1" applyAlignment="1">
      <alignment horizontal="distributed" vertical="center"/>
      <protection/>
    </xf>
    <xf numFmtId="0" fontId="10" fillId="0" borderId="3" xfId="49" applyNumberFormat="1" applyFont="1" applyFill="1" applyBorder="1" applyAlignment="1">
      <alignment horizontal="distributed" vertical="center" wrapText="1"/>
      <protection/>
    </xf>
    <xf numFmtId="0" fontId="10" fillId="0" borderId="6" xfId="49" applyNumberFormat="1" applyFont="1" applyFill="1" applyBorder="1" applyAlignment="1">
      <alignment horizontal="distributed" vertical="center" wrapText="1"/>
      <protection/>
    </xf>
    <xf numFmtId="0" fontId="10" fillId="0" borderId="32" xfId="49" applyNumberFormat="1" applyFont="1" applyFill="1" applyBorder="1" applyAlignment="1">
      <alignment horizontal="distributed" vertical="center" wrapText="1"/>
      <protection/>
    </xf>
    <xf numFmtId="0" fontId="18" fillId="0" borderId="47" xfId="49" applyNumberFormat="1" applyFont="1" applyFill="1" applyBorder="1" applyAlignment="1">
      <alignment horizontal="distributed" vertical="center" wrapText="1"/>
      <protection/>
    </xf>
    <xf numFmtId="0" fontId="18" fillId="0" borderId="7" xfId="49" applyNumberFormat="1" applyFont="1" applyFill="1" applyBorder="1" applyAlignment="1">
      <alignment horizontal="distributed" vertical="center" wrapText="1"/>
      <protection/>
    </xf>
    <xf numFmtId="0" fontId="18" fillId="0" borderId="39" xfId="49" applyNumberFormat="1" applyFont="1" applyFill="1" applyBorder="1" applyAlignment="1">
      <alignment horizontal="distributed" vertical="center" wrapText="1"/>
      <protection/>
    </xf>
    <xf numFmtId="0" fontId="8" fillId="0" borderId="6" xfId="49" applyNumberFormat="1" applyFont="1" applyFill="1" applyBorder="1" applyAlignment="1">
      <alignment horizontal="distributed" vertical="center"/>
      <protection/>
    </xf>
    <xf numFmtId="0" fontId="8" fillId="0" borderId="32" xfId="49" applyNumberFormat="1" applyFont="1" applyFill="1" applyBorder="1" applyAlignment="1">
      <alignment horizontal="distributed" vertical="center"/>
      <protection/>
    </xf>
    <xf numFmtId="0" fontId="8" fillId="0" borderId="6" xfId="49" applyNumberFormat="1" applyFont="1" applyFill="1" applyBorder="1" applyAlignment="1">
      <alignment horizontal="distributed" vertical="center" wrapText="1"/>
      <protection/>
    </xf>
    <xf numFmtId="0" fontId="8" fillId="0" borderId="32" xfId="49" applyNumberFormat="1" applyFont="1" applyFill="1" applyBorder="1" applyAlignment="1">
      <alignment horizontal="distributed" vertical="center" wrapText="1"/>
      <protection/>
    </xf>
    <xf numFmtId="0" fontId="8" fillId="0" borderId="42" xfId="49" applyNumberFormat="1" applyFont="1" applyFill="1" applyBorder="1" applyAlignment="1">
      <alignment horizontal="distributed" vertical="center" wrapText="1"/>
      <protection/>
    </xf>
    <xf numFmtId="0" fontId="11" fillId="0" borderId="2" xfId="49" applyNumberFormat="1" applyFont="1" applyFill="1" applyBorder="1" applyAlignment="1">
      <alignment horizontal="distributed" vertical="center" wrapText="1"/>
      <protection/>
    </xf>
    <xf numFmtId="0" fontId="11" fillId="0" borderId="31" xfId="49" applyNumberFormat="1" applyFont="1" applyFill="1" applyBorder="1" applyAlignment="1">
      <alignment horizontal="distributed" vertical="center" wrapText="1"/>
      <protection/>
    </xf>
    <xf numFmtId="0" fontId="10" fillId="0" borderId="5" xfId="49" applyNumberFormat="1" applyFont="1" applyFill="1" applyBorder="1" applyAlignment="1">
      <alignment horizontal="distributed" vertical="center" wrapText="1"/>
      <protection/>
    </xf>
    <xf numFmtId="0" fontId="12" fillId="0" borderId="6" xfId="49" applyFont="1" applyBorder="1" applyAlignment="1">
      <alignment horizontal="distributed" vertical="center" wrapText="1"/>
      <protection/>
    </xf>
    <xf numFmtId="0" fontId="12" fillId="0" borderId="32" xfId="49" applyFont="1" applyBorder="1" applyAlignment="1">
      <alignment horizontal="distributed" vertical="center" wrapText="1"/>
      <protection/>
    </xf>
    <xf numFmtId="49" fontId="32" fillId="0" borderId="17" xfId="90" applyNumberFormat="1" applyFont="1" applyBorder="1" applyAlignment="1">
      <alignment horizontal="center" vertical="center" wrapText="1"/>
      <protection/>
    </xf>
    <xf numFmtId="49" fontId="32" fillId="0" borderId="39" xfId="90" applyNumberFormat="1" applyFont="1" applyBorder="1" applyAlignment="1">
      <alignment horizontal="center" vertical="center" wrapText="1"/>
      <protection/>
    </xf>
    <xf numFmtId="0" fontId="32" fillId="0" borderId="5" xfId="49" applyFont="1" applyBorder="1" applyAlignment="1">
      <alignment horizontal="center" vertical="center" wrapText="1"/>
      <protection/>
    </xf>
    <xf numFmtId="0" fontId="32" fillId="0" borderId="32" xfId="49" applyFont="1" applyBorder="1" applyAlignment="1">
      <alignment horizontal="center" vertical="center" wrapText="1"/>
      <protection/>
    </xf>
    <xf numFmtId="0" fontId="8" fillId="0" borderId="5" xfId="0" applyNumberFormat="1" applyFont="1" applyFill="1" applyBorder="1" applyAlignment="1">
      <alignment horizontal="distributed" vertical="center" wrapText="1"/>
    </xf>
    <xf numFmtId="0" fontId="8" fillId="0" borderId="6" xfId="0" applyNumberFormat="1" applyFont="1" applyFill="1" applyBorder="1" applyAlignment="1">
      <alignment horizontal="distributed" vertical="center"/>
    </xf>
    <xf numFmtId="0" fontId="8" fillId="0" borderId="32" xfId="0" applyNumberFormat="1" applyFont="1" applyFill="1" applyBorder="1" applyAlignment="1">
      <alignment horizontal="distributed" vertical="center"/>
    </xf>
    <xf numFmtId="0" fontId="8" fillId="0" borderId="17" xfId="0" applyNumberFormat="1" applyFont="1" applyFill="1" applyBorder="1" applyAlignment="1">
      <alignment horizontal="distributed" vertical="center" wrapText="1"/>
    </xf>
    <xf numFmtId="0" fontId="8" fillId="0" borderId="7" xfId="0" applyNumberFormat="1" applyFont="1" applyFill="1" applyBorder="1" applyAlignment="1">
      <alignment horizontal="distributed" vertical="center"/>
    </xf>
    <xf numFmtId="0" fontId="8" fillId="0" borderId="39" xfId="0" applyNumberFormat="1" applyFont="1" applyFill="1" applyBorder="1" applyAlignment="1">
      <alignment horizontal="distributed" vertical="center"/>
    </xf>
    <xf numFmtId="0" fontId="8" fillId="0" borderId="47" xfId="0" applyNumberFormat="1" applyFont="1" applyFill="1" applyBorder="1" applyAlignment="1">
      <alignment horizontal="distributed" vertical="center" wrapText="1"/>
    </xf>
    <xf numFmtId="49" fontId="8" fillId="0" borderId="55" xfId="42" applyNumberFormat="1" applyFont="1" applyBorder="1" applyAlignment="1">
      <alignment horizontal="distributed" vertical="center"/>
      <protection/>
    </xf>
    <xf numFmtId="49" fontId="8" fillId="0" borderId="56" xfId="42" applyNumberFormat="1" applyFont="1" applyBorder="1" applyAlignment="1">
      <alignment horizontal="distributed" vertical="center"/>
      <protection/>
    </xf>
    <xf numFmtId="49" fontId="8" fillId="0" borderId="57" xfId="42" applyNumberFormat="1" applyFont="1" applyBorder="1" applyAlignment="1">
      <alignment horizontal="distributed" vertical="center"/>
      <protection/>
    </xf>
    <xf numFmtId="0" fontId="8" fillId="0" borderId="3" xfId="0" applyNumberFormat="1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 wrapText="1"/>
    </xf>
    <xf numFmtId="0" fontId="8" fillId="0" borderId="58" xfId="0" applyNumberFormat="1" applyFont="1" applyFill="1" applyBorder="1" applyAlignment="1">
      <alignment horizontal="distributed" vertical="center" wrapText="1"/>
    </xf>
    <xf numFmtId="0" fontId="8" fillId="0" borderId="59" xfId="0" applyNumberFormat="1" applyFont="1" applyFill="1" applyBorder="1" applyAlignment="1">
      <alignment horizontal="distributed" vertical="center"/>
    </xf>
    <xf numFmtId="0" fontId="8" fillId="0" borderId="60" xfId="0" applyNumberFormat="1" applyFont="1" applyFill="1" applyBorder="1" applyAlignment="1">
      <alignment horizontal="distributed" vertical="center"/>
    </xf>
    <xf numFmtId="0" fontId="8" fillId="0" borderId="35" xfId="0" applyNumberFormat="1" applyFont="1" applyFill="1" applyBorder="1" applyAlignment="1">
      <alignment horizontal="distributed" vertical="center" indent="2"/>
    </xf>
    <xf numFmtId="0" fontId="8" fillId="0" borderId="12" xfId="0" applyNumberFormat="1" applyFont="1" applyFill="1" applyBorder="1" applyAlignment="1">
      <alignment horizontal="distributed" vertical="center" indent="2"/>
    </xf>
    <xf numFmtId="0" fontId="8" fillId="0" borderId="13" xfId="0" applyNumberFormat="1" applyFont="1" applyFill="1" applyBorder="1" applyAlignment="1">
      <alignment horizontal="distributed" vertical="center" indent="2"/>
    </xf>
    <xf numFmtId="0" fontId="8" fillId="0" borderId="61" xfId="0" applyNumberFormat="1" applyFont="1" applyFill="1" applyBorder="1" applyAlignment="1">
      <alignment horizontal="distributed" vertical="center" wrapText="1"/>
    </xf>
    <xf numFmtId="0" fontId="8" fillId="0" borderId="62" xfId="0" applyNumberFormat="1" applyFont="1" applyFill="1" applyBorder="1" applyAlignment="1">
      <alignment horizontal="distributed" vertical="center"/>
    </xf>
    <xf numFmtId="0" fontId="8" fillId="0" borderId="63" xfId="0" applyNumberFormat="1" applyFont="1" applyFill="1" applyBorder="1" applyAlignment="1">
      <alignment horizontal="distributed" vertical="center"/>
    </xf>
    <xf numFmtId="0" fontId="8" fillId="0" borderId="64" xfId="0" applyNumberFormat="1" applyFont="1" applyFill="1" applyBorder="1" applyAlignment="1">
      <alignment horizontal="distributed" vertical="center" wrapText="1"/>
    </xf>
    <xf numFmtId="0" fontId="8" fillId="0" borderId="65" xfId="0" applyNumberFormat="1" applyFont="1" applyFill="1" applyBorder="1" applyAlignment="1">
      <alignment horizontal="distributed" vertical="center"/>
    </xf>
    <xf numFmtId="0" fontId="8" fillId="0" borderId="66" xfId="0" applyNumberFormat="1" applyFont="1" applyFill="1" applyBorder="1" applyAlignment="1">
      <alignment horizontal="distributed" vertical="center"/>
    </xf>
    <xf numFmtId="0" fontId="8" fillId="0" borderId="17" xfId="0" applyNumberFormat="1" applyFont="1" applyFill="1" applyBorder="1" applyAlignment="1">
      <alignment horizontal="distributed" vertical="center" wrapText="1"/>
    </xf>
    <xf numFmtId="0" fontId="8" fillId="0" borderId="7" xfId="0" applyNumberFormat="1" applyFont="1" applyFill="1" applyBorder="1" applyAlignment="1">
      <alignment horizontal="distributed" vertical="center"/>
    </xf>
    <xf numFmtId="0" fontId="8" fillId="0" borderId="39" xfId="0" applyNumberFormat="1" applyFont="1" applyFill="1" applyBorder="1" applyAlignment="1">
      <alignment horizontal="distributed" vertical="center"/>
    </xf>
    <xf numFmtId="0" fontId="8" fillId="0" borderId="67" xfId="0" applyNumberFormat="1" applyFont="1" applyFill="1" applyBorder="1" applyAlignment="1">
      <alignment horizontal="distributed" vertical="center" wrapText="1"/>
    </xf>
    <xf numFmtId="0" fontId="8" fillId="0" borderId="68" xfId="0" applyNumberFormat="1" applyFont="1" applyFill="1" applyBorder="1" applyAlignment="1">
      <alignment horizontal="distributed" vertical="center"/>
    </xf>
    <xf numFmtId="0" fontId="8" fillId="0" borderId="69" xfId="0" applyNumberFormat="1" applyFont="1" applyFill="1" applyBorder="1" applyAlignment="1">
      <alignment horizontal="distributed" vertical="center"/>
    </xf>
    <xf numFmtId="0" fontId="8" fillId="0" borderId="21" xfId="0" applyNumberFormat="1" applyFont="1" applyFill="1" applyBorder="1" applyAlignment="1">
      <alignment horizontal="distributed" vertical="center" wrapText="1"/>
    </xf>
    <xf numFmtId="0" fontId="8" fillId="0" borderId="70" xfId="0" applyNumberFormat="1" applyFont="1" applyFill="1" applyBorder="1" applyAlignment="1">
      <alignment horizontal="distributed" vertical="center"/>
    </xf>
    <xf numFmtId="49" fontId="14" fillId="0" borderId="4" xfId="43" applyNumberFormat="1" applyFont="1" applyBorder="1" applyAlignment="1">
      <alignment horizontal="distributed" vertical="center"/>
      <protection/>
    </xf>
    <xf numFmtId="49" fontId="14" fillId="0" borderId="0" xfId="43" applyNumberFormat="1" applyFont="1" applyBorder="1" applyAlignment="1">
      <alignment horizontal="distributed" vertical="center"/>
      <protection/>
    </xf>
    <xf numFmtId="49" fontId="14" fillId="0" borderId="33" xfId="43" applyNumberFormat="1" applyFont="1" applyBorder="1" applyAlignment="1">
      <alignment horizontal="distributed" vertical="center"/>
      <protection/>
    </xf>
    <xf numFmtId="0" fontId="14" fillId="0" borderId="5" xfId="0" applyNumberFormat="1" applyFont="1" applyFill="1" applyBorder="1" applyAlignment="1">
      <alignment horizontal="distributed" vertical="center"/>
    </xf>
    <xf numFmtId="0" fontId="14" fillId="0" borderId="6" xfId="0" applyNumberFormat="1" applyFont="1" applyFill="1" applyBorder="1" applyAlignment="1">
      <alignment horizontal="distributed" vertical="center"/>
    </xf>
    <xf numFmtId="0" fontId="14" fillId="0" borderId="32" xfId="0" applyNumberFormat="1" applyFont="1" applyFill="1" applyBorder="1" applyAlignment="1">
      <alignment horizontal="distributed" vertical="center"/>
    </xf>
    <xf numFmtId="0" fontId="14" fillId="0" borderId="5" xfId="0" applyNumberFormat="1" applyFont="1" applyFill="1" applyBorder="1" applyAlignment="1">
      <alignment horizontal="distributed" vertical="center" wrapText="1"/>
    </xf>
    <xf numFmtId="0" fontId="14" fillId="0" borderId="34" xfId="0" applyNumberFormat="1" applyFont="1" applyFill="1" applyBorder="1" applyAlignment="1">
      <alignment horizontal="distributed" vertical="center"/>
    </xf>
    <xf numFmtId="0" fontId="15" fillId="0" borderId="34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0" fontId="15" fillId="0" borderId="32" xfId="0" applyFont="1" applyBorder="1" applyAlignment="1">
      <alignment horizontal="distributed" vertical="center"/>
    </xf>
    <xf numFmtId="0" fontId="14" fillId="0" borderId="17" xfId="0" applyNumberFormat="1" applyFont="1" applyFill="1" applyBorder="1" applyAlignment="1">
      <alignment horizontal="distributed" vertical="center" wrapText="1"/>
    </xf>
    <xf numFmtId="0" fontId="14" fillId="0" borderId="7" xfId="0" applyNumberFormat="1" applyFont="1" applyFill="1" applyBorder="1" applyAlignment="1">
      <alignment horizontal="distributed" vertical="center"/>
    </xf>
    <xf numFmtId="0" fontId="14" fillId="0" borderId="39" xfId="0" applyNumberFormat="1" applyFont="1" applyFill="1" applyBorder="1" applyAlignment="1">
      <alignment horizontal="distributed" vertical="center"/>
    </xf>
    <xf numFmtId="0" fontId="14" fillId="0" borderId="34" xfId="0" applyNumberFormat="1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distributed" vertical="center"/>
    </xf>
    <xf numFmtId="0" fontId="14" fillId="0" borderId="3" xfId="0" applyNumberFormat="1" applyFont="1" applyFill="1" applyBorder="1" applyAlignment="1">
      <alignment horizontal="center" vertical="center"/>
    </xf>
    <xf numFmtId="49" fontId="14" fillId="0" borderId="14" xfId="44" applyNumberFormat="1" applyFont="1" applyBorder="1" applyAlignment="1">
      <alignment horizontal="distributed" vertical="center"/>
      <protection/>
    </xf>
    <xf numFmtId="49" fontId="14" fillId="0" borderId="8" xfId="44" applyNumberFormat="1" applyFont="1" applyBorder="1" applyAlignment="1">
      <alignment horizontal="distributed" vertical="center"/>
      <protection/>
    </xf>
    <xf numFmtId="49" fontId="14" fillId="0" borderId="38" xfId="44" applyNumberFormat="1" applyFont="1" applyBorder="1" applyAlignment="1">
      <alignment horizontal="distributed" vertical="center"/>
      <protection/>
    </xf>
    <xf numFmtId="0" fontId="14" fillId="0" borderId="3" xfId="0" applyNumberFormat="1" applyFont="1" applyFill="1" applyBorder="1" applyAlignment="1">
      <alignment horizontal="distributed" vertical="center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distributed" vertical="center"/>
    </xf>
    <xf numFmtId="0" fontId="14" fillId="0" borderId="47" xfId="0" applyNumberFormat="1" applyFont="1" applyFill="1" applyBorder="1" applyAlignment="1">
      <alignment horizontal="distributed" vertical="center"/>
    </xf>
    <xf numFmtId="38" fontId="14" fillId="0" borderId="41" xfId="21" applyFont="1" applyBorder="1" applyAlignment="1">
      <alignment horizontal="distributed" vertical="center"/>
    </xf>
    <xf numFmtId="38" fontId="14" fillId="0" borderId="14" xfId="21" applyFont="1" applyBorder="1" applyAlignment="1">
      <alignment horizontal="distributed" vertical="center"/>
    </xf>
    <xf numFmtId="38" fontId="14" fillId="0" borderId="8" xfId="21" applyFont="1" applyBorder="1" applyAlignment="1">
      <alignment horizontal="distributed" vertical="center"/>
    </xf>
    <xf numFmtId="38" fontId="14" fillId="0" borderId="38" xfId="21" applyFont="1" applyBorder="1" applyAlignment="1">
      <alignment horizontal="distributed" vertical="center"/>
    </xf>
    <xf numFmtId="38" fontId="14" fillId="0" borderId="34" xfId="21" applyFont="1" applyBorder="1" applyAlignment="1">
      <alignment horizontal="center" vertical="center"/>
    </xf>
    <xf numFmtId="38" fontId="14" fillId="0" borderId="41" xfId="21" applyFont="1" applyBorder="1" applyAlignment="1">
      <alignment horizontal="distributed" vertical="center" wrapText="1"/>
    </xf>
    <xf numFmtId="38" fontId="14" fillId="0" borderId="34" xfId="21" applyFont="1" applyBorder="1" applyAlignment="1">
      <alignment horizontal="distributed" vertical="center"/>
    </xf>
    <xf numFmtId="38" fontId="14" fillId="0" borderId="35" xfId="21" applyFont="1" applyBorder="1" applyAlignment="1">
      <alignment horizontal="distributed" vertical="center"/>
    </xf>
    <xf numFmtId="38" fontId="14" fillId="0" borderId="42" xfId="21" applyFont="1" applyBorder="1" applyAlignment="1">
      <alignment horizontal="distributed" vertical="center" wrapText="1"/>
    </xf>
    <xf numFmtId="38" fontId="14" fillId="0" borderId="42" xfId="21" applyFont="1" applyBorder="1" applyAlignment="1">
      <alignment horizontal="distributed" vertical="center"/>
    </xf>
    <xf numFmtId="49" fontId="14" fillId="0" borderId="47" xfId="105" applyNumberFormat="1" applyFont="1" applyBorder="1" applyAlignment="1">
      <alignment horizontal="distributed" vertical="center"/>
      <protection/>
    </xf>
    <xf numFmtId="49" fontId="14" fillId="0" borderId="7" xfId="105" applyNumberFormat="1" applyFont="1" applyBorder="1" applyAlignment="1">
      <alignment horizontal="distributed" vertical="center"/>
      <protection/>
    </xf>
    <xf numFmtId="0" fontId="14" fillId="0" borderId="42" xfId="0" applyNumberFormat="1" applyFont="1" applyFill="1" applyBorder="1" applyAlignment="1">
      <alignment horizontal="distributed" vertical="center"/>
    </xf>
    <xf numFmtId="0" fontId="14" fillId="0" borderId="2" xfId="0" applyNumberFormat="1" applyFont="1" applyFill="1" applyBorder="1" applyAlignment="1">
      <alignment horizontal="distributed" vertical="center"/>
    </xf>
    <xf numFmtId="0" fontId="14" fillId="0" borderId="12" xfId="0" applyNumberFormat="1" applyFont="1" applyFill="1" applyBorder="1" applyAlignment="1">
      <alignment horizontal="distributed" vertical="center" indent="5"/>
    </xf>
    <xf numFmtId="0" fontId="14" fillId="0" borderId="13" xfId="0" applyNumberFormat="1" applyFont="1" applyFill="1" applyBorder="1" applyAlignment="1">
      <alignment horizontal="distributed" vertical="center" indent="5"/>
    </xf>
    <xf numFmtId="0" fontId="14" fillId="0" borderId="2" xfId="0" applyNumberFormat="1" applyFont="1" applyFill="1" applyBorder="1" applyAlignment="1">
      <alignment horizontal="distributed" vertical="center" indent="9"/>
    </xf>
    <xf numFmtId="0" fontId="15" fillId="0" borderId="2" xfId="0" applyFont="1" applyBorder="1" applyAlignment="1">
      <alignment horizontal="distributed" vertical="center"/>
    </xf>
    <xf numFmtId="0" fontId="15" fillId="0" borderId="31" xfId="0" applyFont="1" applyBorder="1" applyAlignment="1">
      <alignment horizontal="distributed" vertical="center"/>
    </xf>
    <xf numFmtId="0" fontId="14" fillId="0" borderId="41" xfId="0" applyNumberFormat="1" applyFont="1" applyFill="1" applyBorder="1" applyAlignment="1">
      <alignment horizontal="distributed" vertical="center" wrapText="1"/>
    </xf>
    <xf numFmtId="0" fontId="15" fillId="0" borderId="5" xfId="0" applyFont="1" applyBorder="1" applyAlignment="1">
      <alignment horizontal="distributed" vertical="center" wrapText="1"/>
    </xf>
    <xf numFmtId="0" fontId="15" fillId="0" borderId="41" xfId="0" applyFont="1" applyBorder="1" applyAlignment="1">
      <alignment horizontal="distributed" vertical="center" wrapText="1"/>
    </xf>
    <xf numFmtId="0" fontId="17" fillId="0" borderId="41" xfId="0" applyNumberFormat="1" applyFont="1" applyFill="1" applyBorder="1" applyAlignment="1">
      <alignment horizontal="distributed" vertical="center" shrinkToFit="1"/>
    </xf>
    <xf numFmtId="0" fontId="14" fillId="0" borderId="41" xfId="0" applyNumberFormat="1" applyFont="1" applyFill="1" applyBorder="1" applyAlignment="1">
      <alignment horizontal="distributed" vertical="center"/>
    </xf>
    <xf numFmtId="0" fontId="14" fillId="0" borderId="5" xfId="0" applyNumberFormat="1" applyFont="1" applyFill="1" applyBorder="1" applyAlignment="1">
      <alignment horizontal="distributed" vertical="center"/>
    </xf>
    <xf numFmtId="49" fontId="14" fillId="0" borderId="13" xfId="45" applyNumberFormat="1" applyFont="1" applyBorder="1" applyAlignment="1">
      <alignment horizontal="distributed" vertical="center"/>
      <protection/>
    </xf>
    <xf numFmtId="49" fontId="14" fillId="0" borderId="31" xfId="45" applyNumberFormat="1" applyFont="1" applyBorder="1" applyAlignment="1">
      <alignment horizontal="distributed" vertical="center"/>
      <protection/>
    </xf>
    <xf numFmtId="0" fontId="14" fillId="0" borderId="42" xfId="0" applyNumberFormat="1" applyFont="1" applyFill="1" applyBorder="1" applyAlignment="1">
      <alignment horizontal="distributed" vertical="center"/>
    </xf>
    <xf numFmtId="0" fontId="14" fillId="0" borderId="31" xfId="0" applyNumberFormat="1" applyFont="1" applyFill="1" applyBorder="1" applyAlignment="1">
      <alignment horizontal="distributed" vertical="center"/>
    </xf>
    <xf numFmtId="0" fontId="14" fillId="0" borderId="47" xfId="0" applyNumberFormat="1" applyFont="1" applyFill="1" applyBorder="1" applyAlignment="1">
      <alignment horizontal="distributed" vertical="center"/>
    </xf>
    <xf numFmtId="0" fontId="8" fillId="0" borderId="41" xfId="0" applyNumberFormat="1" applyFont="1" applyFill="1" applyBorder="1" applyAlignment="1">
      <alignment horizontal="distributed" vertical="center"/>
    </xf>
    <xf numFmtId="0" fontId="8" fillId="0" borderId="5" xfId="0" applyNumberFormat="1" applyFont="1" applyFill="1" applyBorder="1" applyAlignment="1">
      <alignment horizontal="distributed" vertical="center"/>
    </xf>
    <xf numFmtId="0" fontId="8" fillId="0" borderId="35" xfId="88" applyNumberFormat="1" applyFont="1" applyFill="1" applyBorder="1" applyAlignment="1">
      <alignment horizontal="distributed" vertical="center"/>
      <protection/>
    </xf>
    <xf numFmtId="0" fontId="8" fillId="0" borderId="12" xfId="88" applyNumberFormat="1" applyFont="1" applyFill="1" applyBorder="1" applyAlignment="1">
      <alignment horizontal="distributed" vertical="center"/>
      <protection/>
    </xf>
    <xf numFmtId="0" fontId="8" fillId="0" borderId="5" xfId="88" applyNumberFormat="1" applyFont="1" applyFill="1" applyBorder="1" applyAlignment="1">
      <alignment horizontal="distributed" vertical="center" wrapText="1"/>
      <protection/>
    </xf>
    <xf numFmtId="0" fontId="8" fillId="0" borderId="6" xfId="88" applyNumberFormat="1" applyFont="1" applyFill="1" applyBorder="1" applyAlignment="1">
      <alignment horizontal="distributed" vertical="center"/>
      <protection/>
    </xf>
    <xf numFmtId="0" fontId="8" fillId="0" borderId="32" xfId="88" applyNumberFormat="1" applyFont="1" applyFill="1" applyBorder="1" applyAlignment="1">
      <alignment horizontal="distributed" vertical="center"/>
      <protection/>
    </xf>
    <xf numFmtId="0" fontId="8" fillId="0" borderId="16" xfId="88" applyNumberFormat="1" applyFont="1" applyFill="1" applyBorder="1" applyAlignment="1">
      <alignment horizontal="distributed" vertical="center" wrapText="1"/>
      <protection/>
    </xf>
    <xf numFmtId="0" fontId="8" fillId="0" borderId="8" xfId="88" applyNumberFormat="1" applyFont="1" applyFill="1" applyBorder="1" applyAlignment="1">
      <alignment horizontal="distributed" vertical="center"/>
      <protection/>
    </xf>
    <xf numFmtId="0" fontId="8" fillId="0" borderId="38" xfId="88" applyNumberFormat="1" applyFont="1" applyFill="1" applyBorder="1" applyAlignment="1">
      <alignment horizontal="distributed" vertical="center"/>
      <protection/>
    </xf>
    <xf numFmtId="0" fontId="8" fillId="0" borderId="5" xfId="88" applyNumberFormat="1" applyFont="1" applyFill="1" applyBorder="1" applyAlignment="1">
      <alignment horizontal="distributed" vertical="center"/>
      <protection/>
    </xf>
    <xf numFmtId="0" fontId="8" fillId="0" borderId="17" xfId="88" applyNumberFormat="1" applyFont="1" applyFill="1" applyBorder="1" applyAlignment="1">
      <alignment horizontal="distributed" vertical="center"/>
      <protection/>
    </xf>
    <xf numFmtId="0" fontId="8" fillId="0" borderId="7" xfId="88" applyNumberFormat="1" applyFont="1" applyFill="1" applyBorder="1" applyAlignment="1">
      <alignment horizontal="distributed" vertical="center"/>
      <protection/>
    </xf>
    <xf numFmtId="0" fontId="8" fillId="0" borderId="39" xfId="88" applyNumberFormat="1" applyFont="1" applyFill="1" applyBorder="1" applyAlignment="1">
      <alignment horizontal="distributed" vertical="center"/>
      <protection/>
    </xf>
    <xf numFmtId="0" fontId="8" fillId="0" borderId="13" xfId="88" applyNumberFormat="1" applyFont="1" applyFill="1" applyBorder="1" applyAlignment="1">
      <alignment horizontal="distributed" vertical="center"/>
      <protection/>
    </xf>
    <xf numFmtId="0" fontId="18" fillId="0" borderId="42" xfId="88" applyNumberFormat="1" applyFont="1" applyFill="1" applyBorder="1" applyAlignment="1">
      <alignment horizontal="distributed" vertical="center"/>
      <protection/>
    </xf>
    <xf numFmtId="0" fontId="19" fillId="0" borderId="31" xfId="88" applyFont="1" applyFill="1" applyBorder="1" applyAlignment="1">
      <alignment horizontal="distributed" vertical="center"/>
      <protection/>
    </xf>
    <xf numFmtId="0" fontId="8" fillId="0" borderId="42" xfId="88" applyNumberFormat="1" applyFont="1" applyFill="1" applyBorder="1" applyAlignment="1">
      <alignment horizontal="distributed" vertical="center" wrapText="1"/>
      <protection/>
    </xf>
    <xf numFmtId="0" fontId="8" fillId="0" borderId="31" xfId="88" applyNumberFormat="1" applyFont="1" applyFill="1" applyBorder="1" applyAlignment="1">
      <alignment horizontal="distributed" vertical="center" wrapText="1"/>
      <protection/>
    </xf>
    <xf numFmtId="0" fontId="8" fillId="0" borderId="42" xfId="88" applyNumberFormat="1" applyFont="1" applyFill="1" applyBorder="1" applyAlignment="1">
      <alignment horizontal="distributed" vertical="center"/>
      <protection/>
    </xf>
    <xf numFmtId="0" fontId="0" fillId="0" borderId="2" xfId="88" applyFont="1" applyFill="1" applyBorder="1" applyAlignment="1">
      <alignment horizontal="distributed" vertical="center"/>
      <protection/>
    </xf>
    <xf numFmtId="0" fontId="41" fillId="0" borderId="42" xfId="88" applyNumberFormat="1" applyFont="1" applyFill="1" applyBorder="1" applyAlignment="1">
      <alignment horizontal="distributed" vertical="center" shrinkToFit="1"/>
      <protection/>
    </xf>
    <xf numFmtId="0" fontId="41" fillId="0" borderId="31" xfId="88" applyNumberFormat="1" applyFont="1" applyFill="1" applyBorder="1" applyAlignment="1">
      <alignment horizontal="distributed" vertical="center" shrinkToFit="1"/>
      <protection/>
    </xf>
    <xf numFmtId="0" fontId="8" fillId="0" borderId="2" xfId="88" applyNumberFormat="1" applyFont="1" applyFill="1" applyBorder="1" applyAlignment="1">
      <alignment horizontal="distributed" vertical="center"/>
      <protection/>
    </xf>
    <xf numFmtId="0" fontId="8" fillId="0" borderId="31" xfId="88" applyNumberFormat="1" applyFont="1" applyFill="1" applyBorder="1" applyAlignment="1">
      <alignment horizontal="distributed" vertical="center"/>
      <protection/>
    </xf>
    <xf numFmtId="49" fontId="8" fillId="0" borderId="4" xfId="46" applyNumberFormat="1" applyFont="1" applyBorder="1" applyAlignment="1">
      <alignment horizontal="distributed" vertical="center"/>
      <protection/>
    </xf>
    <xf numFmtId="49" fontId="8" fillId="0" borderId="0" xfId="46" applyNumberFormat="1" applyFont="1" applyBorder="1" applyAlignment="1">
      <alignment horizontal="distributed" vertical="center"/>
      <protection/>
    </xf>
    <xf numFmtId="49" fontId="8" fillId="0" borderId="33" xfId="46" applyNumberFormat="1" applyFont="1" applyBorder="1" applyAlignment="1">
      <alignment horizontal="distributed" vertical="center"/>
      <protection/>
    </xf>
    <xf numFmtId="0" fontId="41" fillId="0" borderId="42" xfId="88" applyNumberFormat="1" applyFont="1" applyFill="1" applyBorder="1" applyAlignment="1">
      <alignment horizontal="distributed" vertical="center"/>
      <protection/>
    </xf>
    <xf numFmtId="0" fontId="41" fillId="0" borderId="31" xfId="88" applyNumberFormat="1" applyFont="1" applyFill="1" applyBorder="1" applyAlignment="1">
      <alignment horizontal="distributed" vertical="center"/>
      <protection/>
    </xf>
    <xf numFmtId="0" fontId="8" fillId="0" borderId="42" xfId="88" applyNumberFormat="1" applyFont="1" applyFill="1" applyBorder="1" applyAlignment="1">
      <alignment horizontal="distributed" vertical="center" shrinkToFit="1"/>
      <protection/>
    </xf>
    <xf numFmtId="0" fontId="8" fillId="0" borderId="31" xfId="88" applyNumberFormat="1" applyFont="1" applyFill="1" applyBorder="1" applyAlignment="1">
      <alignment horizontal="distributed" vertical="center" shrinkToFit="1"/>
      <protection/>
    </xf>
    <xf numFmtId="0" fontId="8" fillId="0" borderId="3" xfId="88" applyNumberFormat="1" applyFont="1" applyFill="1" applyBorder="1" applyAlignment="1">
      <alignment horizontal="distributed" vertical="center" wrapText="1"/>
      <protection/>
    </xf>
    <xf numFmtId="0" fontId="8" fillId="0" borderId="6" xfId="88" applyNumberFormat="1" applyFont="1" applyFill="1" applyBorder="1" applyAlignment="1">
      <alignment horizontal="distributed" vertical="center" wrapText="1"/>
      <protection/>
    </xf>
    <xf numFmtId="0" fontId="8" fillId="0" borderId="32" xfId="88" applyNumberFormat="1" applyFont="1" applyFill="1" applyBorder="1" applyAlignment="1">
      <alignment horizontal="distributed" vertical="center" wrapText="1"/>
      <protection/>
    </xf>
    <xf numFmtId="0" fontId="14" fillId="0" borderId="3" xfId="77" applyNumberFormat="1" applyFont="1" applyFill="1" applyBorder="1" applyAlignment="1">
      <alignment horizontal="distributed" vertical="center" wrapText="1"/>
      <protection/>
    </xf>
    <xf numFmtId="0" fontId="14" fillId="0" borderId="6" xfId="77" applyNumberFormat="1" applyFont="1" applyFill="1" applyBorder="1" applyAlignment="1">
      <alignment horizontal="distributed" vertical="center"/>
      <protection/>
    </xf>
    <xf numFmtId="0" fontId="14" fillId="0" borderId="32" xfId="77" applyNumberFormat="1" applyFont="1" applyFill="1" applyBorder="1" applyAlignment="1">
      <alignment horizontal="distributed" vertical="center"/>
      <protection/>
    </xf>
    <xf numFmtId="0" fontId="20" fillId="0" borderId="47" xfId="77" applyNumberFormat="1" applyFont="1" applyFill="1" applyBorder="1" applyAlignment="1">
      <alignment horizontal="distributed" vertical="center" wrapText="1"/>
      <protection/>
    </xf>
    <xf numFmtId="0" fontId="20" fillId="0" borderId="7" xfId="77" applyFont="1" applyBorder="1" applyAlignment="1">
      <alignment horizontal="distributed" vertical="center" wrapText="1"/>
      <protection/>
    </xf>
    <xf numFmtId="0" fontId="20" fillId="0" borderId="39" xfId="77" applyFont="1" applyBorder="1" applyAlignment="1">
      <alignment horizontal="distributed" vertical="center" wrapText="1"/>
      <protection/>
    </xf>
    <xf numFmtId="0" fontId="8" fillId="0" borderId="12" xfId="77" applyNumberFormat="1" applyFont="1" applyFill="1" applyBorder="1" applyAlignment="1">
      <alignment horizontal="center" vertical="center"/>
      <protection/>
    </xf>
    <xf numFmtId="0" fontId="8" fillId="0" borderId="12" xfId="77" applyFont="1" applyBorder="1" applyAlignment="1">
      <alignment vertical="center"/>
      <protection/>
    </xf>
    <xf numFmtId="0" fontId="8" fillId="0" borderId="13" xfId="77" applyFont="1" applyBorder="1" applyAlignment="1">
      <alignment vertical="center"/>
      <protection/>
    </xf>
    <xf numFmtId="0" fontId="14" fillId="0" borderId="4" xfId="77" applyNumberFormat="1" applyFont="1" applyFill="1" applyBorder="1" applyAlignment="1">
      <alignment horizontal="distributed" vertical="center" wrapText="1"/>
      <protection/>
    </xf>
    <xf numFmtId="0" fontId="14" fillId="0" borderId="0" xfId="77" applyFont="1" applyBorder="1" applyAlignment="1">
      <alignment horizontal="distributed" wrapText="1"/>
      <protection/>
    </xf>
    <xf numFmtId="0" fontId="14" fillId="0" borderId="33" xfId="77" applyFont="1" applyBorder="1" applyAlignment="1">
      <alignment horizontal="distributed" wrapText="1"/>
      <protection/>
    </xf>
    <xf numFmtId="0" fontId="14" fillId="0" borderId="5" xfId="77" applyNumberFormat="1" applyFont="1" applyFill="1" applyBorder="1" applyAlignment="1">
      <alignment horizontal="distributed" vertical="center" wrapText="1"/>
      <protection/>
    </xf>
    <xf numFmtId="0" fontId="14" fillId="0" borderId="6" xfId="77" applyNumberFormat="1" applyFont="1" applyFill="1" applyBorder="1" applyAlignment="1">
      <alignment horizontal="distributed" vertical="center" wrapText="1"/>
      <protection/>
    </xf>
    <xf numFmtId="0" fontId="14" fillId="0" borderId="32" xfId="77" applyNumberFormat="1" applyFont="1" applyFill="1" applyBorder="1" applyAlignment="1">
      <alignment horizontal="distributed" vertical="center" wrapText="1"/>
      <protection/>
    </xf>
    <xf numFmtId="0" fontId="14" fillId="0" borderId="47" xfId="77" applyFont="1" applyBorder="1" applyAlignment="1">
      <alignment horizontal="distributed" vertical="center" wrapText="1"/>
      <protection/>
    </xf>
    <xf numFmtId="0" fontId="14" fillId="0" borderId="7" xfId="77" applyFont="1" applyBorder="1" applyAlignment="1">
      <alignment horizontal="distributed" vertical="center" wrapText="1"/>
      <protection/>
    </xf>
    <xf numFmtId="0" fontId="14" fillId="0" borderId="39" xfId="77" applyFont="1" applyBorder="1" applyAlignment="1">
      <alignment horizontal="distributed" vertical="center" wrapText="1"/>
      <protection/>
    </xf>
    <xf numFmtId="0" fontId="14" fillId="0" borderId="14" xfId="77" applyFont="1" applyBorder="1" applyAlignment="1">
      <alignment horizontal="distributed" vertical="center" wrapText="1"/>
      <protection/>
    </xf>
    <xf numFmtId="0" fontId="14" fillId="0" borderId="8" xfId="77" applyFont="1" applyBorder="1" applyAlignment="1">
      <alignment horizontal="distributed" vertical="center" wrapText="1"/>
      <protection/>
    </xf>
    <xf numFmtId="0" fontId="14" fillId="0" borderId="38" xfId="77" applyFont="1" applyBorder="1" applyAlignment="1">
      <alignment horizontal="distributed" vertical="center" wrapText="1"/>
      <protection/>
    </xf>
    <xf numFmtId="0" fontId="14" fillId="0" borderId="8" xfId="77" applyNumberFormat="1" applyFont="1" applyFill="1" applyBorder="1" applyAlignment="1">
      <alignment horizontal="distributed" vertical="center" wrapText="1"/>
      <protection/>
    </xf>
    <xf numFmtId="0" fontId="14" fillId="0" borderId="8" xfId="77" applyFont="1" applyBorder="1" applyAlignment="1">
      <alignment horizontal="distributed" vertical="center" wrapText="1"/>
      <protection/>
    </xf>
    <xf numFmtId="0" fontId="14" fillId="0" borderId="6" xfId="77" applyFont="1" applyBorder="1" applyAlignment="1">
      <alignment horizontal="distributed" vertical="center" wrapText="1"/>
      <protection/>
    </xf>
    <xf numFmtId="0" fontId="14" fillId="0" borderId="32" xfId="77" applyFont="1" applyBorder="1" applyAlignment="1">
      <alignment horizontal="distributed" vertical="center" wrapText="1"/>
      <protection/>
    </xf>
    <xf numFmtId="0" fontId="14" fillId="0" borderId="12" xfId="77" applyNumberFormat="1" applyFont="1" applyFill="1" applyBorder="1" applyAlignment="1">
      <alignment horizontal="distributed" vertical="center" wrapText="1"/>
      <protection/>
    </xf>
    <xf numFmtId="0" fontId="14" fillId="0" borderId="12" xfId="77" applyFont="1" applyBorder="1" applyAlignment="1">
      <alignment horizontal="distributed" vertical="center" wrapText="1"/>
      <protection/>
    </xf>
    <xf numFmtId="0" fontId="14" fillId="0" borderId="5" xfId="77" applyFont="1" applyFill="1" applyBorder="1" applyAlignment="1">
      <alignment horizontal="distributed" vertical="center" wrapText="1"/>
      <protection/>
    </xf>
    <xf numFmtId="0" fontId="14" fillId="0" borderId="6" xfId="77" applyFont="1" applyFill="1" applyBorder="1" applyAlignment="1">
      <alignment horizontal="distributed" vertical="center" wrapText="1"/>
      <protection/>
    </xf>
    <xf numFmtId="0" fontId="14" fillId="0" borderId="32" xfId="77" applyFont="1" applyFill="1" applyBorder="1" applyAlignment="1">
      <alignment horizontal="distributed" vertical="center" wrapText="1"/>
      <protection/>
    </xf>
    <xf numFmtId="0" fontId="14" fillId="0" borderId="17" xfId="77" applyNumberFormat="1" applyFont="1" applyFill="1" applyBorder="1" applyAlignment="1">
      <alignment horizontal="distributed" vertical="center" wrapText="1"/>
      <protection/>
    </xf>
    <xf numFmtId="0" fontId="14" fillId="0" borderId="7" xfId="77" applyNumberFormat="1" applyFont="1" applyFill="1" applyBorder="1" applyAlignment="1">
      <alignment horizontal="distributed" vertical="center" wrapText="1"/>
      <protection/>
    </xf>
    <xf numFmtId="0" fontId="14" fillId="0" borderId="39" xfId="77" applyNumberFormat="1" applyFont="1" applyFill="1" applyBorder="1" applyAlignment="1">
      <alignment horizontal="distributed" vertical="center" wrapText="1"/>
      <protection/>
    </xf>
    <xf numFmtId="49" fontId="20" fillId="0" borderId="14" xfId="32" applyNumberFormat="1" applyFont="1" applyBorder="1" applyAlignment="1">
      <alignment horizontal="distributed" vertical="center"/>
      <protection/>
    </xf>
    <xf numFmtId="49" fontId="20" fillId="0" borderId="8" xfId="32" applyNumberFormat="1" applyFont="1" applyBorder="1" applyAlignment="1">
      <alignment horizontal="distributed" vertical="center"/>
      <protection/>
    </xf>
    <xf numFmtId="49" fontId="20" fillId="0" borderId="38" xfId="32" applyNumberFormat="1" applyFont="1" applyBorder="1" applyAlignment="1">
      <alignment horizontal="distributed" vertical="center"/>
      <protection/>
    </xf>
    <xf numFmtId="0" fontId="20" fillId="0" borderId="3" xfId="52" applyNumberFormat="1" applyFont="1" applyFill="1" applyBorder="1" applyAlignment="1">
      <alignment horizontal="distributed" vertical="center" wrapText="1"/>
      <protection/>
    </xf>
    <xf numFmtId="0" fontId="20" fillId="0" borderId="6" xfId="52" applyFont="1" applyBorder="1" applyAlignment="1">
      <alignment horizontal="distributed" vertical="center" wrapText="1"/>
      <protection/>
    </xf>
    <xf numFmtId="0" fontId="20" fillId="0" borderId="32" xfId="52" applyFont="1" applyBorder="1" applyAlignment="1">
      <alignment horizontal="distributed" vertical="center" wrapText="1"/>
      <protection/>
    </xf>
    <xf numFmtId="0" fontId="20" fillId="0" borderId="6" xfId="52" applyNumberFormat="1" applyFont="1" applyFill="1" applyBorder="1" applyAlignment="1">
      <alignment horizontal="distributed" vertical="center" wrapText="1"/>
      <protection/>
    </xf>
    <xf numFmtId="0" fontId="20" fillId="0" borderId="32" xfId="52" applyNumberFormat="1" applyFont="1" applyFill="1" applyBorder="1" applyAlignment="1">
      <alignment horizontal="distributed" vertical="center" wrapText="1"/>
      <protection/>
    </xf>
    <xf numFmtId="0" fontId="20" fillId="0" borderId="47" xfId="52" applyNumberFormat="1" applyFont="1" applyFill="1" applyBorder="1" applyAlignment="1">
      <alignment horizontal="distributed" vertical="center" wrapText="1"/>
      <protection/>
    </xf>
    <xf numFmtId="0" fontId="20" fillId="0" borderId="7" xfId="52" applyFont="1" applyBorder="1" applyAlignment="1">
      <alignment horizontal="distributed" vertical="center" wrapText="1"/>
      <protection/>
    </xf>
    <xf numFmtId="0" fontId="20" fillId="0" borderId="39" xfId="52" applyFont="1" applyBorder="1" applyAlignment="1">
      <alignment horizontal="distributed" vertical="center" wrapText="1"/>
      <protection/>
    </xf>
    <xf numFmtId="49" fontId="14" fillId="0" borderId="14" xfId="33" applyNumberFormat="1" applyFont="1" applyBorder="1" applyAlignment="1">
      <alignment horizontal="distributed" vertical="center"/>
      <protection/>
    </xf>
    <xf numFmtId="49" fontId="14" fillId="0" borderId="8" xfId="33" applyNumberFormat="1" applyFont="1" applyBorder="1" applyAlignment="1">
      <alignment horizontal="distributed" vertical="center"/>
      <protection/>
    </xf>
    <xf numFmtId="49" fontId="14" fillId="0" borderId="38" xfId="33" applyNumberFormat="1" applyFont="1" applyBorder="1" applyAlignment="1">
      <alignment horizontal="distributed" vertical="center"/>
      <protection/>
    </xf>
    <xf numFmtId="0" fontId="14" fillId="0" borderId="47" xfId="53" applyNumberFormat="1" applyFont="1" applyFill="1" applyBorder="1" applyAlignment="1">
      <alignment horizontal="distributed" vertical="center" wrapText="1"/>
      <protection/>
    </xf>
    <xf numFmtId="0" fontId="14" fillId="0" borderId="7" xfId="53" applyNumberFormat="1" applyFont="1" applyFill="1" applyBorder="1" applyAlignment="1">
      <alignment horizontal="distributed" vertical="center"/>
      <protection/>
    </xf>
    <xf numFmtId="0" fontId="14" fillId="0" borderId="39" xfId="53" applyNumberFormat="1" applyFont="1" applyFill="1" applyBorder="1" applyAlignment="1">
      <alignment horizontal="distributed" vertical="center"/>
      <protection/>
    </xf>
    <xf numFmtId="0" fontId="14" fillId="0" borderId="3" xfId="53" applyNumberFormat="1" applyFont="1" applyFill="1" applyBorder="1" applyAlignment="1">
      <alignment horizontal="distributed" vertical="center"/>
      <protection/>
    </xf>
    <xf numFmtId="0" fontId="14" fillId="0" borderId="6" xfId="53" applyNumberFormat="1" applyFont="1" applyFill="1" applyBorder="1" applyAlignment="1">
      <alignment horizontal="distributed" vertical="center"/>
      <protection/>
    </xf>
    <xf numFmtId="0" fontId="14" fillId="0" borderId="32" xfId="53" applyNumberFormat="1" applyFont="1" applyFill="1" applyBorder="1" applyAlignment="1">
      <alignment horizontal="distributed" vertical="center"/>
      <protection/>
    </xf>
    <xf numFmtId="0" fontId="14" fillId="0" borderId="3" xfId="53" applyNumberFormat="1" applyFont="1" applyFill="1" applyBorder="1" applyAlignment="1">
      <alignment horizontal="distributed" vertical="center" wrapText="1"/>
      <protection/>
    </xf>
    <xf numFmtId="0" fontId="14" fillId="0" borderId="6" xfId="53" applyNumberFormat="1" applyFont="1" applyFill="1" applyBorder="1" applyAlignment="1">
      <alignment horizontal="distributed" vertical="center"/>
      <protection/>
    </xf>
    <xf numFmtId="0" fontId="14" fillId="0" borderId="32" xfId="53" applyNumberFormat="1" applyFont="1" applyFill="1" applyBorder="1" applyAlignment="1">
      <alignment horizontal="distributed" vertical="center"/>
      <protection/>
    </xf>
    <xf numFmtId="0" fontId="14" fillId="0" borderId="3" xfId="53" applyNumberFormat="1" applyFont="1" applyFill="1" applyBorder="1" applyAlignment="1">
      <alignment horizontal="distributed" vertical="center" wrapText="1" shrinkToFit="1"/>
      <protection/>
    </xf>
    <xf numFmtId="0" fontId="14" fillId="0" borderId="6" xfId="53" applyNumberFormat="1" applyFont="1" applyFill="1" applyBorder="1" applyAlignment="1">
      <alignment horizontal="distributed" vertical="center" wrapText="1" shrinkToFit="1"/>
      <protection/>
    </xf>
    <xf numFmtId="0" fontId="14" fillId="0" borderId="32" xfId="53" applyNumberFormat="1" applyFont="1" applyFill="1" applyBorder="1" applyAlignment="1">
      <alignment horizontal="distributed" vertical="center" wrapText="1" shrinkToFit="1"/>
      <protection/>
    </xf>
    <xf numFmtId="0" fontId="14" fillId="0" borderId="3" xfId="53" applyFont="1" applyBorder="1" applyAlignment="1">
      <alignment horizontal="distributed" vertical="center" wrapText="1"/>
      <protection/>
    </xf>
    <xf numFmtId="0" fontId="14" fillId="0" borderId="6" xfId="53" applyFont="1" applyBorder="1" applyAlignment="1">
      <alignment horizontal="distributed" vertical="center"/>
      <protection/>
    </xf>
    <xf numFmtId="0" fontId="14" fillId="0" borderId="32" xfId="53" applyFont="1" applyBorder="1" applyAlignment="1">
      <alignment horizontal="distributed" vertical="center"/>
      <protection/>
    </xf>
    <xf numFmtId="0" fontId="14" fillId="0" borderId="3" xfId="53" applyFont="1" applyBorder="1" applyAlignment="1">
      <alignment horizontal="distributed" vertical="center" wrapText="1"/>
      <protection/>
    </xf>
    <xf numFmtId="0" fontId="14" fillId="0" borderId="6" xfId="53" applyFont="1" applyBorder="1" applyAlignment="1">
      <alignment horizontal="distributed" vertical="center"/>
      <protection/>
    </xf>
    <xf numFmtId="0" fontId="14" fillId="0" borderId="32" xfId="53" applyFont="1" applyBorder="1" applyAlignment="1">
      <alignment horizontal="distributed" vertical="center"/>
      <protection/>
    </xf>
    <xf numFmtId="0" fontId="14" fillId="0" borderId="3" xfId="53" applyNumberFormat="1" applyFont="1" applyFill="1" applyBorder="1" applyAlignment="1">
      <alignment horizontal="distributed" vertical="center"/>
      <protection/>
    </xf>
    <xf numFmtId="0" fontId="14" fillId="0" borderId="3" xfId="53" applyNumberFormat="1" applyFont="1" applyFill="1" applyBorder="1" applyAlignment="1">
      <alignment horizontal="distributed" vertical="center" wrapText="1"/>
      <protection/>
    </xf>
    <xf numFmtId="0" fontId="14" fillId="0" borderId="5" xfId="80" applyNumberFormat="1" applyFont="1" applyFill="1" applyBorder="1" applyAlignment="1">
      <alignment horizontal="center" vertical="center" wrapText="1"/>
      <protection/>
    </xf>
    <xf numFmtId="0" fontId="14" fillId="0" borderId="6" xfId="80" applyNumberFormat="1" applyFont="1" applyFill="1" applyBorder="1" applyAlignment="1">
      <alignment horizontal="center" vertical="center" wrapText="1"/>
      <protection/>
    </xf>
    <xf numFmtId="0" fontId="14" fillId="0" borderId="32" xfId="80" applyNumberFormat="1" applyFont="1" applyFill="1" applyBorder="1" applyAlignment="1">
      <alignment horizontal="center" vertical="center" wrapText="1"/>
      <protection/>
    </xf>
    <xf numFmtId="0" fontId="14" fillId="0" borderId="17" xfId="80" applyNumberFormat="1" applyFont="1" applyFill="1" applyBorder="1" applyAlignment="1">
      <alignment horizontal="center" vertical="center" wrapText="1"/>
      <protection/>
    </xf>
    <xf numFmtId="0" fontId="14" fillId="0" borderId="7" xfId="80" applyNumberFormat="1" applyFont="1" applyFill="1" applyBorder="1" applyAlignment="1">
      <alignment horizontal="center" vertical="center" wrapText="1"/>
      <protection/>
    </xf>
    <xf numFmtId="0" fontId="14" fillId="0" borderId="39" xfId="80" applyNumberFormat="1" applyFont="1" applyFill="1" applyBorder="1" applyAlignment="1">
      <alignment horizontal="center" vertical="center" wrapText="1"/>
      <protection/>
    </xf>
    <xf numFmtId="49" fontId="14" fillId="0" borderId="14" xfId="34" applyNumberFormat="1" applyFont="1" applyBorder="1" applyAlignment="1">
      <alignment horizontal="distributed" vertical="center" wrapText="1"/>
      <protection/>
    </xf>
    <xf numFmtId="49" fontId="14" fillId="0" borderId="8" xfId="34" applyNumberFormat="1" applyFont="1" applyBorder="1" applyAlignment="1">
      <alignment horizontal="distributed" vertical="center" wrapText="1"/>
      <protection/>
    </xf>
    <xf numFmtId="49" fontId="14" fillId="0" borderId="38" xfId="34" applyNumberFormat="1" applyFont="1" applyBorder="1" applyAlignment="1">
      <alignment horizontal="distributed" vertical="center" wrapText="1"/>
      <protection/>
    </xf>
    <xf numFmtId="0" fontId="14" fillId="0" borderId="3" xfId="80" applyNumberFormat="1" applyFont="1" applyFill="1" applyBorder="1" applyAlignment="1">
      <alignment horizontal="distributed" vertical="center" wrapText="1"/>
      <protection/>
    </xf>
    <xf numFmtId="0" fontId="14" fillId="0" borderId="6" xfId="80" applyNumberFormat="1" applyFont="1" applyFill="1" applyBorder="1" applyAlignment="1">
      <alignment horizontal="distributed" vertical="center" wrapText="1"/>
      <protection/>
    </xf>
    <xf numFmtId="0" fontId="14" fillId="0" borderId="32" xfId="80" applyNumberFormat="1" applyFont="1" applyFill="1" applyBorder="1" applyAlignment="1">
      <alignment horizontal="distributed" vertical="center" wrapText="1"/>
      <protection/>
    </xf>
    <xf numFmtId="0" fontId="14" fillId="0" borderId="35" xfId="80" applyNumberFormat="1" applyFont="1" applyFill="1" applyBorder="1" applyAlignment="1">
      <alignment horizontal="distributed" vertical="center" wrapText="1"/>
      <protection/>
    </xf>
    <xf numFmtId="0" fontId="14" fillId="0" borderId="12" xfId="80" applyNumberFormat="1" applyFont="1" applyFill="1" applyBorder="1" applyAlignment="1">
      <alignment horizontal="distributed" vertical="center" wrapText="1"/>
      <protection/>
    </xf>
    <xf numFmtId="0" fontId="14" fillId="0" borderId="6" xfId="0" applyNumberFormat="1" applyFont="1" applyFill="1" applyBorder="1" applyAlignment="1">
      <alignment horizontal="distributed" vertical="center" wrapText="1"/>
    </xf>
    <xf numFmtId="0" fontId="14" fillId="0" borderId="32" xfId="0" applyNumberFormat="1" applyFont="1" applyFill="1" applyBorder="1" applyAlignment="1">
      <alignment horizontal="distributed" vertical="center" wrapText="1"/>
    </xf>
    <xf numFmtId="0" fontId="14" fillId="0" borderId="42" xfId="80" applyNumberFormat="1" applyFont="1" applyFill="1" applyBorder="1" applyAlignment="1">
      <alignment horizontal="distributed" vertical="center" wrapText="1"/>
      <protection/>
    </xf>
    <xf numFmtId="0" fontId="14" fillId="0" borderId="2" xfId="80" applyNumberFormat="1" applyFont="1" applyFill="1" applyBorder="1" applyAlignment="1">
      <alignment horizontal="distributed" vertical="center" wrapText="1"/>
      <protection/>
    </xf>
    <xf numFmtId="0" fontId="14" fillId="0" borderId="5" xfId="80" applyNumberFormat="1" applyFont="1" applyFill="1" applyBorder="1" applyAlignment="1">
      <alignment horizontal="distributed" vertical="center" wrapText="1"/>
      <protection/>
    </xf>
    <xf numFmtId="0" fontId="14" fillId="0" borderId="6" xfId="80" applyNumberFormat="1" applyFont="1" applyFill="1" applyBorder="1" applyAlignment="1">
      <alignment horizontal="distributed" vertical="center" wrapText="1"/>
      <protection/>
    </xf>
    <xf numFmtId="0" fontId="14" fillId="0" borderId="32" xfId="80" applyNumberFormat="1" applyFont="1" applyFill="1" applyBorder="1" applyAlignment="1">
      <alignment horizontal="distributed" vertical="center" wrapText="1"/>
      <protection/>
    </xf>
    <xf numFmtId="0" fontId="14" fillId="0" borderId="6" xfId="0" applyNumberFormat="1" applyFont="1" applyFill="1" applyBorder="1" applyAlignment="1">
      <alignment horizontal="center" vertical="center" wrapText="1"/>
    </xf>
    <xf numFmtId="0" fontId="14" fillId="0" borderId="32" xfId="0" applyNumberFormat="1" applyFont="1" applyFill="1" applyBorder="1" applyAlignment="1">
      <alignment horizontal="center" vertical="center" wrapText="1"/>
    </xf>
    <xf numFmtId="0" fontId="14" fillId="0" borderId="42" xfId="0" applyNumberFormat="1" applyFont="1" applyFill="1" applyBorder="1" applyAlignment="1">
      <alignment horizontal="distributed" vertical="center" wrapText="1"/>
    </xf>
    <xf numFmtId="0" fontId="14" fillId="0" borderId="3" xfId="0" applyNumberFormat="1" applyFont="1" applyFill="1" applyBorder="1" applyAlignment="1">
      <alignment horizontal="distributed" vertical="center" wrapText="1"/>
    </xf>
    <xf numFmtId="0" fontId="14" fillId="0" borderId="6" xfId="0" applyNumberFormat="1" applyFont="1" applyFill="1" applyBorder="1" applyAlignment="1">
      <alignment horizontal="distributed" vertical="center" wrapText="1"/>
    </xf>
    <xf numFmtId="0" fontId="14" fillId="0" borderId="32" xfId="0" applyNumberFormat="1" applyFont="1" applyFill="1" applyBorder="1" applyAlignment="1">
      <alignment horizontal="distributed" vertical="center" wrapText="1"/>
    </xf>
    <xf numFmtId="0" fontId="14" fillId="0" borderId="3" xfId="0" applyNumberFormat="1" applyFont="1" applyFill="1" applyBorder="1" applyAlignment="1">
      <alignment horizontal="distributed" vertical="center" wrapText="1"/>
    </xf>
    <xf numFmtId="49" fontId="14" fillId="0" borderId="14" xfId="35" applyNumberFormat="1" applyFont="1" applyBorder="1" applyAlignment="1">
      <alignment horizontal="distributed" vertical="center" wrapText="1"/>
      <protection/>
    </xf>
    <xf numFmtId="49" fontId="14" fillId="0" borderId="8" xfId="35" applyNumberFormat="1" applyFont="1" applyBorder="1" applyAlignment="1">
      <alignment horizontal="distributed" vertical="center" wrapText="1"/>
      <protection/>
    </xf>
    <xf numFmtId="49" fontId="14" fillId="0" borderId="38" xfId="35" applyNumberFormat="1" applyFont="1" applyBorder="1" applyAlignment="1">
      <alignment horizontal="distributed" vertical="center" wrapText="1"/>
      <protection/>
    </xf>
    <xf numFmtId="0" fontId="14" fillId="0" borderId="34" xfId="0" applyNumberFormat="1" applyFont="1" applyFill="1" applyBorder="1" applyAlignment="1">
      <alignment horizontal="distributed" vertical="center" wrapText="1"/>
    </xf>
    <xf numFmtId="0" fontId="15" fillId="0" borderId="34" xfId="0" applyFont="1" applyFill="1" applyBorder="1" applyAlignment="1">
      <alignment horizontal="distributed" vertical="center" wrapText="1"/>
    </xf>
    <xf numFmtId="0" fontId="15" fillId="0" borderId="35" xfId="0" applyFont="1" applyFill="1" applyBorder="1" applyAlignment="1">
      <alignment horizontal="distributed" vertical="center" wrapText="1"/>
    </xf>
    <xf numFmtId="0" fontId="14" fillId="0" borderId="41" xfId="0" applyNumberFormat="1" applyFont="1" applyFill="1" applyBorder="1" applyAlignment="1">
      <alignment horizontal="distributed" vertical="center" wrapText="1"/>
    </xf>
    <xf numFmtId="0" fontId="14" fillId="0" borderId="41" xfId="81" applyNumberFormat="1" applyFont="1" applyFill="1" applyBorder="1" applyAlignment="1">
      <alignment horizontal="distributed" vertical="center" wrapText="1"/>
      <protection/>
    </xf>
    <xf numFmtId="49" fontId="14" fillId="0" borderId="14" xfId="36" applyNumberFormat="1" applyFont="1" applyBorder="1" applyAlignment="1">
      <alignment horizontal="distributed" vertical="center"/>
      <protection/>
    </xf>
    <xf numFmtId="49" fontId="14" fillId="0" borderId="8" xfId="36" applyNumberFormat="1" applyFont="1" applyBorder="1" applyAlignment="1">
      <alignment horizontal="distributed" vertical="center"/>
      <protection/>
    </xf>
    <xf numFmtId="49" fontId="14" fillId="0" borderId="38" xfId="36" applyNumberFormat="1" applyFont="1" applyBorder="1" applyAlignment="1">
      <alignment horizontal="distributed" vertical="center"/>
      <protection/>
    </xf>
    <xf numFmtId="0" fontId="14" fillId="0" borderId="35" xfId="82" applyNumberFormat="1" applyFont="1" applyFill="1" applyBorder="1" applyAlignment="1">
      <alignment horizontal="distributed" vertical="center"/>
      <protection/>
    </xf>
    <xf numFmtId="0" fontId="14" fillId="0" borderId="12" xfId="82" applyNumberFormat="1" applyFont="1" applyFill="1" applyBorder="1" applyAlignment="1">
      <alignment horizontal="distributed" vertical="center"/>
      <protection/>
    </xf>
    <xf numFmtId="0" fontId="14" fillId="0" borderId="5" xfId="82" applyNumberFormat="1" applyFont="1" applyFill="1" applyBorder="1" applyAlignment="1">
      <alignment horizontal="distributed" vertical="center"/>
      <protection/>
    </xf>
    <xf numFmtId="0" fontId="14" fillId="0" borderId="6" xfId="82" applyNumberFormat="1" applyFont="1" applyFill="1" applyBorder="1" applyAlignment="1">
      <alignment horizontal="distributed" vertical="center"/>
      <protection/>
    </xf>
    <xf numFmtId="0" fontId="14" fillId="0" borderId="32" xfId="82" applyNumberFormat="1" applyFont="1" applyFill="1" applyBorder="1" applyAlignment="1">
      <alignment horizontal="distributed" vertical="center"/>
      <protection/>
    </xf>
    <xf numFmtId="0" fontId="14" fillId="0" borderId="42" xfId="82" applyNumberFormat="1" applyFont="1" applyFill="1" applyBorder="1" applyAlignment="1">
      <alignment horizontal="distributed" vertical="center"/>
      <protection/>
    </xf>
    <xf numFmtId="0" fontId="15" fillId="0" borderId="2" xfId="0" applyFont="1" applyFill="1" applyBorder="1" applyAlignment="1">
      <alignment horizontal="distributed" vertical="center"/>
    </xf>
    <xf numFmtId="0" fontId="15" fillId="0" borderId="31" xfId="0" applyFont="1" applyFill="1" applyBorder="1" applyAlignment="1">
      <alignment horizontal="distributed" vertical="center"/>
    </xf>
    <xf numFmtId="0" fontId="14" fillId="0" borderId="17" xfId="82" applyNumberFormat="1" applyFont="1" applyFill="1" applyBorder="1" applyAlignment="1">
      <alignment horizontal="distributed" vertical="center" wrapText="1"/>
      <protection/>
    </xf>
    <xf numFmtId="0" fontId="14" fillId="0" borderId="7" xfId="82" applyNumberFormat="1" applyFont="1" applyFill="1" applyBorder="1" applyAlignment="1">
      <alignment horizontal="distributed" vertical="center"/>
      <protection/>
    </xf>
    <xf numFmtId="0" fontId="14" fillId="0" borderId="39" xfId="82" applyNumberFormat="1" applyFont="1" applyFill="1" applyBorder="1" applyAlignment="1">
      <alignment horizontal="distributed" vertical="center"/>
      <protection/>
    </xf>
    <xf numFmtId="0" fontId="14" fillId="0" borderId="5" xfId="0" applyNumberFormat="1" applyFont="1" applyFill="1" applyBorder="1" applyAlignment="1">
      <alignment horizontal="distributed" vertical="center" wrapText="1"/>
    </xf>
    <xf numFmtId="0" fontId="14" fillId="0" borderId="6" xfId="0" applyNumberFormat="1" applyFont="1" applyFill="1" applyBorder="1" applyAlignment="1">
      <alignment horizontal="distributed" vertical="center"/>
    </xf>
    <xf numFmtId="0" fontId="14" fillId="0" borderId="32" xfId="0" applyNumberFormat="1" applyFont="1" applyFill="1" applyBorder="1" applyAlignment="1">
      <alignment horizontal="distributed" vertical="center"/>
    </xf>
    <xf numFmtId="0" fontId="10" fillId="0" borderId="31" xfId="36" applyFont="1" applyBorder="1" applyAlignment="1">
      <alignment horizontal="left" vertical="center" wrapText="1"/>
      <protection/>
    </xf>
    <xf numFmtId="0" fontId="0" fillId="0" borderId="48" xfId="0" applyFont="1" applyBorder="1" applyAlignment="1">
      <alignment horizontal="left" vertical="center" wrapText="1"/>
    </xf>
    <xf numFmtId="41" fontId="14" fillId="0" borderId="41" xfId="96" applyNumberFormat="1" applyFont="1" applyBorder="1" applyAlignment="1">
      <alignment horizontal="center" vertical="center" wrapText="1"/>
      <protection/>
    </xf>
    <xf numFmtId="0" fontId="15" fillId="0" borderId="49" xfId="0" applyFont="1" applyBorder="1" applyAlignment="1">
      <alignment horizontal="center" vertical="center" wrapText="1"/>
    </xf>
    <xf numFmtId="0" fontId="14" fillId="0" borderId="7" xfId="82" applyNumberFormat="1" applyFont="1" applyFill="1" applyBorder="1" applyAlignment="1">
      <alignment horizontal="center" vertical="center" wrapText="1"/>
      <protection/>
    </xf>
    <xf numFmtId="0" fontId="14" fillId="0" borderId="39" xfId="82" applyNumberFormat="1" applyFont="1" applyFill="1" applyBorder="1" applyAlignment="1">
      <alignment horizontal="center" vertical="center" wrapText="1"/>
      <protection/>
    </xf>
    <xf numFmtId="41" fontId="14" fillId="0" borderId="42" xfId="96" applyNumberFormat="1" applyFont="1" applyBorder="1" applyAlignment="1">
      <alignment horizontal="center" vertical="center" wrapText="1"/>
      <protection/>
    </xf>
    <xf numFmtId="0" fontId="15" fillId="0" borderId="50" xfId="0" applyFont="1" applyBorder="1" applyAlignment="1">
      <alignment horizontal="center" vertical="center" wrapText="1"/>
    </xf>
    <xf numFmtId="0" fontId="14" fillId="0" borderId="41" xfId="0" applyNumberFormat="1" applyFont="1" applyFill="1" applyBorder="1" applyAlignment="1">
      <alignment horizontal="distributed" vertical="center"/>
    </xf>
    <xf numFmtId="0" fontId="14" fillId="0" borderId="34" xfId="0" applyNumberFormat="1" applyFont="1" applyFill="1" applyBorder="1" applyAlignment="1">
      <alignment horizontal="center" vertical="center"/>
    </xf>
    <xf numFmtId="0" fontId="14" fillId="0" borderId="35" xfId="0" applyNumberFormat="1" applyFont="1" applyFill="1" applyBorder="1" applyAlignment="1">
      <alignment horizontal="center" vertical="center"/>
    </xf>
    <xf numFmtId="49" fontId="14" fillId="0" borderId="55" xfId="37" applyNumberFormat="1" applyFont="1" applyBorder="1" applyAlignment="1">
      <alignment horizontal="distributed" vertical="center"/>
      <protection/>
    </xf>
    <xf numFmtId="49" fontId="14" fillId="0" borderId="56" xfId="37" applyNumberFormat="1" applyFont="1" applyBorder="1" applyAlignment="1">
      <alignment horizontal="distributed" vertical="center"/>
      <protection/>
    </xf>
    <xf numFmtId="49" fontId="14" fillId="0" borderId="57" xfId="37" applyNumberFormat="1" applyFont="1" applyBorder="1" applyAlignment="1">
      <alignment horizontal="distributed" vertical="center"/>
      <protection/>
    </xf>
    <xf numFmtId="0" fontId="14" fillId="0" borderId="71" xfId="0" applyNumberFormat="1" applyFont="1" applyFill="1" applyBorder="1" applyAlignment="1">
      <alignment horizontal="distributed" vertical="center"/>
    </xf>
    <xf numFmtId="0" fontId="14" fillId="0" borderId="59" xfId="0" applyNumberFormat="1" applyFont="1" applyFill="1" applyBorder="1" applyAlignment="1">
      <alignment horizontal="distributed" vertical="center"/>
    </xf>
    <xf numFmtId="0" fontId="14" fillId="0" borderId="60" xfId="0" applyNumberFormat="1" applyFont="1" applyFill="1" applyBorder="1" applyAlignment="1">
      <alignment horizontal="distributed" vertical="center"/>
    </xf>
    <xf numFmtId="49" fontId="14" fillId="0" borderId="14" xfId="38" applyNumberFormat="1" applyFont="1" applyBorder="1" applyAlignment="1">
      <alignment horizontal="distributed" vertical="center"/>
      <protection/>
    </xf>
    <xf numFmtId="49" fontId="14" fillId="0" borderId="8" xfId="38" applyNumberFormat="1" applyFont="1" applyBorder="1" applyAlignment="1">
      <alignment horizontal="distributed" vertical="center"/>
      <protection/>
    </xf>
    <xf numFmtId="49" fontId="14" fillId="0" borderId="38" xfId="38" applyNumberFormat="1" applyFont="1" applyBorder="1" applyAlignment="1">
      <alignment horizontal="distributed" vertical="center"/>
      <protection/>
    </xf>
    <xf numFmtId="49" fontId="14" fillId="0" borderId="14" xfId="39" applyNumberFormat="1" applyFont="1" applyBorder="1" applyAlignment="1">
      <alignment horizontal="distributed" vertical="center"/>
      <protection/>
    </xf>
    <xf numFmtId="49" fontId="14" fillId="0" borderId="8" xfId="39" applyNumberFormat="1" applyFont="1" applyBorder="1" applyAlignment="1">
      <alignment horizontal="distributed" vertical="center"/>
      <protection/>
    </xf>
    <xf numFmtId="49" fontId="14" fillId="0" borderId="38" xfId="39" applyNumberFormat="1" applyFont="1" applyBorder="1" applyAlignment="1">
      <alignment horizontal="distributed" vertical="center"/>
      <protection/>
    </xf>
    <xf numFmtId="0" fontId="14" fillId="0" borderId="41" xfId="60" applyNumberFormat="1" applyFont="1" applyFill="1" applyBorder="1" applyAlignment="1">
      <alignment horizontal="center" vertical="center"/>
      <protection/>
    </xf>
    <xf numFmtId="0" fontId="14" fillId="0" borderId="41" xfId="60" applyNumberFormat="1" applyFont="1" applyFill="1" applyBorder="1" applyAlignment="1">
      <alignment horizontal="distributed" vertical="center"/>
      <protection/>
    </xf>
    <xf numFmtId="0" fontId="14" fillId="0" borderId="42" xfId="60" applyNumberFormat="1" applyFont="1" applyFill="1" applyBorder="1" applyAlignment="1">
      <alignment horizontal="distributed" vertical="center"/>
      <protection/>
    </xf>
    <xf numFmtId="49" fontId="14" fillId="0" borderId="14" xfId="40" applyNumberFormat="1" applyFont="1" applyBorder="1" applyAlignment="1">
      <alignment horizontal="distributed" vertical="center"/>
      <protection/>
    </xf>
    <xf numFmtId="49" fontId="14" fillId="0" borderId="8" xfId="40" applyNumberFormat="1" applyFont="1" applyBorder="1" applyAlignment="1">
      <alignment horizontal="distributed" vertical="center"/>
      <protection/>
    </xf>
    <xf numFmtId="49" fontId="14" fillId="0" borderId="38" xfId="40" applyNumberFormat="1" applyFont="1" applyBorder="1" applyAlignment="1">
      <alignment horizontal="distributed" vertical="center"/>
      <protection/>
    </xf>
    <xf numFmtId="0" fontId="15" fillId="0" borderId="41" xfId="0" applyFont="1" applyFill="1" applyBorder="1" applyAlignment="1">
      <alignment horizontal="distributed" vertical="center" wrapText="1"/>
    </xf>
    <xf numFmtId="0" fontId="14" fillId="0" borderId="35" xfId="0" applyNumberFormat="1" applyFont="1" applyFill="1" applyBorder="1" applyAlignment="1">
      <alignment horizontal="distributed" vertical="center"/>
    </xf>
    <xf numFmtId="0" fontId="14" fillId="0" borderId="47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49" fontId="14" fillId="0" borderId="4" xfId="41" applyNumberFormat="1" applyFont="1" applyBorder="1" applyAlignment="1">
      <alignment horizontal="center" vertical="center"/>
      <protection/>
    </xf>
    <xf numFmtId="49" fontId="14" fillId="0" borderId="0" xfId="41" applyNumberFormat="1" applyFont="1" applyBorder="1" applyAlignment="1">
      <alignment horizontal="center" vertical="center"/>
      <protection/>
    </xf>
    <xf numFmtId="49" fontId="14" fillId="0" borderId="33" xfId="41" applyNumberFormat="1" applyFont="1" applyBorder="1" applyAlignment="1">
      <alignment horizontal="center" vertical="center"/>
      <protection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3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4" xfId="64" applyFont="1" applyFill="1" applyBorder="1" applyAlignment="1">
      <alignment horizontal="center" vertical="center"/>
      <protection/>
    </xf>
    <xf numFmtId="0" fontId="8" fillId="0" borderId="4" xfId="64" applyFont="1" applyBorder="1" applyAlignment="1">
      <alignment horizontal="center" vertical="center"/>
      <protection/>
    </xf>
    <xf numFmtId="0" fontId="8" fillId="0" borderId="14" xfId="64" applyFont="1" applyBorder="1" applyAlignment="1">
      <alignment horizontal="center" vertical="center"/>
      <protection/>
    </xf>
    <xf numFmtId="0" fontId="8" fillId="0" borderId="0" xfId="64" applyFont="1" applyBorder="1" applyAlignment="1">
      <alignment horizontal="center" vertical="center"/>
      <protection/>
    </xf>
    <xf numFmtId="0" fontId="8" fillId="0" borderId="8" xfId="64" applyFont="1" applyBorder="1" applyAlignment="1">
      <alignment horizontal="center" vertical="center"/>
      <protection/>
    </xf>
    <xf numFmtId="0" fontId="8" fillId="0" borderId="33" xfId="64" applyFont="1" applyBorder="1" applyAlignment="1">
      <alignment horizontal="center" vertical="center"/>
      <protection/>
    </xf>
    <xf numFmtId="0" fontId="8" fillId="0" borderId="38" xfId="64" applyFont="1" applyBorder="1" applyAlignment="1">
      <alignment horizontal="center" vertical="center"/>
      <protection/>
    </xf>
    <xf numFmtId="0" fontId="8" fillId="0" borderId="3" xfId="64" applyFont="1" applyFill="1" applyBorder="1" applyAlignment="1">
      <alignment horizontal="center" vertical="center"/>
      <protection/>
    </xf>
    <xf numFmtId="0" fontId="8" fillId="0" borderId="47" xfId="64" applyFont="1" applyFill="1" applyBorder="1" applyAlignment="1">
      <alignment horizontal="center" vertical="center"/>
      <protection/>
    </xf>
    <xf numFmtId="0" fontId="8" fillId="0" borderId="5" xfId="64" applyFont="1" applyFill="1" applyBorder="1" applyAlignment="1">
      <alignment horizontal="center" vertical="center" wrapText="1"/>
      <protection/>
    </xf>
    <xf numFmtId="0" fontId="8" fillId="0" borderId="6" xfId="64" applyFont="1" applyFill="1" applyBorder="1" applyAlignment="1">
      <alignment horizontal="center" vertical="center" wrapText="1"/>
      <protection/>
    </xf>
    <xf numFmtId="0" fontId="8" fillId="0" borderId="32" xfId="64" applyFont="1" applyFill="1" applyBorder="1" applyAlignment="1">
      <alignment horizontal="center" vertical="center" wrapText="1"/>
      <protection/>
    </xf>
    <xf numFmtId="0" fontId="8" fillId="0" borderId="41" xfId="64" applyFont="1" applyFill="1" applyBorder="1" applyAlignment="1">
      <alignment horizontal="center" vertical="center" wrapText="1"/>
      <protection/>
    </xf>
    <xf numFmtId="0" fontId="8" fillId="0" borderId="17" xfId="64" applyFont="1" applyFill="1" applyBorder="1" applyAlignment="1">
      <alignment horizontal="center" vertical="center" wrapText="1"/>
      <protection/>
    </xf>
    <xf numFmtId="0" fontId="8" fillId="0" borderId="7" xfId="64" applyFont="1" applyFill="1" applyBorder="1" applyAlignment="1">
      <alignment horizontal="center" vertical="center" wrapText="1"/>
      <protection/>
    </xf>
    <xf numFmtId="0" fontId="8" fillId="0" borderId="39" xfId="64" applyFont="1" applyFill="1" applyBorder="1" applyAlignment="1">
      <alignment horizontal="center" vertical="center" wrapText="1"/>
      <protection/>
    </xf>
    <xf numFmtId="0" fontId="23" fillId="0" borderId="17" xfId="64" applyFont="1" applyFill="1" applyBorder="1" applyAlignment="1">
      <alignment horizontal="center" vertical="center" wrapText="1"/>
      <protection/>
    </xf>
    <xf numFmtId="0" fontId="23" fillId="0" borderId="7" xfId="64" applyFont="1" applyFill="1" applyBorder="1">
      <alignment/>
      <protection/>
    </xf>
    <xf numFmtId="0" fontId="23" fillId="0" borderId="39" xfId="64" applyFont="1" applyFill="1" applyBorder="1">
      <alignment/>
      <protection/>
    </xf>
    <xf numFmtId="0" fontId="8" fillId="0" borderId="3" xfId="64" applyFont="1" applyFill="1" applyBorder="1" applyAlignment="1">
      <alignment horizontal="center" vertical="center" wrapText="1"/>
      <protection/>
    </xf>
    <xf numFmtId="0" fontId="23" fillId="0" borderId="5" xfId="64" applyFont="1" applyFill="1" applyBorder="1" applyAlignment="1">
      <alignment horizontal="center" vertical="center" wrapText="1"/>
      <protection/>
    </xf>
    <xf numFmtId="0" fontId="23" fillId="0" borderId="6" xfId="64" applyFont="1" applyFill="1" applyBorder="1" applyAlignment="1">
      <alignment horizontal="center" vertical="center" wrapText="1"/>
      <protection/>
    </xf>
    <xf numFmtId="0" fontId="23" fillId="0" borderId="32" xfId="64" applyFont="1" applyFill="1" applyBorder="1" applyAlignment="1">
      <alignment horizontal="center" vertical="center" wrapText="1"/>
      <protection/>
    </xf>
    <xf numFmtId="0" fontId="8" fillId="0" borderId="35" xfId="64" applyFont="1" applyFill="1" applyBorder="1" applyAlignment="1">
      <alignment horizontal="center" vertical="center"/>
      <protection/>
    </xf>
    <xf numFmtId="0" fontId="9" fillId="0" borderId="14" xfId="65" applyNumberFormat="1" applyFont="1" applyBorder="1" applyAlignment="1" applyProtection="1">
      <alignment horizontal="distributed" vertical="center"/>
      <protection locked="0"/>
    </xf>
    <xf numFmtId="0" fontId="9" fillId="0" borderId="8" xfId="65" applyFont="1" applyBorder="1" applyAlignment="1">
      <alignment horizontal="distributed" vertical="center"/>
      <protection/>
    </xf>
    <xf numFmtId="0" fontId="9" fillId="0" borderId="38" xfId="65" applyFont="1" applyBorder="1" applyAlignment="1">
      <alignment horizontal="distributed" vertical="center"/>
      <protection/>
    </xf>
    <xf numFmtId="0" fontId="8" fillId="0" borderId="6" xfId="65" applyNumberFormat="1" applyFont="1" applyBorder="1" applyAlignment="1" applyProtection="1">
      <alignment horizontal="center" vertical="center"/>
      <protection locked="0"/>
    </xf>
    <xf numFmtId="38" fontId="14" fillId="0" borderId="6" xfId="23" applyFont="1" applyBorder="1" applyAlignment="1">
      <alignment horizontal="center" vertical="center"/>
    </xf>
    <xf numFmtId="0" fontId="8" fillId="0" borderId="3" xfId="65" applyNumberFormat="1" applyFont="1" applyBorder="1" applyAlignment="1" applyProtection="1">
      <alignment horizontal="distributed" vertical="center"/>
      <protection locked="0"/>
    </xf>
    <xf numFmtId="0" fontId="8" fillId="0" borderId="6" xfId="65" applyFont="1" applyBorder="1" applyAlignment="1">
      <alignment horizontal="distributed" vertical="center"/>
      <protection/>
    </xf>
    <xf numFmtId="0" fontId="8" fillId="0" borderId="6" xfId="65" applyNumberFormat="1" applyFont="1" applyBorder="1" applyAlignment="1" applyProtection="1">
      <alignment horizontal="distributed" vertical="center"/>
      <protection locked="0"/>
    </xf>
    <xf numFmtId="38" fontId="14" fillId="0" borderId="6" xfId="23" applyFont="1" applyBorder="1" applyAlignment="1">
      <alignment horizontal="distributed" vertical="center"/>
    </xf>
    <xf numFmtId="0" fontId="8" fillId="0" borderId="34" xfId="65" applyNumberFormat="1" applyFont="1" applyBorder="1" applyAlignment="1" applyProtection="1">
      <alignment horizontal="center"/>
      <protection locked="0"/>
    </xf>
    <xf numFmtId="0" fontId="8" fillId="0" borderId="34" xfId="65" applyFont="1" applyBorder="1" applyAlignment="1">
      <alignment horizontal="center"/>
      <protection/>
    </xf>
    <xf numFmtId="0" fontId="8" fillId="0" borderId="35" xfId="65" applyFont="1" applyBorder="1" applyAlignment="1">
      <alignment horizontal="center"/>
      <protection/>
    </xf>
    <xf numFmtId="0" fontId="8" fillId="0" borderId="17" xfId="65" applyNumberFormat="1" applyFont="1" applyBorder="1" applyAlignment="1" applyProtection="1">
      <alignment horizontal="distributed" vertical="center"/>
      <protection locked="0"/>
    </xf>
    <xf numFmtId="0" fontId="8" fillId="0" borderId="32" xfId="65" applyFont="1" applyBorder="1" applyAlignment="1">
      <alignment horizontal="distributed" vertical="center"/>
      <protection/>
    </xf>
    <xf numFmtId="0" fontId="8" fillId="0" borderId="5" xfId="65" applyNumberFormat="1" applyFont="1" applyBorder="1" applyAlignment="1" applyProtection="1">
      <alignment horizontal="center" vertical="center"/>
      <protection locked="0"/>
    </xf>
    <xf numFmtId="0" fontId="8" fillId="0" borderId="6" xfId="65" applyFont="1" applyBorder="1" applyAlignment="1">
      <alignment horizontal="center" vertical="center"/>
      <protection/>
    </xf>
    <xf numFmtId="0" fontId="8" fillId="0" borderId="32" xfId="65" applyFont="1" applyBorder="1" applyAlignment="1">
      <alignment horizontal="center" vertical="center"/>
      <protection/>
    </xf>
    <xf numFmtId="0" fontId="8" fillId="0" borderId="34" xfId="65" applyNumberFormat="1" applyFont="1" applyBorder="1" applyAlignment="1" applyProtection="1">
      <alignment horizontal="center" vertical="center" wrapText="1"/>
      <protection locked="0"/>
    </xf>
    <xf numFmtId="0" fontId="8" fillId="0" borderId="35" xfId="65" applyNumberFormat="1" applyFont="1" applyBorder="1" applyAlignment="1" applyProtection="1">
      <alignment horizontal="center" vertical="center" wrapText="1"/>
      <protection locked="0"/>
    </xf>
    <xf numFmtId="0" fontId="8" fillId="0" borderId="5" xfId="65" applyNumberFormat="1" applyFont="1" applyBorder="1" applyAlignment="1" applyProtection="1">
      <alignment horizontal="center" vertical="center" wrapText="1"/>
      <protection locked="0"/>
    </xf>
    <xf numFmtId="0" fontId="8" fillId="0" borderId="6" xfId="65" applyNumberFormat="1" applyFont="1" applyBorder="1" applyAlignment="1" applyProtection="1">
      <alignment horizontal="center" vertical="center" wrapText="1"/>
      <protection locked="0"/>
    </xf>
    <xf numFmtId="0" fontId="8" fillId="0" borderId="32" xfId="65" applyNumberFormat="1" applyFont="1" applyBorder="1" applyAlignment="1" applyProtection="1">
      <alignment horizontal="center" vertical="center" wrapText="1"/>
      <protection locked="0"/>
    </xf>
    <xf numFmtId="0" fontId="8" fillId="0" borderId="17" xfId="65" applyNumberFormat="1" applyFont="1" applyBorder="1" applyAlignment="1" applyProtection="1">
      <alignment horizontal="center" vertical="center" wrapText="1"/>
      <protection locked="0"/>
    </xf>
    <xf numFmtId="0" fontId="8" fillId="0" borderId="7" xfId="65" applyNumberFormat="1" applyFont="1" applyBorder="1" applyAlignment="1" applyProtection="1">
      <alignment horizontal="center" vertical="center" wrapText="1"/>
      <protection locked="0"/>
    </xf>
    <xf numFmtId="0" fontId="8" fillId="0" borderId="39" xfId="65" applyNumberFormat="1" applyFont="1" applyBorder="1" applyAlignment="1" applyProtection="1">
      <alignment horizontal="center" vertical="center" wrapText="1"/>
      <protection locked="0"/>
    </xf>
    <xf numFmtId="0" fontId="18" fillId="0" borderId="14" xfId="28" applyFont="1" applyBorder="1" applyAlignment="1">
      <alignment horizontal="center" vertical="center"/>
      <protection/>
    </xf>
    <xf numFmtId="0" fontId="11" fillId="0" borderId="38" xfId="0" applyFont="1" applyBorder="1" applyAlignment="1">
      <alignment horizontal="center" vertical="center"/>
    </xf>
    <xf numFmtId="0" fontId="18" fillId="0" borderId="34" xfId="109" applyNumberFormat="1" applyFont="1" applyBorder="1" applyAlignment="1" applyProtection="1">
      <alignment horizontal="center" vertical="center"/>
      <protection locked="0"/>
    </xf>
    <xf numFmtId="0" fontId="18" fillId="0" borderId="35" xfId="109" applyNumberFormat="1" applyFont="1" applyBorder="1" applyAlignment="1" applyProtection="1">
      <alignment horizontal="center" vertical="center"/>
      <protection locked="0"/>
    </xf>
    <xf numFmtId="0" fontId="18" fillId="0" borderId="34" xfId="28" applyFont="1" applyBorder="1" applyAlignment="1">
      <alignment horizontal="center" vertical="center"/>
      <protection/>
    </xf>
    <xf numFmtId="0" fontId="20" fillId="0" borderId="72" xfId="109" applyFont="1" applyBorder="1" applyAlignment="1">
      <alignment horizontal="center" vertical="center"/>
      <protection/>
    </xf>
    <xf numFmtId="0" fontId="20" fillId="0" borderId="73" xfId="109" applyFont="1" applyBorder="1" applyAlignment="1">
      <alignment horizontal="center" vertical="center"/>
      <protection/>
    </xf>
    <xf numFmtId="0" fontId="20" fillId="0" borderId="3" xfId="109" applyNumberFormat="1" applyFont="1" applyBorder="1" applyAlignment="1" applyProtection="1">
      <alignment horizontal="center" vertical="center"/>
      <protection locked="0"/>
    </xf>
    <xf numFmtId="0" fontId="20" fillId="0" borderId="34" xfId="109" applyFont="1" applyBorder="1" applyAlignment="1">
      <alignment horizontal="center" vertical="center"/>
      <protection/>
    </xf>
    <xf numFmtId="0" fontId="20" fillId="0" borderId="34" xfId="109" applyNumberFormat="1" applyFont="1" applyBorder="1" applyAlignment="1" applyProtection="1">
      <alignment horizontal="center" vertical="center"/>
      <protection locked="0"/>
    </xf>
    <xf numFmtId="0" fontId="20" fillId="0" borderId="35" xfId="109" applyNumberFormat="1" applyFont="1" applyBorder="1" applyAlignment="1" applyProtection="1">
      <alignment horizontal="center" vertical="center"/>
      <protection locked="0"/>
    </xf>
    <xf numFmtId="0" fontId="20" fillId="0" borderId="14" xfId="28" applyFont="1" applyBorder="1" applyAlignment="1">
      <alignment horizontal="center" vertical="center"/>
      <protection/>
    </xf>
    <xf numFmtId="0" fontId="15" fillId="0" borderId="38" xfId="0" applyFont="1" applyBorder="1" applyAlignment="1">
      <alignment horizontal="center" vertical="center"/>
    </xf>
    <xf numFmtId="41" fontId="14" fillId="0" borderId="72" xfId="109" applyNumberFormat="1" applyFont="1" applyBorder="1" applyAlignment="1">
      <alignment horizontal="center" vertical="center"/>
      <protection/>
    </xf>
    <xf numFmtId="41" fontId="14" fillId="0" borderId="73" xfId="109" applyNumberFormat="1" applyFont="1" applyBorder="1" applyAlignment="1">
      <alignment horizontal="center" vertical="center"/>
      <protection/>
    </xf>
    <xf numFmtId="41" fontId="14" fillId="0" borderId="74" xfId="109" applyNumberFormat="1" applyFont="1" applyBorder="1" applyAlignment="1">
      <alignment horizontal="center" vertical="center"/>
      <protection/>
    </xf>
    <xf numFmtId="41" fontId="14" fillId="0" borderId="14" xfId="109" applyNumberFormat="1" applyFont="1" applyBorder="1" applyAlignment="1" applyProtection="1">
      <alignment horizontal="distributed" vertical="center"/>
      <protection locked="0"/>
    </xf>
    <xf numFmtId="41" fontId="14" fillId="0" borderId="38" xfId="109" applyNumberFormat="1" applyFont="1" applyBorder="1" applyAlignment="1" applyProtection="1">
      <alignment horizontal="distributed" vertical="center"/>
      <protection locked="0"/>
    </xf>
    <xf numFmtId="41" fontId="14" fillId="0" borderId="34" xfId="109" applyNumberFormat="1" applyFont="1" applyBorder="1" applyAlignment="1" applyProtection="1">
      <alignment horizontal="center" vertical="center"/>
      <protection locked="0"/>
    </xf>
    <xf numFmtId="41" fontId="14" fillId="0" borderId="34" xfId="109" applyNumberFormat="1" applyFont="1" applyBorder="1" applyAlignment="1">
      <alignment horizontal="center" vertical="center"/>
      <protection/>
    </xf>
    <xf numFmtId="41" fontId="14" fillId="0" borderId="35" xfId="109" applyNumberFormat="1" applyFont="1" applyBorder="1" applyAlignment="1" applyProtection="1">
      <alignment horizontal="center" vertical="center"/>
      <protection locked="0"/>
    </xf>
    <xf numFmtId="0" fontId="14" fillId="0" borderId="34" xfId="109" applyFont="1" applyBorder="1" applyAlignment="1">
      <alignment horizontal="center" vertical="center"/>
      <protection/>
    </xf>
    <xf numFmtId="0" fontId="14" fillId="0" borderId="35" xfId="109" applyFont="1" applyBorder="1" applyAlignment="1">
      <alignment horizontal="center" vertical="center"/>
      <protection/>
    </xf>
    <xf numFmtId="0" fontId="14" fillId="0" borderId="34" xfId="109" applyNumberFormat="1" applyFont="1" applyBorder="1" applyAlignment="1" applyProtection="1">
      <alignment horizontal="center" vertical="center"/>
      <protection locked="0"/>
    </xf>
    <xf numFmtId="0" fontId="14" fillId="0" borderId="14" xfId="109" applyNumberFormat="1" applyFont="1" applyBorder="1" applyAlignment="1" applyProtection="1">
      <alignment horizontal="distributed" vertical="center"/>
      <protection locked="0"/>
    </xf>
    <xf numFmtId="0" fontId="14" fillId="0" borderId="38" xfId="109" applyNumberFormat="1" applyFont="1" applyBorder="1" applyAlignment="1" applyProtection="1">
      <alignment horizontal="distributed" vertical="center"/>
      <protection locked="0"/>
    </xf>
    <xf numFmtId="0" fontId="9" fillId="0" borderId="34" xfId="0" applyFont="1" applyBorder="1" applyAlignment="1">
      <alignment horizontal="center" vertical="center"/>
    </xf>
    <xf numFmtId="0" fontId="14" fillId="0" borderId="35" xfId="109" applyNumberFormat="1" applyFont="1" applyBorder="1" applyAlignment="1" applyProtection="1">
      <alignment horizontal="center" vertical="center"/>
      <protection locked="0"/>
    </xf>
    <xf numFmtId="0" fontId="14" fillId="0" borderId="12" xfId="109" applyNumberFormat="1" applyFont="1" applyBorder="1" applyAlignment="1" applyProtection="1">
      <alignment horizontal="center" vertical="center"/>
      <protection locked="0"/>
    </xf>
    <xf numFmtId="189" fontId="14" fillId="0" borderId="0" xfId="109" applyNumberFormat="1" applyFont="1" applyAlignment="1">
      <alignment horizontal="center" vertical="center"/>
      <protection/>
    </xf>
    <xf numFmtId="189" fontId="14" fillId="0" borderId="40" xfId="109" applyNumberFormat="1" applyFont="1" applyBorder="1" applyAlignment="1">
      <alignment horizontal="center" vertical="center"/>
      <protection/>
    </xf>
    <xf numFmtId="0" fontId="14" fillId="0" borderId="0" xfId="27" applyNumberFormat="1" applyFont="1" applyAlignment="1" applyProtection="1">
      <alignment horizontal="distributed"/>
      <protection locked="0"/>
    </xf>
    <xf numFmtId="0" fontId="14" fillId="0" borderId="0" xfId="27" applyNumberFormat="1" applyFont="1" applyAlignment="1">
      <alignment horizontal="distributed"/>
      <protection/>
    </xf>
    <xf numFmtId="0" fontId="14" fillId="0" borderId="0" xfId="27" applyFont="1" applyAlignment="1">
      <alignment horizontal="distributed"/>
      <protection/>
    </xf>
    <xf numFmtId="0" fontId="14" fillId="0" borderId="8" xfId="27" applyNumberFormat="1" applyFont="1" applyBorder="1" applyAlignment="1" applyProtection="1">
      <alignment horizontal="distributed"/>
      <protection locked="0"/>
    </xf>
    <xf numFmtId="0" fontId="14" fillId="0" borderId="17" xfId="27" applyNumberFormat="1" applyFont="1" applyBorder="1" applyAlignment="1" applyProtection="1">
      <alignment horizontal="distributed" vertical="center" indent="1"/>
      <protection locked="0"/>
    </xf>
    <xf numFmtId="0" fontId="14" fillId="0" borderId="7" xfId="27" applyNumberFormat="1" applyFont="1" applyBorder="1" applyAlignment="1" applyProtection="1">
      <alignment horizontal="distributed" vertical="center" indent="1"/>
      <protection locked="0"/>
    </xf>
    <xf numFmtId="0" fontId="14" fillId="0" borderId="39" xfId="27" applyNumberFormat="1" applyFont="1" applyBorder="1" applyAlignment="1" applyProtection="1">
      <alignment horizontal="distributed" vertical="center" indent="1"/>
      <protection locked="0"/>
    </xf>
    <xf numFmtId="0" fontId="14" fillId="0" borderId="40" xfId="27" applyNumberFormat="1" applyFont="1" applyBorder="1" applyAlignment="1" applyProtection="1">
      <alignment horizontal="distributed"/>
      <protection locked="0"/>
    </xf>
    <xf numFmtId="0" fontId="14" fillId="0" borderId="4" xfId="27" applyNumberFormat="1" applyFont="1" applyBorder="1" applyAlignment="1" applyProtection="1">
      <alignment horizontal="distributed" vertical="center" wrapText="1"/>
      <protection locked="0"/>
    </xf>
    <xf numFmtId="0" fontId="14" fillId="0" borderId="14" xfId="27" applyNumberFormat="1" applyFont="1" applyBorder="1" applyAlignment="1" applyProtection="1">
      <alignment horizontal="distributed" vertical="center" wrapText="1"/>
      <protection locked="0"/>
    </xf>
    <xf numFmtId="0" fontId="14" fillId="0" borderId="0" xfId="27" applyNumberFormat="1" applyFont="1" applyBorder="1" applyAlignment="1" applyProtection="1">
      <alignment horizontal="distributed" vertical="center" wrapText="1"/>
      <protection locked="0"/>
    </xf>
    <xf numFmtId="0" fontId="14" fillId="0" borderId="8" xfId="27" applyNumberFormat="1" applyFont="1" applyBorder="1" applyAlignment="1" applyProtection="1">
      <alignment horizontal="distributed" vertical="center" wrapText="1"/>
      <protection locked="0"/>
    </xf>
    <xf numFmtId="0" fontId="14" fillId="0" borderId="33" xfId="27" applyNumberFormat="1" applyFont="1" applyBorder="1" applyAlignment="1" applyProtection="1">
      <alignment horizontal="distributed" vertical="center" wrapText="1"/>
      <protection locked="0"/>
    </xf>
    <xf numFmtId="0" fontId="14" fillId="0" borderId="38" xfId="27" applyNumberFormat="1" applyFont="1" applyBorder="1" applyAlignment="1" applyProtection="1">
      <alignment horizontal="distributed" vertical="center" wrapText="1"/>
      <protection locked="0"/>
    </xf>
    <xf numFmtId="0" fontId="14" fillId="0" borderId="35" xfId="27" applyNumberFormat="1" applyFont="1" applyBorder="1" applyAlignment="1" applyProtection="1">
      <alignment horizontal="distributed" vertical="center"/>
      <protection locked="0"/>
    </xf>
    <xf numFmtId="0" fontId="14" fillId="0" borderId="12" xfId="27" applyNumberFormat="1" applyFont="1" applyBorder="1" applyAlignment="1" applyProtection="1">
      <alignment horizontal="distributed" vertical="center"/>
      <protection locked="0"/>
    </xf>
    <xf numFmtId="0" fontId="14" fillId="0" borderId="5" xfId="27" applyNumberFormat="1" applyFont="1" applyBorder="1" applyAlignment="1" applyProtection="1">
      <alignment horizontal="distributed" vertical="center" indent="1"/>
      <protection locked="0"/>
    </xf>
    <xf numFmtId="0" fontId="14" fillId="0" borderId="6" xfId="27" applyNumberFormat="1" applyFont="1" applyBorder="1" applyAlignment="1" applyProtection="1">
      <alignment horizontal="distributed" vertical="center" indent="1"/>
      <protection locked="0"/>
    </xf>
    <xf numFmtId="0" fontId="14" fillId="0" borderId="32" xfId="27" applyNumberFormat="1" applyFont="1" applyBorder="1" applyAlignment="1" applyProtection="1">
      <alignment horizontal="distributed" vertical="center" indent="1"/>
      <protection locked="0"/>
    </xf>
    <xf numFmtId="0" fontId="14" fillId="0" borderId="5" xfId="27" applyNumberFormat="1" applyFont="1" applyBorder="1" applyAlignment="1" applyProtection="1">
      <alignment horizontal="distributed" vertical="center" wrapText="1" indent="1"/>
      <protection locked="0"/>
    </xf>
    <xf numFmtId="0" fontId="20" fillId="0" borderId="8" xfId="28" applyFont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4" fillId="0" borderId="5" xfId="47" applyFont="1" applyBorder="1" applyAlignment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0" fontId="14" fillId="0" borderId="5" xfId="47" applyFont="1" applyBorder="1" applyAlignment="1">
      <alignment horizontal="center" vertical="center"/>
      <protection/>
    </xf>
    <xf numFmtId="0" fontId="9" fillId="0" borderId="32" xfId="0" applyFont="1" applyBorder="1" applyAlignment="1">
      <alignment horizontal="center" vertical="center"/>
    </xf>
    <xf numFmtId="0" fontId="14" fillId="0" borderId="4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9" fillId="0" borderId="33" xfId="0" applyFont="1" applyBorder="1" applyAlignment="1">
      <alignment vertical="center"/>
    </xf>
    <xf numFmtId="0" fontId="14" fillId="0" borderId="3" xfId="47" applyFont="1" applyBorder="1" applyAlignment="1">
      <alignment horizontal="center" vertical="center"/>
      <protection/>
    </xf>
    <xf numFmtId="0" fontId="14" fillId="0" borderId="6" xfId="47" applyFont="1" applyBorder="1" applyAlignment="1">
      <alignment horizontal="center" vertical="center"/>
      <protection/>
    </xf>
    <xf numFmtId="0" fontId="14" fillId="0" borderId="32" xfId="47" applyFont="1" applyBorder="1" applyAlignment="1">
      <alignment horizontal="center" vertical="center"/>
      <protection/>
    </xf>
    <xf numFmtId="0" fontId="8" fillId="0" borderId="5" xfId="87" applyFont="1" applyBorder="1" applyAlignment="1">
      <alignment horizontal="center" vertical="center"/>
      <protection/>
    </xf>
    <xf numFmtId="0" fontId="8" fillId="0" borderId="32" xfId="87" applyFont="1" applyBorder="1" applyAlignment="1">
      <alignment horizontal="center" vertical="center"/>
      <protection/>
    </xf>
    <xf numFmtId="0" fontId="8" fillId="0" borderId="5" xfId="87" applyFont="1" applyBorder="1" applyAlignment="1">
      <alignment horizontal="center" vertical="center" wrapText="1"/>
      <protection/>
    </xf>
    <xf numFmtId="0" fontId="8" fillId="0" borderId="32" xfId="87" applyFont="1" applyBorder="1" applyAlignment="1">
      <alignment horizontal="center" vertical="center" wrapText="1"/>
      <protection/>
    </xf>
    <xf numFmtId="0" fontId="8" fillId="0" borderId="3" xfId="109" applyNumberFormat="1" applyFont="1" applyFill="1" applyBorder="1" applyAlignment="1" applyProtection="1">
      <alignment horizontal="center" vertical="center"/>
      <protection locked="0"/>
    </xf>
    <xf numFmtId="0" fontId="8" fillId="0" borderId="3" xfId="87" applyFont="1" applyFill="1" applyBorder="1" applyAlignment="1">
      <alignment horizontal="center" vertical="center"/>
      <protection/>
    </xf>
    <xf numFmtId="0" fontId="8" fillId="0" borderId="32" xfId="87" applyFont="1" applyFill="1" applyBorder="1" applyAlignment="1">
      <alignment horizontal="center" vertical="center"/>
      <protection/>
    </xf>
    <xf numFmtId="0" fontId="8" fillId="0" borderId="47" xfId="87" applyFont="1" applyFill="1" applyBorder="1" applyAlignment="1">
      <alignment horizontal="center" vertical="center"/>
      <protection/>
    </xf>
    <xf numFmtId="0" fontId="8" fillId="0" borderId="39" xfId="87" applyFont="1" applyFill="1" applyBorder="1" applyAlignment="1">
      <alignment horizontal="center" vertical="center"/>
      <protection/>
    </xf>
    <xf numFmtId="0" fontId="8" fillId="0" borderId="12" xfId="87" applyFont="1" applyBorder="1" applyAlignment="1">
      <alignment horizontal="distributed" vertical="center"/>
      <protection/>
    </xf>
    <xf numFmtId="0" fontId="8" fillId="0" borderId="3" xfId="87" applyFont="1" applyBorder="1" applyAlignment="1">
      <alignment horizontal="distributed" vertical="center"/>
      <protection/>
    </xf>
    <xf numFmtId="0" fontId="8" fillId="0" borderId="3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16" fillId="0" borderId="0" xfId="67" applyFont="1" applyFill="1" applyBorder="1" applyAlignment="1">
      <alignment horizontal="left" vertical="center"/>
      <protection/>
    </xf>
    <xf numFmtId="0" fontId="16" fillId="0" borderId="8" xfId="67" applyFont="1" applyFill="1" applyBorder="1" applyAlignment="1">
      <alignment horizontal="left" vertical="center"/>
      <protection/>
    </xf>
    <xf numFmtId="0" fontId="8" fillId="0" borderId="47" xfId="48" applyFont="1" applyBorder="1" applyAlignment="1">
      <alignment horizontal="center" wrapText="1"/>
      <protection/>
    </xf>
    <xf numFmtId="0" fontId="8" fillId="0" borderId="39" xfId="48" applyFont="1" applyBorder="1" applyAlignment="1">
      <alignment horizontal="center" wrapText="1"/>
      <protection/>
    </xf>
    <xf numFmtId="0" fontId="8" fillId="0" borderId="12" xfId="69" applyNumberFormat="1" applyFont="1" applyBorder="1" applyAlignment="1" applyProtection="1">
      <alignment horizontal="center" vertical="center"/>
      <protection locked="0"/>
    </xf>
    <xf numFmtId="0" fontId="8" fillId="0" borderId="13" xfId="69" applyNumberFormat="1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distributed" vertical="center" wrapText="1"/>
    </xf>
    <xf numFmtId="0" fontId="14" fillId="0" borderId="8" xfId="0" applyFont="1" applyBorder="1" applyAlignment="1">
      <alignment horizontal="distributed" vertical="center"/>
    </xf>
    <xf numFmtId="0" fontId="14" fillId="0" borderId="38" xfId="0" applyFont="1" applyBorder="1" applyAlignment="1">
      <alignment horizontal="distributed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distributed" vertical="center" wrapText="1"/>
    </xf>
    <xf numFmtId="0" fontId="14" fillId="0" borderId="41" xfId="0" applyFont="1" applyBorder="1" applyAlignment="1">
      <alignment horizontal="distributed" vertical="center"/>
    </xf>
    <xf numFmtId="0" fontId="14" fillId="0" borderId="1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</cellXfs>
  <cellStyles count="98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桁区切り_４－２２" xfId="23"/>
    <cellStyle name="Currency [0]" xfId="24"/>
    <cellStyle name="Currency" xfId="25"/>
    <cellStyle name="標準_04-h17(まだ作業中）" xfId="26"/>
    <cellStyle name="標準_08花き" xfId="27"/>
    <cellStyle name="標準_10年報元シート" xfId="28"/>
    <cellStyle name="標準_12 一覧表（Excel)仕様" xfId="29"/>
    <cellStyle name="標準_12 一覧表（Excel)仕様_４－０１組織形態別農業経営体数" xfId="30"/>
    <cellStyle name="標準_12 一覧表（Excel)仕様_４－０７経営耕地面積規模別経営体数(家族経営）（笹原加筆修正）" xfId="31"/>
    <cellStyle name="標準_12 一覧表（Excel)仕様_４－１０農産物販売金規模額別経営体数（家族経営）" xfId="32"/>
    <cellStyle name="標準_12 一覧表（Excel)仕様_４－１１農産物販売金額1位の部門別経営体数（家族経営）" xfId="33"/>
    <cellStyle name="標準_12 一覧表（Excel)仕様_４－１２" xfId="34"/>
    <cellStyle name="標準_12 一覧表（Excel)仕様_４－１３" xfId="35"/>
    <cellStyle name="標準_12 一覧表（Excel)仕様_４－１４" xfId="36"/>
    <cellStyle name="標準_12 一覧表（Excel)仕様_４－１５" xfId="37"/>
    <cellStyle name="標準_12 一覧表（Excel)仕様_４－１６" xfId="38"/>
    <cellStyle name="標準_12 一覧表（Excel)仕様_４－１７耕作放棄地のある経営体数と耕作放棄地面積(農業経営体）" xfId="39"/>
    <cellStyle name="標準_12 一覧表（Excel)仕様_４－１８" xfId="40"/>
    <cellStyle name="標準_12 一覧表（Excel)仕様_４－１９" xfId="41"/>
    <cellStyle name="標準_12 一覧表（Excel)仕様_４－２" xfId="42"/>
    <cellStyle name="標準_12 一覧表（Excel)仕様_４－３" xfId="43"/>
    <cellStyle name="標準_12 一覧表（Excel)仕様_４－４" xfId="44"/>
    <cellStyle name="標準_12 一覧表（Excel)仕様_４－６" xfId="45"/>
    <cellStyle name="標準_12 一覧表（Excel)仕様_コピー４－０８市町村別耕地種類別経営耕地面積(家族経営）（笹原加筆修正）" xfId="46"/>
    <cellStyle name="標準_14P075-080" xfId="47"/>
    <cellStyle name="標準_15p162-163" xfId="48"/>
    <cellStyle name="標準_４－０１組織形態別農業経営体数" xfId="49"/>
    <cellStyle name="標準_４－０７経営耕地面積規模別経営体数(家族経営）（笹原加筆修正）" xfId="50"/>
    <cellStyle name="標準_４－１０農産物販売金額規模別経営体数" xfId="51"/>
    <cellStyle name="標準_４－１０農産物販売金規模額別経営体数（家族経営）" xfId="52"/>
    <cellStyle name="標準_４－１１農産物販売金額1位の部門別経営体数（家族経営）" xfId="53"/>
    <cellStyle name="標準_４－１１農産物販売金額１位の部門別農家数" xfId="54"/>
    <cellStyle name="標準_４－１２水稲作委託した経営体数＿家族経営体" xfId="55"/>
    <cellStyle name="標準_４－１３水稲作受託作業種類別経営体数" xfId="56"/>
    <cellStyle name="標準_４－１４農作業を受託した事業部門別経営体数" xfId="57"/>
    <cellStyle name="標準_４－１５貸付耕地のある経営体数及び貸付耕地面積" xfId="58"/>
    <cellStyle name="標準_４－１６借入耕地のある経営体数、借入耕地面積" xfId="59"/>
    <cellStyle name="標準_４－１７耕作放棄地のある経営体数と耕作放棄地面積(農業経営体）" xfId="60"/>
    <cellStyle name="標準_４－１７耕作放棄地のある経営体数と耕作放棄地面積＿全経営体" xfId="61"/>
    <cellStyle name="標準_４－１９家畜飼養頭羽数＿全経営体＿最終原稿" xfId="62"/>
    <cellStyle name="標準_４－１９農家種別経営耕地面積" xfId="63"/>
    <cellStyle name="標準_４－２１" xfId="64"/>
    <cellStyle name="標準_４－２２" xfId="65"/>
    <cellStyle name="標準_４－２８販売農家一戸当りの経営収支の総括" xfId="66"/>
    <cellStyle name="標準_４－２９" xfId="67"/>
    <cellStyle name="標準_４－２就業状態別世帯員数＿販売農家" xfId="68"/>
    <cellStyle name="標準_４－３０" xfId="69"/>
    <cellStyle name="標準_４－３１市町村別の養蚕戸数、蚕種掃立数量、繭生産量、桑園面積" xfId="70"/>
    <cellStyle name="標準_４－３２水稲うるちの品種別作付け面積" xfId="71"/>
    <cellStyle name="標準_４－３年齢別世帯員数＿販売農家" xfId="72"/>
    <cellStyle name="標準_４－４男女別自営農業従事日数" xfId="73"/>
    <cellStyle name="標準_４－６農業後継者の有無別、就業状態別経営体数" xfId="74"/>
    <cellStyle name="標準_４－７経営耕地面積規模別経営体数＿家族経営" xfId="75"/>
    <cellStyle name="標準_４－８市町村別、耕地種類別経営耕地面積＿家族経営体" xfId="76"/>
    <cellStyle name="標準_４－９" xfId="77"/>
    <cellStyle name="標準_GEC16" xfId="78"/>
    <cellStyle name="標準_GECHYO01" xfId="79"/>
    <cellStyle name="標準_hyoto_４－１２" xfId="80"/>
    <cellStyle name="標準_hyoto_４－１３" xfId="81"/>
    <cellStyle name="標準_hyoto_４－１４" xfId="82"/>
    <cellStyle name="標準_hyoto_４－１５" xfId="83"/>
    <cellStyle name="標準_hyoto_４－１６" xfId="84"/>
    <cellStyle name="標準_hyoto_４－１７耕作放棄地のある経営体数と耕作放棄地面積(農業経営体）" xfId="85"/>
    <cellStyle name="標準_hyoto_コピー４－０８市町村別耕地種類別経営耕地面積(家族経営）（笹原加筆修正）" xfId="86"/>
    <cellStyle name="標準_P38" xfId="87"/>
    <cellStyle name="標準_コピー４－０８市町村別耕地種類別経営耕地面積(家族経営）（笹原加筆修正）" xfId="88"/>
    <cellStyle name="標準_一覧表様式40100" xfId="89"/>
    <cellStyle name="標準_一覧表様式40100_４－０１組織形態別農業経営体数" xfId="90"/>
    <cellStyle name="標準_一覧表様式40100_４－０７経営耕地面積規模別経営体数(家族経営）（笹原加筆修正）" xfId="91"/>
    <cellStyle name="標準_一覧表様式40100_４－１０農産物販売金規模額別経営体数（家族経営）" xfId="92"/>
    <cellStyle name="標準_一覧表様式40100_４－１１農産物販売金額1位の部門別経営体数（家族経営）" xfId="93"/>
    <cellStyle name="標準_一覧表様式40100_４－１２" xfId="94"/>
    <cellStyle name="標準_一覧表様式40100_４－１３" xfId="95"/>
    <cellStyle name="標準_一覧表様式40100_４－１４" xfId="96"/>
    <cellStyle name="標準_一覧表様式40100_４－１５" xfId="97"/>
    <cellStyle name="標準_一覧表様式40100_４－１６" xfId="98"/>
    <cellStyle name="標準_一覧表様式40100_４－１７耕作放棄地のある経営体数と耕作放棄地面積(農業経営体）" xfId="99"/>
    <cellStyle name="標準_一覧表様式40100_４－１８" xfId="100"/>
    <cellStyle name="標準_一覧表様式40100_４－１９" xfId="101"/>
    <cellStyle name="標準_一覧表様式40100_４－２" xfId="102"/>
    <cellStyle name="標準_一覧表様式40100_４－３" xfId="103"/>
    <cellStyle name="標準_一覧表様式40100_４－４" xfId="104"/>
    <cellStyle name="標準_一覧表様式40100_４－６" xfId="105"/>
    <cellStyle name="標準_一覧表様式40100_コピー４－０８市町村別耕地種類別経営耕地面積(家族経営）（笹原加筆修正）" xfId="106"/>
    <cellStyle name="標準_奇数ページ  (2)" xfId="107"/>
    <cellStyle name="標準_偶数ページ" xfId="108"/>
    <cellStyle name="標準_偶数ページ (2)" xfId="109"/>
    <cellStyle name="標準_経営第一" xfId="110"/>
    <cellStyle name="Followed Hyperlink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externalLink" Target="externalLinks/externalLink3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57150</xdr:rowOff>
    </xdr:from>
    <xdr:to>
      <xdr:col>10</xdr:col>
      <xdr:colOff>0</xdr:colOff>
      <xdr:row>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62700" y="5715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0</xdr:row>
      <xdr:rowOff>57150</xdr:rowOff>
    </xdr:from>
    <xdr:to>
      <xdr:col>7</xdr:col>
      <xdr:colOff>571500</xdr:colOff>
      <xdr:row>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571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01\kakyotsu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1" sqref="A1"/>
    </sheetView>
  </sheetViews>
  <sheetFormatPr defaultColWidth="9.00390625" defaultRowHeight="13.5"/>
  <cols>
    <col min="8" max="8" width="25.50390625" style="0" customWidth="1"/>
    <col min="9" max="9" width="17.50390625" style="0" customWidth="1"/>
    <col min="10" max="10" width="1.37890625" style="0" customWidth="1"/>
  </cols>
  <sheetData>
    <row r="1" ht="13.5">
      <c r="A1" s="1120" t="s">
        <v>1021</v>
      </c>
    </row>
    <row r="4" ht="13.5">
      <c r="A4" s="1121" t="s">
        <v>148</v>
      </c>
    </row>
    <row r="5" ht="13.5">
      <c r="A5" s="1122" t="s">
        <v>149</v>
      </c>
    </row>
    <row r="6" ht="13.5">
      <c r="A6" s="1123" t="s">
        <v>150</v>
      </c>
    </row>
    <row r="7" ht="13.5">
      <c r="A7" s="1124" t="s">
        <v>151</v>
      </c>
    </row>
    <row r="8" ht="13.5">
      <c r="A8" s="1125" t="s">
        <v>152</v>
      </c>
    </row>
    <row r="9" ht="13.5">
      <c r="A9" s="1126" t="s">
        <v>153</v>
      </c>
    </row>
    <row r="10" ht="13.5">
      <c r="A10" s="1127" t="s">
        <v>154</v>
      </c>
    </row>
    <row r="11" ht="13.5">
      <c r="A11" s="1128" t="s">
        <v>155</v>
      </c>
    </row>
    <row r="12" ht="13.5">
      <c r="A12" s="1129" t="s">
        <v>156</v>
      </c>
    </row>
    <row r="13" ht="13.5">
      <c r="A13" s="1130" t="s">
        <v>157</v>
      </c>
    </row>
    <row r="14" ht="13.5">
      <c r="A14" s="1131" t="s">
        <v>158</v>
      </c>
    </row>
    <row r="15" ht="13.5">
      <c r="A15" s="1132" t="s">
        <v>159</v>
      </c>
    </row>
    <row r="16" ht="13.5">
      <c r="A16" s="1133" t="s">
        <v>261</v>
      </c>
    </row>
    <row r="17" spans="1:2" ht="13.5">
      <c r="A17" s="1134" t="s">
        <v>160</v>
      </c>
      <c r="B17" s="1120"/>
    </row>
    <row r="18" spans="1:2" ht="13.5">
      <c r="A18" s="1135" t="s">
        <v>161</v>
      </c>
      <c r="B18" s="1120"/>
    </row>
    <row r="19" spans="1:2" ht="13.5">
      <c r="A19" s="1136" t="s">
        <v>162</v>
      </c>
      <c r="B19" s="1120"/>
    </row>
    <row r="20" spans="1:2" ht="13.5">
      <c r="A20" s="1137" t="s">
        <v>163</v>
      </c>
      <c r="B20" s="1120"/>
    </row>
    <row r="21" spans="1:2" ht="13.5">
      <c r="A21" s="1138" t="s">
        <v>164</v>
      </c>
      <c r="B21" s="1120"/>
    </row>
    <row r="22" spans="1:2" ht="13.5">
      <c r="A22" s="1139" t="s">
        <v>165</v>
      </c>
      <c r="B22" s="1120"/>
    </row>
    <row r="23" spans="1:2" ht="13.5">
      <c r="A23" s="1140" t="s">
        <v>166</v>
      </c>
      <c r="B23" s="1120"/>
    </row>
    <row r="24" spans="1:2" ht="13.5">
      <c r="A24" s="1140" t="s">
        <v>167</v>
      </c>
      <c r="B24" s="1120"/>
    </row>
    <row r="25" spans="1:2" ht="13.5">
      <c r="A25" s="1141" t="s">
        <v>168</v>
      </c>
      <c r="B25" s="1120"/>
    </row>
    <row r="26" spans="1:2" ht="13.5">
      <c r="A26" s="1142" t="s">
        <v>169</v>
      </c>
      <c r="B26" s="1120"/>
    </row>
    <row r="27" spans="1:2" ht="13.5">
      <c r="A27" s="1143" t="s">
        <v>170</v>
      </c>
      <c r="B27" s="1120"/>
    </row>
    <row r="28" spans="1:2" ht="13.5">
      <c r="A28" s="1143"/>
      <c r="B28" s="1120" t="s">
        <v>181</v>
      </c>
    </row>
    <row r="29" spans="1:2" ht="13.5">
      <c r="A29" s="1143"/>
      <c r="B29" s="1120" t="s">
        <v>180</v>
      </c>
    </row>
    <row r="30" spans="1:2" ht="13.5">
      <c r="A30" s="1143"/>
      <c r="B30" s="1120" t="s">
        <v>182</v>
      </c>
    </row>
    <row r="31" spans="1:2" ht="13.5">
      <c r="A31" s="1143"/>
      <c r="B31" s="1120" t="s">
        <v>183</v>
      </c>
    </row>
    <row r="32" spans="1:2" ht="13.5">
      <c r="A32" s="1140" t="s">
        <v>171</v>
      </c>
      <c r="B32" s="1120"/>
    </row>
    <row r="33" spans="1:10" ht="13.5">
      <c r="A33" s="1120" t="s">
        <v>172</v>
      </c>
      <c r="B33" s="1120"/>
      <c r="C33" s="1120"/>
      <c r="D33" s="1120"/>
      <c r="E33" s="1120"/>
      <c r="F33" s="1120"/>
      <c r="G33" s="1120"/>
      <c r="H33" s="1120"/>
      <c r="I33" s="1120"/>
      <c r="J33" s="1120"/>
    </row>
    <row r="34" spans="1:10" ht="13.5">
      <c r="A34" s="1144" t="s">
        <v>173</v>
      </c>
      <c r="B34" s="1120"/>
      <c r="C34" s="1120"/>
      <c r="D34" s="1120"/>
      <c r="E34" s="1120"/>
      <c r="F34" s="1120"/>
      <c r="G34" s="1120"/>
      <c r="H34" s="1120"/>
      <c r="I34" s="1120"/>
      <c r="J34" s="1120"/>
    </row>
    <row r="35" spans="1:10" ht="13.5">
      <c r="A35" s="1145" t="s">
        <v>174</v>
      </c>
      <c r="B35" s="1145"/>
      <c r="C35" s="1145"/>
      <c r="D35" s="1145"/>
      <c r="E35" s="1145"/>
      <c r="F35" s="1145"/>
      <c r="G35" s="1145"/>
      <c r="H35" s="1145"/>
      <c r="I35" s="1145"/>
      <c r="J35" s="1145"/>
    </row>
    <row r="36" spans="1:10" ht="13.5">
      <c r="A36" s="1120" t="s">
        <v>175</v>
      </c>
      <c r="B36" s="1120"/>
      <c r="C36" s="1120"/>
      <c r="D36" s="1120"/>
      <c r="E36" s="1120"/>
      <c r="F36" s="1120"/>
      <c r="G36" s="1120"/>
      <c r="H36" s="1120"/>
      <c r="I36" s="1120"/>
      <c r="J36" s="1120"/>
    </row>
    <row r="37" spans="1:10" ht="13.5">
      <c r="A37" s="1146" t="s">
        <v>176</v>
      </c>
      <c r="B37" s="1146"/>
      <c r="C37" s="1146"/>
      <c r="D37" s="1146"/>
      <c r="E37" s="1146"/>
      <c r="F37" s="1146"/>
      <c r="G37" s="1120"/>
      <c r="H37" s="1120"/>
      <c r="I37" s="1120"/>
      <c r="J37" s="1120"/>
    </row>
    <row r="38" spans="1:10" ht="13.5">
      <c r="A38" s="1147" t="s">
        <v>177</v>
      </c>
      <c r="B38" s="1120"/>
      <c r="C38" s="1120"/>
      <c r="D38" s="1120"/>
      <c r="E38" s="1120"/>
      <c r="F38" s="1120"/>
      <c r="G38" s="1120"/>
      <c r="H38" s="1120"/>
      <c r="I38" s="1120"/>
      <c r="J38" s="1120"/>
    </row>
    <row r="39" spans="1:10" ht="13.5">
      <c r="A39" s="1148" t="s">
        <v>178</v>
      </c>
      <c r="B39" s="1120"/>
      <c r="C39" s="1120"/>
      <c r="D39" s="1120"/>
      <c r="E39" s="1120"/>
      <c r="F39" s="1120"/>
      <c r="G39" s="1120"/>
      <c r="H39" s="1120"/>
      <c r="I39" s="1120"/>
      <c r="J39" s="1120"/>
    </row>
    <row r="40" spans="1:10" ht="13.5">
      <c r="A40" s="1125" t="s">
        <v>179</v>
      </c>
      <c r="B40" s="1120"/>
      <c r="C40" s="1120"/>
      <c r="D40" s="1120"/>
      <c r="E40" s="1120"/>
      <c r="F40" s="1120"/>
      <c r="G40" s="1120"/>
      <c r="H40" s="1120"/>
      <c r="I40" s="1120"/>
      <c r="J40" s="1120"/>
    </row>
  </sheetData>
  <printOptions/>
  <pageMargins left="0.48" right="0.35" top="1" bottom="1" header="0.512" footer="0.512"/>
  <pageSetup horizontalDpi="300" verticalDpi="3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X64"/>
  <sheetViews>
    <sheetView showGridLines="0" zoomScaleSheetLayoutView="75" workbookViewId="0" topLeftCell="A1">
      <selection activeCell="A1" sqref="A1"/>
    </sheetView>
  </sheetViews>
  <sheetFormatPr defaultColWidth="9.00390625" defaultRowHeight="13.5" customHeight="1"/>
  <cols>
    <col min="1" max="1" width="8.625" style="211" customWidth="1"/>
    <col min="2" max="2" width="9.625" style="201" customWidth="1"/>
    <col min="3" max="3" width="7.625" style="201" customWidth="1"/>
    <col min="4" max="4" width="9.625" style="208" customWidth="1"/>
    <col min="5" max="5" width="7.625" style="208" customWidth="1"/>
    <col min="6" max="6" width="9.625" style="208" customWidth="1"/>
    <col min="7" max="7" width="7.50390625" style="208" customWidth="1"/>
    <col min="8" max="8" width="6.00390625" style="208" customWidth="1"/>
    <col min="9" max="9" width="7.625" style="208" customWidth="1"/>
    <col min="10" max="10" width="9.625" style="208" customWidth="1"/>
    <col min="11" max="11" width="7.625" style="203" customWidth="1"/>
    <col min="12" max="12" width="8.125" style="203" customWidth="1"/>
    <col min="13" max="13" width="7.625" style="203" customWidth="1"/>
    <col min="14" max="14" width="8.125" style="203" customWidth="1"/>
    <col min="15" max="15" width="7.625" style="203" customWidth="1"/>
    <col min="16" max="16" width="8.125" style="203" customWidth="1"/>
    <col min="17" max="17" width="7.625" style="203" customWidth="1"/>
    <col min="18" max="18" width="7.375" style="203" customWidth="1"/>
    <col min="19" max="19" width="7.625" style="203" customWidth="1"/>
    <col min="20" max="20" width="7.375" style="203" customWidth="1"/>
    <col min="21" max="21" width="7.625" style="203" customWidth="1"/>
    <col min="22" max="22" width="7.375" style="203" customWidth="1"/>
    <col min="23" max="23" width="7.625" style="203" customWidth="1"/>
    <col min="24" max="24" width="9.625" style="203" customWidth="1"/>
    <col min="25" max="16384" width="14.125" style="203" customWidth="1"/>
  </cols>
  <sheetData>
    <row r="1" spans="1:10" ht="18" customHeight="1">
      <c r="A1" s="200" t="s">
        <v>792</v>
      </c>
      <c r="C1" s="202"/>
      <c r="D1" s="202"/>
      <c r="E1" s="202"/>
      <c r="F1" s="202"/>
      <c r="G1" s="202"/>
      <c r="H1" s="202"/>
      <c r="I1" s="202"/>
      <c r="J1" s="202"/>
    </row>
    <row r="2" spans="1:24" ht="15" customHeight="1" thickBot="1">
      <c r="A2" s="204"/>
      <c r="B2" s="205"/>
      <c r="C2" s="206"/>
      <c r="D2" s="206"/>
      <c r="E2" s="206"/>
      <c r="F2" s="206"/>
      <c r="G2" s="206"/>
      <c r="H2" s="206"/>
      <c r="I2" s="206"/>
      <c r="J2" s="206"/>
      <c r="V2" s="207" t="s">
        <v>808</v>
      </c>
      <c r="W2" s="208"/>
      <c r="X2" s="207" t="s">
        <v>793</v>
      </c>
    </row>
    <row r="3" spans="1:24" s="209" customFormat="1" ht="15" customHeight="1" thickTop="1">
      <c r="A3" s="1550" t="s">
        <v>655</v>
      </c>
      <c r="B3" s="1557" t="s">
        <v>794</v>
      </c>
      <c r="C3" s="1527" t="s">
        <v>788</v>
      </c>
      <c r="D3" s="1528"/>
      <c r="E3" s="1528"/>
      <c r="F3" s="1528"/>
      <c r="G3" s="1528"/>
      <c r="H3" s="1528"/>
      <c r="I3" s="1528"/>
      <c r="J3" s="1528"/>
      <c r="K3" s="1528"/>
      <c r="L3" s="1528"/>
      <c r="M3" s="1528" t="s">
        <v>795</v>
      </c>
      <c r="N3" s="1528"/>
      <c r="O3" s="1528"/>
      <c r="P3" s="1528"/>
      <c r="Q3" s="1528"/>
      <c r="R3" s="1528"/>
      <c r="S3" s="1528"/>
      <c r="T3" s="1528"/>
      <c r="U3" s="1528"/>
      <c r="V3" s="1539"/>
      <c r="W3" s="1527" t="s">
        <v>1093</v>
      </c>
      <c r="X3" s="1528"/>
    </row>
    <row r="4" spans="1:24" s="209" customFormat="1" ht="15" customHeight="1">
      <c r="A4" s="1551"/>
      <c r="B4" s="1558"/>
      <c r="C4" s="1535" t="s">
        <v>796</v>
      </c>
      <c r="D4" s="1535" t="s">
        <v>1094</v>
      </c>
      <c r="E4" s="1544" t="s">
        <v>789</v>
      </c>
      <c r="F4" s="1548"/>
      <c r="G4" s="1548"/>
      <c r="H4" s="1549"/>
      <c r="I4" s="1553" t="s">
        <v>1095</v>
      </c>
      <c r="J4" s="1554"/>
      <c r="K4" s="1544" t="s">
        <v>797</v>
      </c>
      <c r="L4" s="1545"/>
      <c r="M4" s="1532" t="s">
        <v>1096</v>
      </c>
      <c r="N4" s="1535" t="s">
        <v>1097</v>
      </c>
      <c r="O4" s="1544" t="s">
        <v>1098</v>
      </c>
      <c r="P4" s="1548"/>
      <c r="Q4" s="1548"/>
      <c r="R4" s="1549"/>
      <c r="S4" s="1542" t="s">
        <v>1099</v>
      </c>
      <c r="T4" s="1543"/>
      <c r="U4" s="1540" t="s">
        <v>798</v>
      </c>
      <c r="V4" s="1541"/>
      <c r="W4" s="1529" t="s">
        <v>799</v>
      </c>
      <c r="X4" s="1536" t="s">
        <v>1100</v>
      </c>
    </row>
    <row r="5" spans="1:24" s="209" customFormat="1" ht="15" customHeight="1">
      <c r="A5" s="1551"/>
      <c r="B5" s="1558"/>
      <c r="C5" s="1530"/>
      <c r="D5" s="1530"/>
      <c r="E5" s="1535" t="s">
        <v>800</v>
      </c>
      <c r="F5" s="1535" t="s">
        <v>790</v>
      </c>
      <c r="G5" s="1555" t="s">
        <v>1101</v>
      </c>
      <c r="H5" s="1556"/>
      <c r="I5" s="1535" t="s">
        <v>791</v>
      </c>
      <c r="J5" s="1535" t="s">
        <v>790</v>
      </c>
      <c r="K5" s="1535" t="s">
        <v>791</v>
      </c>
      <c r="L5" s="1536" t="s">
        <v>790</v>
      </c>
      <c r="M5" s="1533"/>
      <c r="N5" s="1530"/>
      <c r="O5" s="1535" t="s">
        <v>800</v>
      </c>
      <c r="P5" s="1535" t="s">
        <v>790</v>
      </c>
      <c r="Q5" s="1546" t="s">
        <v>801</v>
      </c>
      <c r="R5" s="1547"/>
      <c r="S5" s="1535" t="s">
        <v>800</v>
      </c>
      <c r="T5" s="1535" t="s">
        <v>790</v>
      </c>
      <c r="U5" s="1535" t="s">
        <v>791</v>
      </c>
      <c r="V5" s="1535" t="s">
        <v>790</v>
      </c>
      <c r="W5" s="1530"/>
      <c r="X5" s="1537"/>
    </row>
    <row r="6" spans="1:24" s="209" customFormat="1" ht="15" customHeight="1">
      <c r="A6" s="1552"/>
      <c r="B6" s="1559"/>
      <c r="C6" s="1531"/>
      <c r="D6" s="1531"/>
      <c r="E6" s="1531"/>
      <c r="F6" s="1531"/>
      <c r="G6" s="210" t="s">
        <v>800</v>
      </c>
      <c r="H6" s="210" t="s">
        <v>790</v>
      </c>
      <c r="I6" s="1531"/>
      <c r="J6" s="1531"/>
      <c r="K6" s="1531"/>
      <c r="L6" s="1538"/>
      <c r="M6" s="1534"/>
      <c r="N6" s="1531"/>
      <c r="O6" s="1531"/>
      <c r="P6" s="1531"/>
      <c r="Q6" s="210" t="s">
        <v>802</v>
      </c>
      <c r="R6" s="210" t="s">
        <v>803</v>
      </c>
      <c r="S6" s="1531"/>
      <c r="T6" s="1531"/>
      <c r="U6" s="1531"/>
      <c r="V6" s="1531"/>
      <c r="W6" s="1531"/>
      <c r="X6" s="1538"/>
    </row>
    <row r="7" spans="1:24" ht="15" customHeight="1">
      <c r="A7" s="1198" t="s">
        <v>678</v>
      </c>
      <c r="B7" s="1199">
        <v>10362500</v>
      </c>
      <c r="C7" s="1199">
        <v>45425</v>
      </c>
      <c r="D7" s="1199">
        <v>8684034</v>
      </c>
      <c r="E7" s="1199">
        <v>43868</v>
      </c>
      <c r="F7" s="1199">
        <v>6772037</v>
      </c>
      <c r="G7" s="1199">
        <v>12</v>
      </c>
      <c r="H7" s="1199">
        <v>215</v>
      </c>
      <c r="I7" s="1199">
        <v>26860</v>
      </c>
      <c r="J7" s="1199">
        <v>1530164</v>
      </c>
      <c r="K7" s="1199">
        <v>12956</v>
      </c>
      <c r="L7" s="1200">
        <v>381833</v>
      </c>
      <c r="M7" s="1201">
        <v>35933</v>
      </c>
      <c r="N7" s="1199">
        <v>810596</v>
      </c>
      <c r="O7" s="1199">
        <v>34662</v>
      </c>
      <c r="P7" s="1199">
        <v>661736</v>
      </c>
      <c r="Q7" s="1199">
        <v>571</v>
      </c>
      <c r="R7" s="1199">
        <v>50890</v>
      </c>
      <c r="S7" s="1199">
        <v>287</v>
      </c>
      <c r="T7" s="1199">
        <v>52384</v>
      </c>
      <c r="U7" s="1199">
        <v>5671</v>
      </c>
      <c r="V7" s="1199">
        <v>96476</v>
      </c>
      <c r="W7" s="1199">
        <v>17570</v>
      </c>
      <c r="X7" s="1200">
        <v>867870</v>
      </c>
    </row>
    <row r="8" spans="1:24" ht="7.5" customHeight="1">
      <c r="A8" s="1202"/>
      <c r="B8" s="1199"/>
      <c r="C8" s="1199"/>
      <c r="D8" s="1199"/>
      <c r="E8" s="1199"/>
      <c r="F8" s="1199"/>
      <c r="G8" s="1199"/>
      <c r="H8" s="1199"/>
      <c r="I8" s="1199"/>
      <c r="J8" s="1199"/>
      <c r="K8" s="1199"/>
      <c r="L8" s="1200"/>
      <c r="M8" s="1201"/>
      <c r="N8" s="1199"/>
      <c r="O8" s="1199"/>
      <c r="P8" s="1199"/>
      <c r="Q8" s="1199"/>
      <c r="R8" s="1199"/>
      <c r="S8" s="1199"/>
      <c r="T8" s="1199"/>
      <c r="U8" s="1199"/>
      <c r="V8" s="1199"/>
      <c r="W8" s="1199"/>
      <c r="X8" s="1200"/>
    </row>
    <row r="9" spans="1:24" ht="15" customHeight="1">
      <c r="A9" s="1198" t="s">
        <v>679</v>
      </c>
      <c r="B9" s="1199">
        <f aca="true" t="shared" si="0" ref="B9:G9">B14+B20+B21+B22+B25+B26+B27+B30+B31+B32+B33+B34+B35+B36</f>
        <v>2938239</v>
      </c>
      <c r="C9" s="1199">
        <f t="shared" si="0"/>
        <v>18425</v>
      </c>
      <c r="D9" s="1203">
        <f t="shared" si="0"/>
        <v>1956010</v>
      </c>
      <c r="E9" s="1199">
        <f t="shared" si="0"/>
        <v>17612</v>
      </c>
      <c r="F9" s="1199">
        <f t="shared" si="0"/>
        <v>1553762</v>
      </c>
      <c r="G9" s="1199">
        <f t="shared" si="0"/>
        <v>7</v>
      </c>
      <c r="H9" s="1199">
        <v>73</v>
      </c>
      <c r="I9" s="1199">
        <f aca="true" t="shared" si="1" ref="I9:Q9">I14+I20+I21+I22+I25+I26+I27+I30+I31+I32+I33+I34+I35+I36</f>
        <v>8273</v>
      </c>
      <c r="J9" s="1199">
        <f t="shared" si="1"/>
        <v>293470</v>
      </c>
      <c r="K9" s="1199">
        <f t="shared" si="1"/>
        <v>4751</v>
      </c>
      <c r="L9" s="1200">
        <f t="shared" si="1"/>
        <v>108778</v>
      </c>
      <c r="M9" s="1201">
        <f t="shared" si="1"/>
        <v>15064</v>
      </c>
      <c r="N9" s="1199">
        <f t="shared" si="1"/>
        <v>329115</v>
      </c>
      <c r="O9" s="1199">
        <f t="shared" si="1"/>
        <v>14446</v>
      </c>
      <c r="P9" s="1199">
        <f t="shared" si="1"/>
        <v>271512</v>
      </c>
      <c r="Q9" s="1199">
        <f t="shared" si="1"/>
        <v>164</v>
      </c>
      <c r="R9" s="1199">
        <v>13074</v>
      </c>
      <c r="S9" s="1199">
        <f>S14+S20+S21+S22+S25+S26+S27+S30+S31+S32+S33+S34+S35+S36</f>
        <v>63</v>
      </c>
      <c r="T9" s="1199">
        <v>9601</v>
      </c>
      <c r="U9" s="1199">
        <f>U14+U20+U21+U22+U25+U26+U27+U30+U31+U32+U33+U34+U35+U36</f>
        <v>2798</v>
      </c>
      <c r="V9" s="1199">
        <v>48002</v>
      </c>
      <c r="W9" s="1199">
        <f>W14+W20+W21+W22+W25+W26+W27+W30+W31+W32+W33+W34+W35+W36</f>
        <v>12392</v>
      </c>
      <c r="X9" s="1200">
        <f>X14+X20+X21+X22+X25+X26+X27+X30+X31+X32+X33+X34+X35+X36</f>
        <v>653114</v>
      </c>
    </row>
    <row r="10" spans="1:24" ht="15" customHeight="1">
      <c r="A10" s="1198" t="s">
        <v>680</v>
      </c>
      <c r="B10" s="1199">
        <f aca="true" t="shared" si="2" ref="B10:G10">B19+B38+B39+B40+B41+B42+B43+B44</f>
        <v>1569169</v>
      </c>
      <c r="C10" s="1199">
        <f t="shared" si="2"/>
        <v>6105</v>
      </c>
      <c r="D10" s="1199">
        <f t="shared" si="2"/>
        <v>1457306</v>
      </c>
      <c r="E10" s="1199">
        <f t="shared" si="2"/>
        <v>5936</v>
      </c>
      <c r="F10" s="1199">
        <f t="shared" si="2"/>
        <v>1125807</v>
      </c>
      <c r="G10" s="1199">
        <f t="shared" si="2"/>
        <v>2</v>
      </c>
      <c r="H10" s="1199" t="s">
        <v>1102</v>
      </c>
      <c r="I10" s="1199">
        <f aca="true" t="shared" si="3" ref="I10:Q10">I19+I38+I39+I40+I41+I42+I43+I44</f>
        <v>3979</v>
      </c>
      <c r="J10" s="1199">
        <f t="shared" si="3"/>
        <v>249779</v>
      </c>
      <c r="K10" s="1199">
        <f t="shared" si="3"/>
        <v>2072</v>
      </c>
      <c r="L10" s="1200">
        <f t="shared" si="3"/>
        <v>81720</v>
      </c>
      <c r="M10" s="1201">
        <f t="shared" si="3"/>
        <v>4779</v>
      </c>
      <c r="N10" s="1199">
        <f t="shared" si="3"/>
        <v>106649</v>
      </c>
      <c r="O10" s="1199">
        <f t="shared" si="3"/>
        <v>4666</v>
      </c>
      <c r="P10" s="1199">
        <f t="shared" si="3"/>
        <v>83112</v>
      </c>
      <c r="Q10" s="1199">
        <f t="shared" si="3"/>
        <v>111</v>
      </c>
      <c r="R10" s="1199">
        <v>12328</v>
      </c>
      <c r="S10" s="1199">
        <f>S19+S38+S39+S40+S41+S42+S43+S44</f>
        <v>68</v>
      </c>
      <c r="T10" s="1199">
        <v>12199</v>
      </c>
      <c r="U10" s="1199">
        <f>U19+U38+U39+U40+U41+U42+U43+U44</f>
        <v>578</v>
      </c>
      <c r="V10" s="1199">
        <v>11338</v>
      </c>
      <c r="W10" s="1199">
        <f>W19+W38+W39+W40+W41+W42+W43+W44</f>
        <v>170</v>
      </c>
      <c r="X10" s="1200">
        <f>X19+X38+X39+X40+X41+X42+X43+X44</f>
        <v>5214</v>
      </c>
    </row>
    <row r="11" spans="1:24" ht="15" customHeight="1">
      <c r="A11" s="1198" t="s">
        <v>681</v>
      </c>
      <c r="B11" s="1199">
        <f aca="true" t="shared" si="4" ref="B11:G11">B15+B24+B28+B46+B47+B48+B49+B50</f>
        <v>2108193</v>
      </c>
      <c r="C11" s="1199">
        <f t="shared" si="4"/>
        <v>8769</v>
      </c>
      <c r="D11" s="1199">
        <f t="shared" si="4"/>
        <v>1839405</v>
      </c>
      <c r="E11" s="1199">
        <f t="shared" si="4"/>
        <v>8446</v>
      </c>
      <c r="F11" s="1199">
        <f t="shared" si="4"/>
        <v>1407336</v>
      </c>
      <c r="G11" s="1199">
        <f t="shared" si="4"/>
        <v>1</v>
      </c>
      <c r="H11" s="1199" t="s">
        <v>1103</v>
      </c>
      <c r="I11" s="1199">
        <f aca="true" t="shared" si="5" ref="I11:Q11">I15+I24+I28+I46+I47+I48+I49+I50</f>
        <v>5620</v>
      </c>
      <c r="J11" s="1199">
        <f t="shared" si="5"/>
        <v>350016</v>
      </c>
      <c r="K11" s="1199">
        <f t="shared" si="5"/>
        <v>2800</v>
      </c>
      <c r="L11" s="1200">
        <f t="shared" si="5"/>
        <v>82053</v>
      </c>
      <c r="M11" s="1201">
        <f t="shared" si="5"/>
        <v>7458</v>
      </c>
      <c r="N11" s="1199">
        <f t="shared" si="5"/>
        <v>156266</v>
      </c>
      <c r="O11" s="1199">
        <f t="shared" si="5"/>
        <v>7262</v>
      </c>
      <c r="P11" s="1199">
        <f t="shared" si="5"/>
        <v>117651</v>
      </c>
      <c r="Q11" s="1199">
        <f t="shared" si="5"/>
        <v>238</v>
      </c>
      <c r="R11" s="1199">
        <v>22097</v>
      </c>
      <c r="S11" s="1199">
        <f>S15+S24+S28+S46+S47+S48+S49+S50</f>
        <v>123</v>
      </c>
      <c r="T11" s="1199">
        <v>22952</v>
      </c>
      <c r="U11" s="1199">
        <f>U15+U24+U28+U46+U47+U48+U49+U50</f>
        <v>1109</v>
      </c>
      <c r="V11" s="1199">
        <v>15663</v>
      </c>
      <c r="W11" s="1199">
        <f>W15+W24+W28+W46+W47+W48+W49+W50</f>
        <v>2340</v>
      </c>
      <c r="X11" s="1200">
        <f>X15+X24+X28+X46+X47+X48+X49+X50</f>
        <v>112522</v>
      </c>
    </row>
    <row r="12" spans="1:24" ht="15" customHeight="1">
      <c r="A12" s="1198" t="s">
        <v>682</v>
      </c>
      <c r="B12" s="1199">
        <f aca="true" t="shared" si="6" ref="B12:G12">B16+B17+B52+B53+B54+B55+B56+B57+B58+B59+B60+B61+B62+B63</f>
        <v>3746899</v>
      </c>
      <c r="C12" s="1199">
        <f t="shared" si="6"/>
        <v>12126</v>
      </c>
      <c r="D12" s="1199">
        <f t="shared" si="6"/>
        <v>3431313</v>
      </c>
      <c r="E12" s="1199">
        <f t="shared" si="6"/>
        <v>11874</v>
      </c>
      <c r="F12" s="1199">
        <f t="shared" si="6"/>
        <v>2685132</v>
      </c>
      <c r="G12" s="1199">
        <f t="shared" si="6"/>
        <v>2</v>
      </c>
      <c r="H12" s="1199" t="s">
        <v>1104</v>
      </c>
      <c r="I12" s="1199">
        <f aca="true" t="shared" si="7" ref="I12:Q12">I16+I17+I52+I53+I54+I55+I56+I57+I58+I59+I60+I61+I62+I63</f>
        <v>8988</v>
      </c>
      <c r="J12" s="1199">
        <f t="shared" si="7"/>
        <v>636899</v>
      </c>
      <c r="K12" s="1199">
        <f t="shared" si="7"/>
        <v>3333</v>
      </c>
      <c r="L12" s="1200">
        <f t="shared" si="7"/>
        <v>109282</v>
      </c>
      <c r="M12" s="1201">
        <f t="shared" si="7"/>
        <v>8632</v>
      </c>
      <c r="N12" s="1199">
        <f t="shared" si="7"/>
        <v>218566</v>
      </c>
      <c r="O12" s="1199">
        <f t="shared" si="7"/>
        <v>8288</v>
      </c>
      <c r="P12" s="1199">
        <f t="shared" si="7"/>
        <v>189461</v>
      </c>
      <c r="Q12" s="1199">
        <f t="shared" si="7"/>
        <v>58</v>
      </c>
      <c r="R12" s="1199">
        <v>3391</v>
      </c>
      <c r="S12" s="1199">
        <f>S16+S17+S52+S53+S54+S55+S56+S57+S58+S59+S60+S61+S62+S63</f>
        <v>33</v>
      </c>
      <c r="T12" s="1199">
        <v>7632</v>
      </c>
      <c r="U12" s="1199">
        <f>U16+U17+U52+U53+U54+U55+U56+U57+U58+U59+U60+U61+U62+U63</f>
        <v>1186</v>
      </c>
      <c r="V12" s="1199">
        <v>21473</v>
      </c>
      <c r="W12" s="1199">
        <f>W16+W17+W52+W53+W54+W55+W56+W57+W58+W59+W60+W61+W62+W63</f>
        <v>2668</v>
      </c>
      <c r="X12" s="1200">
        <f>X16+X17+X52+X53+X54+X55+X56+X57+X58+X59+X60+X61+X62+X63</f>
        <v>97020</v>
      </c>
    </row>
    <row r="13" spans="2:24" ht="7.5" customHeight="1"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3"/>
      <c r="M13" s="214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3"/>
    </row>
    <row r="14" spans="1:24" ht="15" customHeight="1">
      <c r="A14" s="215" t="s">
        <v>770</v>
      </c>
      <c r="B14" s="212">
        <v>424984</v>
      </c>
      <c r="C14" s="212">
        <v>3336</v>
      </c>
      <c r="D14" s="212">
        <v>322633</v>
      </c>
      <c r="E14" s="212">
        <v>3173</v>
      </c>
      <c r="F14" s="212">
        <v>260596</v>
      </c>
      <c r="G14" s="212">
        <v>2</v>
      </c>
      <c r="H14" s="212" t="s">
        <v>1105</v>
      </c>
      <c r="I14" s="212">
        <v>1350</v>
      </c>
      <c r="J14" s="212">
        <v>37591</v>
      </c>
      <c r="K14" s="212">
        <v>1103</v>
      </c>
      <c r="L14" s="213">
        <v>24446</v>
      </c>
      <c r="M14" s="214">
        <v>2749</v>
      </c>
      <c r="N14" s="212">
        <v>48792</v>
      </c>
      <c r="O14" s="212">
        <v>2661</v>
      </c>
      <c r="P14" s="212">
        <v>41395</v>
      </c>
      <c r="Q14" s="212">
        <v>24</v>
      </c>
      <c r="R14" s="212">
        <v>1348</v>
      </c>
      <c r="S14" s="212">
        <v>7</v>
      </c>
      <c r="T14" s="212">
        <v>810</v>
      </c>
      <c r="U14" s="212">
        <v>461</v>
      </c>
      <c r="V14" s="212">
        <v>6587</v>
      </c>
      <c r="W14" s="212">
        <v>1459</v>
      </c>
      <c r="X14" s="213">
        <v>53559</v>
      </c>
    </row>
    <row r="15" spans="1:24" ht="15" customHeight="1">
      <c r="A15" s="215" t="s">
        <v>771</v>
      </c>
      <c r="B15" s="212">
        <v>380914</v>
      </c>
      <c r="C15" s="212">
        <v>1383</v>
      </c>
      <c r="D15" s="212">
        <v>347140</v>
      </c>
      <c r="E15" s="212">
        <v>1332</v>
      </c>
      <c r="F15" s="212">
        <v>264705</v>
      </c>
      <c r="G15" s="216">
        <v>0</v>
      </c>
      <c r="H15" s="216">
        <v>0</v>
      </c>
      <c r="I15" s="212">
        <v>880</v>
      </c>
      <c r="J15" s="212">
        <v>63313</v>
      </c>
      <c r="K15" s="212">
        <v>540</v>
      </c>
      <c r="L15" s="213">
        <v>19122</v>
      </c>
      <c r="M15" s="214">
        <v>1175</v>
      </c>
      <c r="N15" s="212">
        <v>23514</v>
      </c>
      <c r="O15" s="212">
        <v>1136</v>
      </c>
      <c r="P15" s="212">
        <v>19828</v>
      </c>
      <c r="Q15" s="212">
        <v>29</v>
      </c>
      <c r="R15" s="212">
        <v>2337</v>
      </c>
      <c r="S15" s="212">
        <v>12</v>
      </c>
      <c r="T15" s="212">
        <v>960</v>
      </c>
      <c r="U15" s="212">
        <v>184</v>
      </c>
      <c r="V15" s="212">
        <v>2726</v>
      </c>
      <c r="W15" s="212">
        <v>192</v>
      </c>
      <c r="X15" s="213">
        <v>10260</v>
      </c>
    </row>
    <row r="16" spans="1:24" ht="15" customHeight="1">
      <c r="A16" s="215" t="s">
        <v>772</v>
      </c>
      <c r="B16" s="212">
        <v>625514</v>
      </c>
      <c r="C16" s="212">
        <v>1961</v>
      </c>
      <c r="D16" s="212">
        <v>577699</v>
      </c>
      <c r="E16" s="212">
        <v>1898</v>
      </c>
      <c r="F16" s="212">
        <v>436202</v>
      </c>
      <c r="G16" s="216">
        <v>0</v>
      </c>
      <c r="H16" s="216">
        <v>0</v>
      </c>
      <c r="I16" s="212">
        <v>1493</v>
      </c>
      <c r="J16" s="212">
        <v>111767</v>
      </c>
      <c r="K16" s="212">
        <v>814</v>
      </c>
      <c r="L16" s="213">
        <v>29730</v>
      </c>
      <c r="M16" s="214">
        <v>1283</v>
      </c>
      <c r="N16" s="212">
        <v>41065</v>
      </c>
      <c r="O16" s="212">
        <v>1241</v>
      </c>
      <c r="P16" s="212">
        <v>38357</v>
      </c>
      <c r="Q16" s="212">
        <v>2</v>
      </c>
      <c r="R16" s="212" t="s">
        <v>1106</v>
      </c>
      <c r="S16" s="216">
        <v>0</v>
      </c>
      <c r="T16" s="216">
        <v>0</v>
      </c>
      <c r="U16" s="212">
        <v>154</v>
      </c>
      <c r="V16" s="212">
        <v>2708</v>
      </c>
      <c r="W16" s="212">
        <v>268</v>
      </c>
      <c r="X16" s="213">
        <v>6750</v>
      </c>
    </row>
    <row r="17" spans="1:24" ht="15" customHeight="1">
      <c r="A17" s="215" t="s">
        <v>773</v>
      </c>
      <c r="B17" s="212">
        <v>780372</v>
      </c>
      <c r="C17" s="212">
        <v>2357</v>
      </c>
      <c r="D17" s="212">
        <v>690153</v>
      </c>
      <c r="E17" s="212">
        <v>2339</v>
      </c>
      <c r="F17" s="212">
        <v>536213</v>
      </c>
      <c r="G17" s="216">
        <v>0</v>
      </c>
      <c r="H17" s="216">
        <v>0</v>
      </c>
      <c r="I17" s="212">
        <v>1960</v>
      </c>
      <c r="J17" s="212">
        <v>144392</v>
      </c>
      <c r="K17" s="212">
        <v>401</v>
      </c>
      <c r="L17" s="213">
        <v>9548</v>
      </c>
      <c r="M17" s="214">
        <v>1766</v>
      </c>
      <c r="N17" s="212">
        <v>73095</v>
      </c>
      <c r="O17" s="212">
        <v>1714</v>
      </c>
      <c r="P17" s="212">
        <v>66705</v>
      </c>
      <c r="Q17" s="212">
        <v>9</v>
      </c>
      <c r="R17" s="212">
        <v>603</v>
      </c>
      <c r="S17" s="212">
        <v>3</v>
      </c>
      <c r="T17" s="212">
        <v>899</v>
      </c>
      <c r="U17" s="212">
        <v>249</v>
      </c>
      <c r="V17" s="212">
        <v>5491</v>
      </c>
      <c r="W17" s="212">
        <v>361</v>
      </c>
      <c r="X17" s="213">
        <v>17124</v>
      </c>
    </row>
    <row r="18" spans="1:24" ht="7.5" customHeight="1">
      <c r="A18" s="215"/>
      <c r="B18" s="212"/>
      <c r="C18" s="212"/>
      <c r="D18" s="212"/>
      <c r="E18" s="212"/>
      <c r="F18" s="212"/>
      <c r="G18" s="216"/>
      <c r="H18" s="216"/>
      <c r="I18" s="212"/>
      <c r="J18" s="212"/>
      <c r="K18" s="212"/>
      <c r="L18" s="213"/>
      <c r="M18" s="214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3"/>
    </row>
    <row r="19" spans="1:24" ht="15" customHeight="1">
      <c r="A19" s="215" t="s">
        <v>774</v>
      </c>
      <c r="B19" s="212">
        <v>497385</v>
      </c>
      <c r="C19" s="212">
        <v>1603</v>
      </c>
      <c r="D19" s="212">
        <v>470567</v>
      </c>
      <c r="E19" s="212">
        <v>1580</v>
      </c>
      <c r="F19" s="212">
        <v>372371</v>
      </c>
      <c r="G19" s="212">
        <v>2</v>
      </c>
      <c r="H19" s="212" t="s">
        <v>1104</v>
      </c>
      <c r="I19" s="212">
        <v>1041</v>
      </c>
      <c r="J19" s="212">
        <v>87675</v>
      </c>
      <c r="K19" s="212">
        <v>259</v>
      </c>
      <c r="L19" s="213">
        <v>10521</v>
      </c>
      <c r="M19" s="214">
        <v>1245</v>
      </c>
      <c r="N19" s="212">
        <v>25113</v>
      </c>
      <c r="O19" s="212">
        <v>1198</v>
      </c>
      <c r="P19" s="212">
        <v>18318</v>
      </c>
      <c r="Q19" s="212">
        <v>37</v>
      </c>
      <c r="R19" s="212">
        <v>3095</v>
      </c>
      <c r="S19" s="212">
        <v>29</v>
      </c>
      <c r="T19" s="212">
        <v>3984</v>
      </c>
      <c r="U19" s="212">
        <v>147</v>
      </c>
      <c r="V19" s="212">
        <v>2811</v>
      </c>
      <c r="W19" s="212">
        <v>31</v>
      </c>
      <c r="X19" s="213">
        <v>1705</v>
      </c>
    </row>
    <row r="20" spans="1:24" ht="15" customHeight="1">
      <c r="A20" s="215" t="s">
        <v>775</v>
      </c>
      <c r="B20" s="212">
        <v>227760</v>
      </c>
      <c r="C20" s="212">
        <v>1494</v>
      </c>
      <c r="D20" s="212">
        <v>142635</v>
      </c>
      <c r="E20" s="212">
        <v>1417</v>
      </c>
      <c r="F20" s="212">
        <v>121208</v>
      </c>
      <c r="G20" s="212">
        <v>1</v>
      </c>
      <c r="H20" s="212" t="s">
        <v>1107</v>
      </c>
      <c r="I20" s="212">
        <v>508</v>
      </c>
      <c r="J20" s="212">
        <v>17757</v>
      </c>
      <c r="K20" s="212">
        <v>177</v>
      </c>
      <c r="L20" s="213">
        <v>3670</v>
      </c>
      <c r="M20" s="214">
        <v>1249</v>
      </c>
      <c r="N20" s="212">
        <v>17232</v>
      </c>
      <c r="O20" s="212">
        <v>1212</v>
      </c>
      <c r="P20" s="212">
        <v>15512</v>
      </c>
      <c r="Q20" s="212">
        <v>6</v>
      </c>
      <c r="R20" s="212">
        <v>222</v>
      </c>
      <c r="S20" s="212">
        <v>4</v>
      </c>
      <c r="T20" s="212" t="s">
        <v>1108</v>
      </c>
      <c r="U20" s="212">
        <v>143</v>
      </c>
      <c r="V20" s="212" t="s">
        <v>1108</v>
      </c>
      <c r="W20" s="212">
        <v>1653</v>
      </c>
      <c r="X20" s="213">
        <v>67893</v>
      </c>
    </row>
    <row r="21" spans="1:24" ht="15" customHeight="1">
      <c r="A21" s="215" t="s">
        <v>776</v>
      </c>
      <c r="B21" s="212">
        <v>186243</v>
      </c>
      <c r="C21" s="212">
        <v>1418</v>
      </c>
      <c r="D21" s="212">
        <v>108091</v>
      </c>
      <c r="E21" s="212">
        <v>1369</v>
      </c>
      <c r="F21" s="212">
        <v>90278</v>
      </c>
      <c r="G21" s="216">
        <v>0</v>
      </c>
      <c r="H21" s="216">
        <v>0</v>
      </c>
      <c r="I21" s="212">
        <v>468</v>
      </c>
      <c r="J21" s="212">
        <v>11207</v>
      </c>
      <c r="K21" s="212">
        <v>362</v>
      </c>
      <c r="L21" s="213">
        <v>6606</v>
      </c>
      <c r="M21" s="214">
        <v>1288</v>
      </c>
      <c r="N21" s="212">
        <v>22142</v>
      </c>
      <c r="O21" s="212">
        <v>1237</v>
      </c>
      <c r="P21" s="212">
        <v>15498</v>
      </c>
      <c r="Q21" s="212">
        <v>21</v>
      </c>
      <c r="R21" s="212">
        <v>1440</v>
      </c>
      <c r="S21" s="212">
        <v>10</v>
      </c>
      <c r="T21" s="212">
        <v>3762</v>
      </c>
      <c r="U21" s="212">
        <v>212</v>
      </c>
      <c r="V21" s="212">
        <v>2882</v>
      </c>
      <c r="W21" s="212">
        <v>982</v>
      </c>
      <c r="X21" s="213">
        <v>56010</v>
      </c>
    </row>
    <row r="22" spans="1:24" ht="15" customHeight="1">
      <c r="A22" s="215" t="s">
        <v>777</v>
      </c>
      <c r="B22" s="212">
        <v>364714</v>
      </c>
      <c r="C22" s="212">
        <v>2297</v>
      </c>
      <c r="D22" s="212">
        <v>269503</v>
      </c>
      <c r="E22" s="212">
        <v>2222</v>
      </c>
      <c r="F22" s="212">
        <v>204582</v>
      </c>
      <c r="G22" s="212">
        <v>1</v>
      </c>
      <c r="H22" s="212" t="s">
        <v>1109</v>
      </c>
      <c r="I22" s="212">
        <v>1445</v>
      </c>
      <c r="J22" s="212">
        <v>53349</v>
      </c>
      <c r="K22" s="212">
        <v>543</v>
      </c>
      <c r="L22" s="213">
        <v>11572</v>
      </c>
      <c r="M22" s="214">
        <v>2066</v>
      </c>
      <c r="N22" s="212">
        <v>58626</v>
      </c>
      <c r="O22" s="212">
        <v>2001</v>
      </c>
      <c r="P22" s="212">
        <v>49071</v>
      </c>
      <c r="Q22" s="212">
        <v>25</v>
      </c>
      <c r="R22" s="212">
        <v>2708</v>
      </c>
      <c r="S22" s="212">
        <v>8</v>
      </c>
      <c r="T22" s="212">
        <v>258</v>
      </c>
      <c r="U22" s="212">
        <v>505</v>
      </c>
      <c r="V22" s="212">
        <v>9297</v>
      </c>
      <c r="W22" s="212">
        <v>1234</v>
      </c>
      <c r="X22" s="213">
        <v>36585</v>
      </c>
    </row>
    <row r="23" spans="1:24" ht="7.5" customHeight="1">
      <c r="A23" s="215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3"/>
      <c r="M23" s="214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3"/>
    </row>
    <row r="24" spans="1:24" ht="15" customHeight="1">
      <c r="A24" s="215" t="s">
        <v>778</v>
      </c>
      <c r="B24" s="212">
        <v>273314</v>
      </c>
      <c r="C24" s="212">
        <v>1248</v>
      </c>
      <c r="D24" s="212">
        <v>254793</v>
      </c>
      <c r="E24" s="212">
        <v>1226</v>
      </c>
      <c r="F24" s="212">
        <v>189849</v>
      </c>
      <c r="G24" s="212">
        <v>1</v>
      </c>
      <c r="H24" s="212" t="s">
        <v>1110</v>
      </c>
      <c r="I24" s="212">
        <v>1001</v>
      </c>
      <c r="J24" s="212">
        <v>59386</v>
      </c>
      <c r="K24" s="212">
        <v>246</v>
      </c>
      <c r="L24" s="213">
        <v>5558</v>
      </c>
      <c r="M24" s="214">
        <v>992</v>
      </c>
      <c r="N24" s="212">
        <v>13841</v>
      </c>
      <c r="O24" s="212">
        <v>974</v>
      </c>
      <c r="P24" s="212">
        <v>12532</v>
      </c>
      <c r="Q24" s="212">
        <v>12</v>
      </c>
      <c r="R24" s="212">
        <v>549</v>
      </c>
      <c r="S24" s="212">
        <v>5</v>
      </c>
      <c r="T24" s="212">
        <v>211</v>
      </c>
      <c r="U24" s="212">
        <v>103</v>
      </c>
      <c r="V24" s="212">
        <v>1098</v>
      </c>
      <c r="W24" s="212">
        <v>122</v>
      </c>
      <c r="X24" s="213">
        <v>4680</v>
      </c>
    </row>
    <row r="25" spans="1:24" ht="15" customHeight="1">
      <c r="A25" s="215" t="s">
        <v>779</v>
      </c>
      <c r="B25" s="212">
        <v>309795</v>
      </c>
      <c r="C25" s="212">
        <v>1696</v>
      </c>
      <c r="D25" s="212">
        <v>148847</v>
      </c>
      <c r="E25" s="212">
        <v>1565</v>
      </c>
      <c r="F25" s="212">
        <v>123696</v>
      </c>
      <c r="G25" s="216">
        <v>0</v>
      </c>
      <c r="H25" s="216">
        <v>0</v>
      </c>
      <c r="I25" s="212">
        <v>646</v>
      </c>
      <c r="J25" s="212">
        <v>18106</v>
      </c>
      <c r="K25" s="212">
        <v>299</v>
      </c>
      <c r="L25" s="213">
        <v>7045</v>
      </c>
      <c r="M25" s="214">
        <v>1054</v>
      </c>
      <c r="N25" s="212">
        <v>16510</v>
      </c>
      <c r="O25" s="212">
        <v>1014</v>
      </c>
      <c r="P25" s="212">
        <v>12909</v>
      </c>
      <c r="Q25" s="212">
        <v>26</v>
      </c>
      <c r="R25" s="212">
        <v>1959</v>
      </c>
      <c r="S25" s="212">
        <v>8</v>
      </c>
      <c r="T25" s="212">
        <v>1919</v>
      </c>
      <c r="U25" s="212">
        <v>136</v>
      </c>
      <c r="V25" s="212">
        <v>1682</v>
      </c>
      <c r="W25" s="212">
        <v>2229</v>
      </c>
      <c r="X25" s="213">
        <v>144438</v>
      </c>
    </row>
    <row r="26" spans="1:24" ht="15" customHeight="1">
      <c r="A26" s="215" t="s">
        <v>780</v>
      </c>
      <c r="B26" s="212">
        <v>294301</v>
      </c>
      <c r="C26" s="212">
        <v>1747</v>
      </c>
      <c r="D26" s="212">
        <v>122430</v>
      </c>
      <c r="E26" s="212">
        <v>1669</v>
      </c>
      <c r="F26" s="212">
        <v>97752</v>
      </c>
      <c r="G26" s="212">
        <v>1</v>
      </c>
      <c r="H26" s="212" t="s">
        <v>1111</v>
      </c>
      <c r="I26" s="212">
        <v>617</v>
      </c>
      <c r="J26" s="212">
        <v>14671</v>
      </c>
      <c r="K26" s="212">
        <v>530</v>
      </c>
      <c r="L26" s="213">
        <v>10007</v>
      </c>
      <c r="M26" s="214">
        <v>1255</v>
      </c>
      <c r="N26" s="212">
        <v>20544</v>
      </c>
      <c r="O26" s="212">
        <v>1170</v>
      </c>
      <c r="P26" s="212">
        <v>15983</v>
      </c>
      <c r="Q26" s="212">
        <v>11</v>
      </c>
      <c r="R26" s="212">
        <v>1296</v>
      </c>
      <c r="S26" s="212">
        <v>5</v>
      </c>
      <c r="T26" s="212">
        <v>224</v>
      </c>
      <c r="U26" s="212">
        <v>247</v>
      </c>
      <c r="V26" s="212">
        <v>4337</v>
      </c>
      <c r="W26" s="212">
        <v>2170</v>
      </c>
      <c r="X26" s="213">
        <v>151327</v>
      </c>
    </row>
    <row r="27" spans="1:24" ht="15" customHeight="1">
      <c r="A27" s="215" t="s">
        <v>683</v>
      </c>
      <c r="B27" s="212">
        <v>440109</v>
      </c>
      <c r="C27" s="212">
        <v>2134</v>
      </c>
      <c r="D27" s="212">
        <v>364411</v>
      </c>
      <c r="E27" s="212">
        <v>2092</v>
      </c>
      <c r="F27" s="212">
        <v>284191</v>
      </c>
      <c r="G27" s="216">
        <v>0</v>
      </c>
      <c r="H27" s="216">
        <v>0</v>
      </c>
      <c r="I27" s="212">
        <v>1121</v>
      </c>
      <c r="J27" s="212">
        <v>54248</v>
      </c>
      <c r="K27" s="212">
        <v>847</v>
      </c>
      <c r="L27" s="213">
        <v>25972</v>
      </c>
      <c r="M27" s="214">
        <v>1849</v>
      </c>
      <c r="N27" s="212">
        <v>74410</v>
      </c>
      <c r="O27" s="212">
        <v>1807</v>
      </c>
      <c r="P27" s="212">
        <v>62270</v>
      </c>
      <c r="Q27" s="212">
        <v>16</v>
      </c>
      <c r="R27" s="212">
        <v>752</v>
      </c>
      <c r="S27" s="212">
        <v>8</v>
      </c>
      <c r="T27" s="212">
        <v>740</v>
      </c>
      <c r="U27" s="212">
        <v>466</v>
      </c>
      <c r="V27" s="212">
        <v>11400</v>
      </c>
      <c r="W27" s="212">
        <v>43</v>
      </c>
      <c r="X27" s="213">
        <v>1288</v>
      </c>
    </row>
    <row r="28" spans="1:24" ht="15" customHeight="1">
      <c r="A28" s="215" t="s">
        <v>684</v>
      </c>
      <c r="B28" s="212">
        <v>247808</v>
      </c>
      <c r="C28" s="212">
        <v>1143</v>
      </c>
      <c r="D28" s="212">
        <v>182189</v>
      </c>
      <c r="E28" s="212">
        <v>1086</v>
      </c>
      <c r="F28" s="212">
        <v>142968</v>
      </c>
      <c r="G28" s="216">
        <v>0</v>
      </c>
      <c r="H28" s="216">
        <v>0</v>
      </c>
      <c r="I28" s="212">
        <v>564</v>
      </c>
      <c r="J28" s="212">
        <v>27096</v>
      </c>
      <c r="K28" s="212">
        <v>436</v>
      </c>
      <c r="L28" s="213">
        <v>12125</v>
      </c>
      <c r="M28" s="214">
        <v>953</v>
      </c>
      <c r="N28" s="212">
        <v>21391</v>
      </c>
      <c r="O28" s="212">
        <v>937</v>
      </c>
      <c r="P28" s="212">
        <v>17362</v>
      </c>
      <c r="Q28" s="212">
        <v>27</v>
      </c>
      <c r="R28" s="212">
        <v>3344</v>
      </c>
      <c r="S28" s="212">
        <v>15</v>
      </c>
      <c r="T28" s="212">
        <v>1691</v>
      </c>
      <c r="U28" s="212">
        <v>169</v>
      </c>
      <c r="V28" s="212">
        <v>2338</v>
      </c>
      <c r="W28" s="212">
        <v>933</v>
      </c>
      <c r="X28" s="213">
        <v>44228</v>
      </c>
    </row>
    <row r="29" spans="1:24" ht="7.5" customHeight="1">
      <c r="A29" s="215"/>
      <c r="B29" s="212"/>
      <c r="C29" s="212"/>
      <c r="D29" s="212"/>
      <c r="E29" s="212"/>
      <c r="F29" s="212"/>
      <c r="G29" s="216"/>
      <c r="H29" s="216"/>
      <c r="I29" s="212"/>
      <c r="J29" s="212"/>
      <c r="K29" s="212"/>
      <c r="L29" s="213"/>
      <c r="M29" s="214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3"/>
    </row>
    <row r="30" spans="1:24" ht="15" customHeight="1">
      <c r="A30" s="215" t="s">
        <v>685</v>
      </c>
      <c r="B30" s="212">
        <v>61852</v>
      </c>
      <c r="C30" s="212">
        <v>480</v>
      </c>
      <c r="D30" s="212">
        <v>43066</v>
      </c>
      <c r="E30" s="212">
        <v>451</v>
      </c>
      <c r="F30" s="212">
        <v>34791</v>
      </c>
      <c r="G30" s="216">
        <v>0</v>
      </c>
      <c r="H30" s="216">
        <v>0</v>
      </c>
      <c r="I30" s="212">
        <v>167</v>
      </c>
      <c r="J30" s="212">
        <v>6084</v>
      </c>
      <c r="K30" s="212">
        <v>130</v>
      </c>
      <c r="L30" s="213">
        <v>2191</v>
      </c>
      <c r="M30" s="214">
        <v>371</v>
      </c>
      <c r="N30" s="212">
        <v>7526</v>
      </c>
      <c r="O30" s="212">
        <v>267</v>
      </c>
      <c r="P30" s="212">
        <v>4321</v>
      </c>
      <c r="Q30" s="212">
        <v>4</v>
      </c>
      <c r="R30" s="212">
        <v>720</v>
      </c>
      <c r="S30" s="212">
        <v>6</v>
      </c>
      <c r="T30" s="212">
        <v>978</v>
      </c>
      <c r="U30" s="212">
        <v>141</v>
      </c>
      <c r="V30" s="212">
        <v>2227</v>
      </c>
      <c r="W30" s="212">
        <v>299</v>
      </c>
      <c r="X30" s="213">
        <v>11260</v>
      </c>
    </row>
    <row r="31" spans="1:24" ht="15" customHeight="1">
      <c r="A31" s="215" t="s">
        <v>686</v>
      </c>
      <c r="B31" s="212">
        <v>81873</v>
      </c>
      <c r="C31" s="212">
        <v>499</v>
      </c>
      <c r="D31" s="212">
        <v>56310</v>
      </c>
      <c r="E31" s="212">
        <v>466</v>
      </c>
      <c r="F31" s="212">
        <v>42965</v>
      </c>
      <c r="G31" s="216">
        <v>0</v>
      </c>
      <c r="H31" s="216">
        <v>0</v>
      </c>
      <c r="I31" s="212">
        <v>227</v>
      </c>
      <c r="J31" s="212">
        <v>9937</v>
      </c>
      <c r="K31" s="212">
        <v>134</v>
      </c>
      <c r="L31" s="213">
        <v>3408</v>
      </c>
      <c r="M31" s="214">
        <v>377</v>
      </c>
      <c r="N31" s="212">
        <v>4502</v>
      </c>
      <c r="O31" s="212">
        <v>355</v>
      </c>
      <c r="P31" s="212">
        <v>3565</v>
      </c>
      <c r="Q31" s="212">
        <v>3</v>
      </c>
      <c r="R31" s="212">
        <v>200</v>
      </c>
      <c r="S31" s="216">
        <v>0</v>
      </c>
      <c r="T31" s="216">
        <v>0</v>
      </c>
      <c r="U31" s="212">
        <v>72</v>
      </c>
      <c r="V31" s="212">
        <v>937</v>
      </c>
      <c r="W31" s="212">
        <v>446</v>
      </c>
      <c r="X31" s="213">
        <v>21061</v>
      </c>
    </row>
    <row r="32" spans="1:24" ht="15" customHeight="1">
      <c r="A32" s="215" t="s">
        <v>687</v>
      </c>
      <c r="B32" s="212">
        <v>172473</v>
      </c>
      <c r="C32" s="212">
        <v>1057</v>
      </c>
      <c r="D32" s="212">
        <v>136121</v>
      </c>
      <c r="E32" s="212">
        <v>1019</v>
      </c>
      <c r="F32" s="212">
        <v>103828</v>
      </c>
      <c r="G32" s="212">
        <v>1</v>
      </c>
      <c r="H32" s="212" t="s">
        <v>1112</v>
      </c>
      <c r="I32" s="212">
        <v>701</v>
      </c>
      <c r="J32" s="212">
        <v>29511</v>
      </c>
      <c r="K32" s="212">
        <v>169</v>
      </c>
      <c r="L32" s="213">
        <v>2782</v>
      </c>
      <c r="M32" s="214">
        <v>758</v>
      </c>
      <c r="N32" s="212">
        <v>8476</v>
      </c>
      <c r="O32" s="212">
        <v>735</v>
      </c>
      <c r="P32" s="212">
        <v>7262</v>
      </c>
      <c r="Q32" s="212">
        <v>6</v>
      </c>
      <c r="R32" s="212">
        <v>164</v>
      </c>
      <c r="S32" s="216">
        <v>0</v>
      </c>
      <c r="T32" s="216">
        <v>0</v>
      </c>
      <c r="U32" s="212">
        <v>94</v>
      </c>
      <c r="V32" s="212">
        <v>1214</v>
      </c>
      <c r="W32" s="212">
        <v>914</v>
      </c>
      <c r="X32" s="213">
        <v>27876</v>
      </c>
    </row>
    <row r="33" spans="1:24" ht="15" customHeight="1">
      <c r="A33" s="215" t="s">
        <v>688</v>
      </c>
      <c r="B33" s="212">
        <v>35080</v>
      </c>
      <c r="C33" s="212">
        <v>411</v>
      </c>
      <c r="D33" s="212">
        <v>27731</v>
      </c>
      <c r="E33" s="212">
        <v>370</v>
      </c>
      <c r="F33" s="212">
        <v>21436</v>
      </c>
      <c r="G33" s="216">
        <v>0</v>
      </c>
      <c r="H33" s="216">
        <v>0</v>
      </c>
      <c r="I33" s="212">
        <v>135</v>
      </c>
      <c r="J33" s="212">
        <v>5582</v>
      </c>
      <c r="K33" s="212">
        <v>42</v>
      </c>
      <c r="L33" s="213">
        <v>713</v>
      </c>
      <c r="M33" s="214">
        <v>351</v>
      </c>
      <c r="N33" s="212">
        <v>4085</v>
      </c>
      <c r="O33" s="212">
        <v>346</v>
      </c>
      <c r="P33" s="212">
        <v>3686</v>
      </c>
      <c r="Q33" s="216">
        <v>0</v>
      </c>
      <c r="R33" s="216">
        <v>0</v>
      </c>
      <c r="S33" s="216">
        <v>0</v>
      </c>
      <c r="T33" s="216">
        <v>0</v>
      </c>
      <c r="U33" s="212">
        <v>25</v>
      </c>
      <c r="V33" s="212">
        <v>399</v>
      </c>
      <c r="W33" s="212">
        <v>79</v>
      </c>
      <c r="X33" s="213">
        <v>3264</v>
      </c>
    </row>
    <row r="34" spans="1:24" ht="15" customHeight="1">
      <c r="A34" s="215" t="s">
        <v>689</v>
      </c>
      <c r="B34" s="212">
        <v>107051</v>
      </c>
      <c r="C34" s="212">
        <v>627</v>
      </c>
      <c r="D34" s="212">
        <v>42876</v>
      </c>
      <c r="E34" s="212">
        <v>607</v>
      </c>
      <c r="F34" s="212">
        <v>39260</v>
      </c>
      <c r="G34" s="216">
        <v>0</v>
      </c>
      <c r="H34" s="216">
        <v>0</v>
      </c>
      <c r="I34" s="212">
        <v>139</v>
      </c>
      <c r="J34" s="212">
        <v>2642</v>
      </c>
      <c r="K34" s="212">
        <v>71</v>
      </c>
      <c r="L34" s="213">
        <v>974</v>
      </c>
      <c r="M34" s="214">
        <v>592</v>
      </c>
      <c r="N34" s="212">
        <v>12439</v>
      </c>
      <c r="O34" s="212">
        <v>570</v>
      </c>
      <c r="P34" s="212">
        <v>10151</v>
      </c>
      <c r="Q34" s="212">
        <v>4</v>
      </c>
      <c r="R34" s="212">
        <v>385</v>
      </c>
      <c r="S34" s="212">
        <v>5</v>
      </c>
      <c r="T34" s="212">
        <v>630</v>
      </c>
      <c r="U34" s="212">
        <v>105</v>
      </c>
      <c r="V34" s="212">
        <v>1658</v>
      </c>
      <c r="W34" s="212">
        <v>519</v>
      </c>
      <c r="X34" s="213">
        <v>51736</v>
      </c>
    </row>
    <row r="35" spans="1:24" ht="15" customHeight="1">
      <c r="A35" s="215" t="s">
        <v>690</v>
      </c>
      <c r="B35" s="212">
        <v>74149</v>
      </c>
      <c r="C35" s="212">
        <v>511</v>
      </c>
      <c r="D35" s="212">
        <v>39735</v>
      </c>
      <c r="E35" s="212">
        <v>487</v>
      </c>
      <c r="F35" s="212">
        <v>31787</v>
      </c>
      <c r="G35" s="212">
        <v>1</v>
      </c>
      <c r="H35" s="212" t="s">
        <v>1103</v>
      </c>
      <c r="I35" s="212">
        <v>265</v>
      </c>
      <c r="J35" s="212">
        <v>6918</v>
      </c>
      <c r="K35" s="212">
        <v>52</v>
      </c>
      <c r="L35" s="213">
        <v>1030</v>
      </c>
      <c r="M35" s="214">
        <v>442</v>
      </c>
      <c r="N35" s="212">
        <v>8649</v>
      </c>
      <c r="O35" s="212">
        <v>418</v>
      </c>
      <c r="P35" s="212">
        <v>7331</v>
      </c>
      <c r="Q35" s="212">
        <v>6</v>
      </c>
      <c r="R35" s="212">
        <v>367</v>
      </c>
      <c r="S35" s="216">
        <v>0</v>
      </c>
      <c r="T35" s="216">
        <v>0</v>
      </c>
      <c r="U35" s="212">
        <v>65</v>
      </c>
      <c r="V35" s="212">
        <v>1318</v>
      </c>
      <c r="W35" s="212">
        <v>332</v>
      </c>
      <c r="X35" s="213">
        <v>25765</v>
      </c>
    </row>
    <row r="36" spans="1:24" ht="15" customHeight="1">
      <c r="A36" s="215" t="s">
        <v>691</v>
      </c>
      <c r="B36" s="212">
        <v>157855</v>
      </c>
      <c r="C36" s="212">
        <v>718</v>
      </c>
      <c r="D36" s="212">
        <v>131621</v>
      </c>
      <c r="E36" s="212">
        <v>705</v>
      </c>
      <c r="F36" s="212">
        <v>97392</v>
      </c>
      <c r="G36" s="216">
        <v>0</v>
      </c>
      <c r="H36" s="216">
        <v>0</v>
      </c>
      <c r="I36" s="212">
        <v>484</v>
      </c>
      <c r="J36" s="212">
        <v>25867</v>
      </c>
      <c r="K36" s="212">
        <v>292</v>
      </c>
      <c r="L36" s="213">
        <v>8362</v>
      </c>
      <c r="M36" s="214">
        <v>663</v>
      </c>
      <c r="N36" s="212">
        <v>25182</v>
      </c>
      <c r="O36" s="212">
        <v>653</v>
      </c>
      <c r="P36" s="212">
        <v>22558</v>
      </c>
      <c r="Q36" s="212">
        <v>12</v>
      </c>
      <c r="R36" s="212">
        <v>1513</v>
      </c>
      <c r="S36" s="212">
        <v>2</v>
      </c>
      <c r="T36" s="212" t="s">
        <v>1113</v>
      </c>
      <c r="U36" s="212">
        <v>126</v>
      </c>
      <c r="V36" s="212" t="s">
        <v>1113</v>
      </c>
      <c r="W36" s="212">
        <v>33</v>
      </c>
      <c r="X36" s="213">
        <v>1052</v>
      </c>
    </row>
    <row r="37" spans="1:24" ht="7.5" customHeight="1">
      <c r="A37" s="215"/>
      <c r="B37" s="212"/>
      <c r="C37" s="212"/>
      <c r="D37" s="212"/>
      <c r="E37" s="212"/>
      <c r="F37" s="212"/>
      <c r="G37" s="216"/>
      <c r="H37" s="216"/>
      <c r="I37" s="212"/>
      <c r="J37" s="212"/>
      <c r="K37" s="212"/>
      <c r="L37" s="213"/>
      <c r="M37" s="214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3"/>
    </row>
    <row r="38" spans="1:24" ht="15" customHeight="1">
      <c r="A38" s="215" t="s">
        <v>692</v>
      </c>
      <c r="B38" s="212">
        <v>148719</v>
      </c>
      <c r="C38" s="212">
        <v>639</v>
      </c>
      <c r="D38" s="212">
        <v>140159</v>
      </c>
      <c r="E38" s="212">
        <v>622</v>
      </c>
      <c r="F38" s="212">
        <v>108968</v>
      </c>
      <c r="G38" s="216">
        <v>0</v>
      </c>
      <c r="H38" s="216">
        <v>0</v>
      </c>
      <c r="I38" s="212">
        <v>475</v>
      </c>
      <c r="J38" s="212">
        <v>23534</v>
      </c>
      <c r="K38" s="212">
        <v>258</v>
      </c>
      <c r="L38" s="213">
        <v>7657</v>
      </c>
      <c r="M38" s="214">
        <v>522</v>
      </c>
      <c r="N38" s="212">
        <v>8215</v>
      </c>
      <c r="O38" s="212">
        <v>507</v>
      </c>
      <c r="P38" s="212">
        <v>7269</v>
      </c>
      <c r="Q38" s="212">
        <v>7</v>
      </c>
      <c r="R38" s="212">
        <v>410</v>
      </c>
      <c r="S38" s="212">
        <v>7</v>
      </c>
      <c r="T38" s="212">
        <v>385</v>
      </c>
      <c r="U38" s="212">
        <v>49</v>
      </c>
      <c r="V38" s="212">
        <v>561</v>
      </c>
      <c r="W38" s="212">
        <v>14</v>
      </c>
      <c r="X38" s="213">
        <v>345</v>
      </c>
    </row>
    <row r="39" spans="1:24" ht="15" customHeight="1">
      <c r="A39" s="215" t="s">
        <v>693</v>
      </c>
      <c r="B39" s="212">
        <v>204307</v>
      </c>
      <c r="C39" s="212">
        <v>966</v>
      </c>
      <c r="D39" s="212">
        <v>192202</v>
      </c>
      <c r="E39" s="212">
        <v>949</v>
      </c>
      <c r="F39" s="212">
        <v>143163</v>
      </c>
      <c r="G39" s="216">
        <v>0</v>
      </c>
      <c r="H39" s="216">
        <v>0</v>
      </c>
      <c r="I39" s="212">
        <v>542</v>
      </c>
      <c r="J39" s="212">
        <v>26978</v>
      </c>
      <c r="K39" s="212">
        <v>489</v>
      </c>
      <c r="L39" s="213">
        <v>22061</v>
      </c>
      <c r="M39" s="214">
        <v>743</v>
      </c>
      <c r="N39" s="212">
        <v>11721</v>
      </c>
      <c r="O39" s="212">
        <v>733</v>
      </c>
      <c r="P39" s="212">
        <v>10127</v>
      </c>
      <c r="Q39" s="212">
        <v>19</v>
      </c>
      <c r="R39" s="212">
        <v>1277</v>
      </c>
      <c r="S39" s="212">
        <v>10</v>
      </c>
      <c r="T39" s="212">
        <v>835</v>
      </c>
      <c r="U39" s="212">
        <v>47</v>
      </c>
      <c r="V39" s="212">
        <v>759</v>
      </c>
      <c r="W39" s="212">
        <v>18</v>
      </c>
      <c r="X39" s="213">
        <v>384</v>
      </c>
    </row>
    <row r="40" spans="1:24" ht="15" customHeight="1">
      <c r="A40" s="215" t="s">
        <v>694</v>
      </c>
      <c r="B40" s="212">
        <v>134677</v>
      </c>
      <c r="C40" s="212">
        <v>624</v>
      </c>
      <c r="D40" s="212">
        <v>127842</v>
      </c>
      <c r="E40" s="212">
        <v>620</v>
      </c>
      <c r="F40" s="212">
        <v>97027</v>
      </c>
      <c r="G40" s="216">
        <v>0</v>
      </c>
      <c r="H40" s="216">
        <v>0</v>
      </c>
      <c r="I40" s="212">
        <v>468</v>
      </c>
      <c r="J40" s="212">
        <v>24635</v>
      </c>
      <c r="K40" s="212">
        <v>201</v>
      </c>
      <c r="L40" s="213">
        <v>6180</v>
      </c>
      <c r="M40" s="214">
        <v>457</v>
      </c>
      <c r="N40" s="212">
        <v>6188</v>
      </c>
      <c r="O40" s="212">
        <v>452</v>
      </c>
      <c r="P40" s="212">
        <v>5471</v>
      </c>
      <c r="Q40" s="212">
        <v>1</v>
      </c>
      <c r="R40" s="212" t="s">
        <v>1114</v>
      </c>
      <c r="S40" s="212">
        <v>2</v>
      </c>
      <c r="T40" s="212" t="s">
        <v>1114</v>
      </c>
      <c r="U40" s="212">
        <v>49</v>
      </c>
      <c r="V40" s="212" t="s">
        <v>1114</v>
      </c>
      <c r="W40" s="212">
        <v>26</v>
      </c>
      <c r="X40" s="213">
        <v>647</v>
      </c>
    </row>
    <row r="41" spans="1:24" ht="15" customHeight="1">
      <c r="A41" s="215" t="s">
        <v>695</v>
      </c>
      <c r="B41" s="212">
        <v>182704</v>
      </c>
      <c r="C41" s="212">
        <v>696</v>
      </c>
      <c r="D41" s="212">
        <v>172381</v>
      </c>
      <c r="E41" s="212">
        <v>678</v>
      </c>
      <c r="F41" s="212">
        <v>131208</v>
      </c>
      <c r="G41" s="216">
        <v>0</v>
      </c>
      <c r="H41" s="216">
        <v>0</v>
      </c>
      <c r="I41" s="212">
        <v>417</v>
      </c>
      <c r="J41" s="212">
        <v>27399</v>
      </c>
      <c r="K41" s="212">
        <v>301</v>
      </c>
      <c r="L41" s="213">
        <v>13774</v>
      </c>
      <c r="M41" s="214">
        <v>487</v>
      </c>
      <c r="N41" s="212">
        <v>9805</v>
      </c>
      <c r="O41" s="212">
        <v>478</v>
      </c>
      <c r="P41" s="212">
        <v>8384</v>
      </c>
      <c r="Q41" s="212">
        <v>27</v>
      </c>
      <c r="R41" s="212">
        <v>1860</v>
      </c>
      <c r="S41" s="212">
        <v>6</v>
      </c>
      <c r="T41" s="212">
        <v>615</v>
      </c>
      <c r="U41" s="212">
        <v>49</v>
      </c>
      <c r="V41" s="212">
        <v>806</v>
      </c>
      <c r="W41" s="212">
        <v>18</v>
      </c>
      <c r="X41" s="213">
        <v>518</v>
      </c>
    </row>
    <row r="42" spans="1:24" ht="15" customHeight="1">
      <c r="A42" s="215" t="s">
        <v>696</v>
      </c>
      <c r="B42" s="212">
        <v>96647</v>
      </c>
      <c r="C42" s="212">
        <v>442</v>
      </c>
      <c r="D42" s="212">
        <v>72349</v>
      </c>
      <c r="E42" s="212">
        <v>431</v>
      </c>
      <c r="F42" s="212">
        <v>55744</v>
      </c>
      <c r="G42" s="216">
        <v>0</v>
      </c>
      <c r="H42" s="216">
        <v>0</v>
      </c>
      <c r="I42" s="212">
        <v>236</v>
      </c>
      <c r="J42" s="212">
        <v>8734</v>
      </c>
      <c r="K42" s="212">
        <v>228</v>
      </c>
      <c r="L42" s="213">
        <v>7871</v>
      </c>
      <c r="M42" s="214">
        <v>402</v>
      </c>
      <c r="N42" s="212">
        <v>24034</v>
      </c>
      <c r="O42" s="212">
        <v>393</v>
      </c>
      <c r="P42" s="212">
        <v>17029</v>
      </c>
      <c r="Q42" s="212">
        <v>13</v>
      </c>
      <c r="R42" s="212">
        <v>5413</v>
      </c>
      <c r="S42" s="212">
        <v>9</v>
      </c>
      <c r="T42" s="212">
        <v>5780</v>
      </c>
      <c r="U42" s="212">
        <v>69</v>
      </c>
      <c r="V42" s="212">
        <v>1225</v>
      </c>
      <c r="W42" s="212">
        <v>9</v>
      </c>
      <c r="X42" s="213">
        <v>264</v>
      </c>
    </row>
    <row r="43" spans="1:24" ht="15" customHeight="1">
      <c r="A43" s="215" t="s">
        <v>781</v>
      </c>
      <c r="B43" s="212">
        <v>169949</v>
      </c>
      <c r="C43" s="212">
        <v>575</v>
      </c>
      <c r="D43" s="212">
        <v>158774</v>
      </c>
      <c r="E43" s="212">
        <v>515</v>
      </c>
      <c r="F43" s="212">
        <v>121789</v>
      </c>
      <c r="G43" s="216">
        <v>0</v>
      </c>
      <c r="H43" s="216">
        <v>0</v>
      </c>
      <c r="I43" s="212">
        <v>436</v>
      </c>
      <c r="J43" s="212">
        <v>29469</v>
      </c>
      <c r="K43" s="212">
        <v>168</v>
      </c>
      <c r="L43" s="213">
        <v>7516</v>
      </c>
      <c r="M43" s="214">
        <v>452</v>
      </c>
      <c r="N43" s="212">
        <v>10265</v>
      </c>
      <c r="O43" s="212">
        <v>438</v>
      </c>
      <c r="P43" s="212">
        <v>8225</v>
      </c>
      <c r="Q43" s="212">
        <v>4</v>
      </c>
      <c r="R43" s="212">
        <v>165</v>
      </c>
      <c r="S43" s="212">
        <v>2</v>
      </c>
      <c r="T43" s="212" t="s">
        <v>1108</v>
      </c>
      <c r="U43" s="212">
        <v>82</v>
      </c>
      <c r="V43" s="212" t="s">
        <v>1108</v>
      </c>
      <c r="W43" s="212">
        <v>31</v>
      </c>
      <c r="X43" s="213">
        <v>910</v>
      </c>
    </row>
    <row r="44" spans="1:24" ht="15" customHeight="1">
      <c r="A44" s="215" t="s">
        <v>698</v>
      </c>
      <c r="B44" s="212">
        <v>134781</v>
      </c>
      <c r="C44" s="212">
        <v>560</v>
      </c>
      <c r="D44" s="212">
        <v>123032</v>
      </c>
      <c r="E44" s="212">
        <v>541</v>
      </c>
      <c r="F44" s="212">
        <v>95537</v>
      </c>
      <c r="G44" s="216">
        <v>0</v>
      </c>
      <c r="H44" s="216">
        <v>0</v>
      </c>
      <c r="I44" s="212">
        <v>364</v>
      </c>
      <c r="J44" s="212">
        <v>21355</v>
      </c>
      <c r="K44" s="212">
        <v>168</v>
      </c>
      <c r="L44" s="213">
        <v>6140</v>
      </c>
      <c r="M44" s="214">
        <v>471</v>
      </c>
      <c r="N44" s="212">
        <v>11308</v>
      </c>
      <c r="O44" s="212">
        <v>467</v>
      </c>
      <c r="P44" s="212">
        <v>8289</v>
      </c>
      <c r="Q44" s="212">
        <v>3</v>
      </c>
      <c r="R44" s="212" t="s">
        <v>1115</v>
      </c>
      <c r="S44" s="212">
        <v>3</v>
      </c>
      <c r="T44" s="212" t="s">
        <v>1115</v>
      </c>
      <c r="U44" s="212">
        <v>86</v>
      </c>
      <c r="V44" s="212">
        <v>2559</v>
      </c>
      <c r="W44" s="212">
        <v>23</v>
      </c>
      <c r="X44" s="213">
        <v>441</v>
      </c>
    </row>
    <row r="45" spans="1:24" ht="7.5" customHeight="1">
      <c r="A45" s="215"/>
      <c r="B45" s="212"/>
      <c r="C45" s="212"/>
      <c r="D45" s="212"/>
      <c r="E45" s="212"/>
      <c r="F45" s="212"/>
      <c r="G45" s="216"/>
      <c r="H45" s="216"/>
      <c r="I45" s="212"/>
      <c r="J45" s="212"/>
      <c r="K45" s="212"/>
      <c r="L45" s="213"/>
      <c r="M45" s="214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3"/>
    </row>
    <row r="46" spans="1:24" ht="15" customHeight="1">
      <c r="A46" s="215" t="s">
        <v>699</v>
      </c>
      <c r="B46" s="212">
        <v>340136</v>
      </c>
      <c r="C46" s="212">
        <v>1421</v>
      </c>
      <c r="D46" s="212">
        <v>265272</v>
      </c>
      <c r="E46" s="212">
        <v>1369</v>
      </c>
      <c r="F46" s="212">
        <v>208312</v>
      </c>
      <c r="G46" s="216">
        <v>0</v>
      </c>
      <c r="H46" s="216">
        <v>0</v>
      </c>
      <c r="I46" s="212">
        <v>794</v>
      </c>
      <c r="J46" s="212">
        <v>41753</v>
      </c>
      <c r="K46" s="212">
        <v>498</v>
      </c>
      <c r="L46" s="213">
        <v>15207</v>
      </c>
      <c r="M46" s="214">
        <v>1235</v>
      </c>
      <c r="N46" s="212">
        <v>31577</v>
      </c>
      <c r="O46" s="212">
        <v>1193</v>
      </c>
      <c r="P46" s="212">
        <v>20732</v>
      </c>
      <c r="Q46" s="212">
        <v>59</v>
      </c>
      <c r="R46" s="212">
        <v>5863</v>
      </c>
      <c r="S46" s="212">
        <v>36</v>
      </c>
      <c r="T46" s="212">
        <v>8684</v>
      </c>
      <c r="U46" s="212">
        <v>185</v>
      </c>
      <c r="V46" s="212">
        <v>2161</v>
      </c>
      <c r="W46" s="212">
        <v>839</v>
      </c>
      <c r="X46" s="213">
        <v>43287</v>
      </c>
    </row>
    <row r="47" spans="1:24" ht="15" customHeight="1">
      <c r="A47" s="215" t="s">
        <v>700</v>
      </c>
      <c r="B47" s="212">
        <v>453348</v>
      </c>
      <c r="C47" s="212">
        <v>1468</v>
      </c>
      <c r="D47" s="212">
        <v>432531</v>
      </c>
      <c r="E47" s="212">
        <v>1450</v>
      </c>
      <c r="F47" s="212">
        <v>326553</v>
      </c>
      <c r="G47" s="216">
        <v>0</v>
      </c>
      <c r="H47" s="216">
        <v>0</v>
      </c>
      <c r="I47" s="212">
        <v>1169</v>
      </c>
      <c r="J47" s="212">
        <v>92022</v>
      </c>
      <c r="K47" s="212">
        <v>473</v>
      </c>
      <c r="L47" s="213">
        <v>13956</v>
      </c>
      <c r="M47" s="214">
        <v>1339</v>
      </c>
      <c r="N47" s="212">
        <v>18373</v>
      </c>
      <c r="O47" s="212">
        <v>1305</v>
      </c>
      <c r="P47" s="212">
        <v>14293</v>
      </c>
      <c r="Q47" s="212">
        <v>43</v>
      </c>
      <c r="R47" s="212">
        <v>2099</v>
      </c>
      <c r="S47" s="212">
        <v>22</v>
      </c>
      <c r="T47" s="212">
        <v>2503</v>
      </c>
      <c r="U47" s="212">
        <v>163</v>
      </c>
      <c r="V47" s="212">
        <v>1577</v>
      </c>
      <c r="W47" s="212">
        <v>78</v>
      </c>
      <c r="X47" s="213">
        <v>2444</v>
      </c>
    </row>
    <row r="48" spans="1:24" ht="15" customHeight="1">
      <c r="A48" s="215" t="s">
        <v>701</v>
      </c>
      <c r="B48" s="212">
        <v>80589</v>
      </c>
      <c r="C48" s="212">
        <v>414</v>
      </c>
      <c r="D48" s="212">
        <v>76639</v>
      </c>
      <c r="E48" s="212">
        <v>351</v>
      </c>
      <c r="F48" s="212">
        <v>57541</v>
      </c>
      <c r="G48" s="216">
        <v>0</v>
      </c>
      <c r="H48" s="216">
        <v>0</v>
      </c>
      <c r="I48" s="212">
        <v>260</v>
      </c>
      <c r="J48" s="212">
        <v>16415</v>
      </c>
      <c r="K48" s="212">
        <v>75</v>
      </c>
      <c r="L48" s="213">
        <v>2683</v>
      </c>
      <c r="M48" s="214">
        <v>323</v>
      </c>
      <c r="N48" s="212">
        <v>3925</v>
      </c>
      <c r="O48" s="212">
        <v>318</v>
      </c>
      <c r="P48" s="212">
        <v>3419</v>
      </c>
      <c r="Q48" s="212">
        <v>12</v>
      </c>
      <c r="R48" s="212">
        <v>242</v>
      </c>
      <c r="S48" s="212">
        <v>4</v>
      </c>
      <c r="T48" s="212">
        <v>230</v>
      </c>
      <c r="U48" s="212">
        <v>30</v>
      </c>
      <c r="V48" s="212">
        <v>276</v>
      </c>
      <c r="W48" s="212">
        <v>3</v>
      </c>
      <c r="X48" s="213">
        <v>25</v>
      </c>
    </row>
    <row r="49" spans="1:24" ht="15" customHeight="1">
      <c r="A49" s="215" t="s">
        <v>702</v>
      </c>
      <c r="B49" s="212">
        <v>151041</v>
      </c>
      <c r="C49" s="212">
        <v>867</v>
      </c>
      <c r="D49" s="212">
        <v>108975</v>
      </c>
      <c r="E49" s="212">
        <v>841</v>
      </c>
      <c r="F49" s="212">
        <v>83384</v>
      </c>
      <c r="G49" s="216">
        <v>0</v>
      </c>
      <c r="H49" s="216">
        <v>0</v>
      </c>
      <c r="I49" s="212">
        <v>468</v>
      </c>
      <c r="J49" s="212">
        <v>22352</v>
      </c>
      <c r="K49" s="212">
        <v>198</v>
      </c>
      <c r="L49" s="213">
        <v>3239</v>
      </c>
      <c r="M49" s="214">
        <v>831</v>
      </c>
      <c r="N49" s="212">
        <v>34720</v>
      </c>
      <c r="O49" s="212">
        <v>809</v>
      </c>
      <c r="P49" s="212">
        <v>24656</v>
      </c>
      <c r="Q49" s="212">
        <v>46</v>
      </c>
      <c r="R49" s="212">
        <v>7008</v>
      </c>
      <c r="S49" s="212">
        <v>23</v>
      </c>
      <c r="T49" s="212">
        <v>5462</v>
      </c>
      <c r="U49" s="212">
        <v>212</v>
      </c>
      <c r="V49" s="212">
        <v>4602</v>
      </c>
      <c r="W49" s="212">
        <v>165</v>
      </c>
      <c r="X49" s="213">
        <v>7346</v>
      </c>
    </row>
    <row r="50" spans="1:24" ht="15" customHeight="1">
      <c r="A50" s="215" t="s">
        <v>782</v>
      </c>
      <c r="B50" s="212">
        <v>181043</v>
      </c>
      <c r="C50" s="212">
        <v>825</v>
      </c>
      <c r="D50" s="212">
        <v>171866</v>
      </c>
      <c r="E50" s="212">
        <v>791</v>
      </c>
      <c r="F50" s="212">
        <v>134024</v>
      </c>
      <c r="G50" s="216">
        <v>0</v>
      </c>
      <c r="H50" s="216">
        <v>0</v>
      </c>
      <c r="I50" s="212">
        <v>484</v>
      </c>
      <c r="J50" s="212">
        <v>27679</v>
      </c>
      <c r="K50" s="212">
        <v>334</v>
      </c>
      <c r="L50" s="213">
        <v>10163</v>
      </c>
      <c r="M50" s="214">
        <v>610</v>
      </c>
      <c r="N50" s="212">
        <v>8925</v>
      </c>
      <c r="O50" s="212">
        <v>590</v>
      </c>
      <c r="P50" s="212">
        <v>4829</v>
      </c>
      <c r="Q50" s="212">
        <v>10</v>
      </c>
      <c r="R50" s="212">
        <v>655</v>
      </c>
      <c r="S50" s="212">
        <v>6</v>
      </c>
      <c r="T50" s="212">
        <v>3211</v>
      </c>
      <c r="U50" s="212">
        <v>63</v>
      </c>
      <c r="V50" s="212">
        <v>885</v>
      </c>
      <c r="W50" s="212">
        <v>8</v>
      </c>
      <c r="X50" s="213">
        <v>252</v>
      </c>
    </row>
    <row r="51" spans="1:24" ht="7.5" customHeight="1">
      <c r="A51" s="215"/>
      <c r="B51" s="212"/>
      <c r="C51" s="212"/>
      <c r="D51" s="212"/>
      <c r="E51" s="212"/>
      <c r="F51" s="212"/>
      <c r="G51" s="216"/>
      <c r="H51" s="216"/>
      <c r="I51" s="212"/>
      <c r="J51" s="212"/>
      <c r="K51" s="212"/>
      <c r="L51" s="213"/>
      <c r="M51" s="214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3"/>
    </row>
    <row r="52" spans="1:24" ht="15" customHeight="1">
      <c r="A52" s="215" t="s">
        <v>704</v>
      </c>
      <c r="B52" s="212">
        <v>155482</v>
      </c>
      <c r="C52" s="212">
        <v>429</v>
      </c>
      <c r="D52" s="212">
        <v>151638</v>
      </c>
      <c r="E52" s="212">
        <v>423</v>
      </c>
      <c r="F52" s="212">
        <v>116208</v>
      </c>
      <c r="G52" s="212">
        <v>1</v>
      </c>
      <c r="H52" s="212" t="s">
        <v>1116</v>
      </c>
      <c r="I52" s="212">
        <v>375</v>
      </c>
      <c r="J52" s="212">
        <v>32351</v>
      </c>
      <c r="K52" s="212">
        <v>113</v>
      </c>
      <c r="L52" s="213">
        <v>3079</v>
      </c>
      <c r="M52" s="214">
        <v>227</v>
      </c>
      <c r="N52" s="212">
        <v>2374</v>
      </c>
      <c r="O52" s="212">
        <v>218</v>
      </c>
      <c r="P52" s="212">
        <v>1873</v>
      </c>
      <c r="Q52" s="212">
        <v>2</v>
      </c>
      <c r="R52" s="212" t="s">
        <v>1117</v>
      </c>
      <c r="S52" s="212">
        <v>1</v>
      </c>
      <c r="T52" s="212" t="s">
        <v>1117</v>
      </c>
      <c r="U52" s="212">
        <v>20</v>
      </c>
      <c r="V52" s="212" t="s">
        <v>1117</v>
      </c>
      <c r="W52" s="212">
        <v>35</v>
      </c>
      <c r="X52" s="213">
        <v>1470</v>
      </c>
    </row>
    <row r="53" spans="1:24" ht="15" customHeight="1">
      <c r="A53" s="215" t="s">
        <v>783</v>
      </c>
      <c r="B53" s="212">
        <v>375356</v>
      </c>
      <c r="C53" s="212">
        <v>1018</v>
      </c>
      <c r="D53" s="212">
        <v>369607</v>
      </c>
      <c r="E53" s="212">
        <v>1015</v>
      </c>
      <c r="F53" s="212">
        <v>290708</v>
      </c>
      <c r="G53" s="216">
        <v>0</v>
      </c>
      <c r="H53" s="216">
        <v>0</v>
      </c>
      <c r="I53" s="212">
        <v>903</v>
      </c>
      <c r="J53" s="212">
        <v>72794</v>
      </c>
      <c r="K53" s="212">
        <v>211</v>
      </c>
      <c r="L53" s="213">
        <v>6105</v>
      </c>
      <c r="M53" s="214">
        <v>722</v>
      </c>
      <c r="N53" s="212">
        <v>5619</v>
      </c>
      <c r="O53" s="212">
        <v>673</v>
      </c>
      <c r="P53" s="212">
        <v>4477</v>
      </c>
      <c r="Q53" s="212">
        <v>2</v>
      </c>
      <c r="R53" s="212" t="s">
        <v>1118</v>
      </c>
      <c r="S53" s="216">
        <v>0</v>
      </c>
      <c r="T53" s="216">
        <v>0</v>
      </c>
      <c r="U53" s="212">
        <v>150</v>
      </c>
      <c r="V53" s="212">
        <v>1142</v>
      </c>
      <c r="W53" s="212">
        <v>16</v>
      </c>
      <c r="X53" s="213">
        <v>130</v>
      </c>
    </row>
    <row r="54" spans="1:24" ht="15" customHeight="1">
      <c r="A54" s="215" t="s">
        <v>706</v>
      </c>
      <c r="B54" s="212">
        <v>336026</v>
      </c>
      <c r="C54" s="212">
        <v>868</v>
      </c>
      <c r="D54" s="212">
        <v>317460</v>
      </c>
      <c r="E54" s="212">
        <v>863</v>
      </c>
      <c r="F54" s="212">
        <v>250220</v>
      </c>
      <c r="G54" s="216">
        <v>0</v>
      </c>
      <c r="H54" s="216">
        <v>0</v>
      </c>
      <c r="I54" s="212">
        <v>714</v>
      </c>
      <c r="J54" s="212">
        <v>62185</v>
      </c>
      <c r="K54" s="212">
        <v>170</v>
      </c>
      <c r="L54" s="213">
        <v>5055</v>
      </c>
      <c r="M54" s="214">
        <v>688</v>
      </c>
      <c r="N54" s="212">
        <v>10809</v>
      </c>
      <c r="O54" s="212">
        <v>649</v>
      </c>
      <c r="P54" s="212">
        <v>8531</v>
      </c>
      <c r="Q54" s="212">
        <v>3</v>
      </c>
      <c r="R54" s="212">
        <v>215</v>
      </c>
      <c r="S54" s="212">
        <v>6</v>
      </c>
      <c r="T54" s="212">
        <v>1403</v>
      </c>
      <c r="U54" s="212">
        <v>103</v>
      </c>
      <c r="V54" s="212">
        <v>875</v>
      </c>
      <c r="W54" s="212">
        <v>221</v>
      </c>
      <c r="X54" s="213">
        <v>7757</v>
      </c>
    </row>
    <row r="55" spans="1:24" ht="15" customHeight="1">
      <c r="A55" s="215" t="s">
        <v>707</v>
      </c>
      <c r="B55" s="212">
        <v>314854</v>
      </c>
      <c r="C55" s="212">
        <v>859</v>
      </c>
      <c r="D55" s="212">
        <v>272752</v>
      </c>
      <c r="E55" s="212">
        <v>843</v>
      </c>
      <c r="F55" s="212">
        <v>202975</v>
      </c>
      <c r="G55" s="216">
        <v>0</v>
      </c>
      <c r="H55" s="216">
        <v>0</v>
      </c>
      <c r="I55" s="212">
        <v>651</v>
      </c>
      <c r="J55" s="212">
        <v>50675</v>
      </c>
      <c r="K55" s="212">
        <v>394</v>
      </c>
      <c r="L55" s="213">
        <v>19102</v>
      </c>
      <c r="M55" s="214">
        <v>648</v>
      </c>
      <c r="N55" s="212">
        <v>22352</v>
      </c>
      <c r="O55" s="212">
        <v>618</v>
      </c>
      <c r="P55" s="212">
        <v>17646</v>
      </c>
      <c r="Q55" s="212">
        <v>5</v>
      </c>
      <c r="R55" s="212">
        <v>751</v>
      </c>
      <c r="S55" s="212">
        <v>6</v>
      </c>
      <c r="T55" s="212">
        <v>1605</v>
      </c>
      <c r="U55" s="212">
        <v>114</v>
      </c>
      <c r="V55" s="212">
        <v>3101</v>
      </c>
      <c r="W55" s="212">
        <v>557</v>
      </c>
      <c r="X55" s="213">
        <v>19750</v>
      </c>
    </row>
    <row r="56" spans="1:24" ht="15" customHeight="1">
      <c r="A56" s="215" t="s">
        <v>708</v>
      </c>
      <c r="B56" s="212">
        <v>197216</v>
      </c>
      <c r="C56" s="212">
        <v>667</v>
      </c>
      <c r="D56" s="212">
        <v>162930</v>
      </c>
      <c r="E56" s="212">
        <v>634</v>
      </c>
      <c r="F56" s="212">
        <v>128160</v>
      </c>
      <c r="G56" s="216">
        <v>0</v>
      </c>
      <c r="H56" s="216">
        <v>0</v>
      </c>
      <c r="I56" s="212">
        <v>501</v>
      </c>
      <c r="J56" s="212">
        <v>30272</v>
      </c>
      <c r="K56" s="212">
        <v>128</v>
      </c>
      <c r="L56" s="213">
        <v>4498</v>
      </c>
      <c r="M56" s="214">
        <v>469</v>
      </c>
      <c r="N56" s="212">
        <v>10946</v>
      </c>
      <c r="O56" s="212">
        <v>460</v>
      </c>
      <c r="P56" s="212">
        <v>8971</v>
      </c>
      <c r="Q56" s="212">
        <v>3</v>
      </c>
      <c r="R56" s="212">
        <v>136</v>
      </c>
      <c r="S56" s="212">
        <v>3</v>
      </c>
      <c r="T56" s="212" t="s">
        <v>1119</v>
      </c>
      <c r="U56" s="212">
        <v>50</v>
      </c>
      <c r="V56" s="212" t="s">
        <v>1119</v>
      </c>
      <c r="W56" s="212">
        <v>552</v>
      </c>
      <c r="X56" s="213">
        <v>23340</v>
      </c>
    </row>
    <row r="57" spans="1:24" ht="15" customHeight="1">
      <c r="A57" s="215" t="s">
        <v>709</v>
      </c>
      <c r="B57" s="212">
        <v>209645</v>
      </c>
      <c r="C57" s="212">
        <v>563</v>
      </c>
      <c r="D57" s="212">
        <v>204089</v>
      </c>
      <c r="E57" s="212">
        <v>557</v>
      </c>
      <c r="F57" s="212">
        <v>161558</v>
      </c>
      <c r="G57" s="216">
        <v>0</v>
      </c>
      <c r="H57" s="216">
        <v>0</v>
      </c>
      <c r="I57" s="212">
        <v>471</v>
      </c>
      <c r="J57" s="212">
        <v>37116</v>
      </c>
      <c r="K57" s="212">
        <v>150</v>
      </c>
      <c r="L57" s="213">
        <v>5415</v>
      </c>
      <c r="M57" s="214">
        <v>391</v>
      </c>
      <c r="N57" s="212">
        <v>3886</v>
      </c>
      <c r="O57" s="212">
        <v>363</v>
      </c>
      <c r="P57" s="212">
        <v>3265</v>
      </c>
      <c r="Q57" s="212">
        <v>2</v>
      </c>
      <c r="R57" s="212" t="s">
        <v>1120</v>
      </c>
      <c r="S57" s="216">
        <v>0</v>
      </c>
      <c r="T57" s="216">
        <v>0</v>
      </c>
      <c r="U57" s="212">
        <v>56</v>
      </c>
      <c r="V57" s="212">
        <v>621</v>
      </c>
      <c r="W57" s="212">
        <v>95</v>
      </c>
      <c r="X57" s="213">
        <v>1670</v>
      </c>
    </row>
    <row r="58" spans="1:24" ht="15" customHeight="1">
      <c r="A58" s="215" t="s">
        <v>710</v>
      </c>
      <c r="B58" s="212">
        <v>88941</v>
      </c>
      <c r="C58" s="212">
        <v>517</v>
      </c>
      <c r="D58" s="212">
        <v>79163</v>
      </c>
      <c r="E58" s="212">
        <v>472</v>
      </c>
      <c r="F58" s="212">
        <v>58435</v>
      </c>
      <c r="G58" s="216">
        <v>0</v>
      </c>
      <c r="H58" s="216">
        <v>0</v>
      </c>
      <c r="I58" s="212">
        <v>335</v>
      </c>
      <c r="J58" s="212">
        <v>14874</v>
      </c>
      <c r="K58" s="212">
        <v>180</v>
      </c>
      <c r="L58" s="213">
        <v>5854</v>
      </c>
      <c r="M58" s="214">
        <v>372</v>
      </c>
      <c r="N58" s="212">
        <v>3991</v>
      </c>
      <c r="O58" s="212">
        <v>363</v>
      </c>
      <c r="P58" s="212">
        <v>3483</v>
      </c>
      <c r="Q58" s="212">
        <v>2</v>
      </c>
      <c r="R58" s="212" t="s">
        <v>1118</v>
      </c>
      <c r="S58" s="216">
        <v>0</v>
      </c>
      <c r="T58" s="216">
        <v>0</v>
      </c>
      <c r="U58" s="212">
        <v>25</v>
      </c>
      <c r="V58" s="212">
        <v>508</v>
      </c>
      <c r="W58" s="212">
        <v>175</v>
      </c>
      <c r="X58" s="213">
        <v>5787</v>
      </c>
    </row>
    <row r="59" spans="1:24" ht="15" customHeight="1">
      <c r="A59" s="215" t="s">
        <v>711</v>
      </c>
      <c r="B59" s="212">
        <v>47967</v>
      </c>
      <c r="C59" s="212">
        <v>388</v>
      </c>
      <c r="D59" s="212">
        <v>45515</v>
      </c>
      <c r="E59" s="212">
        <v>379</v>
      </c>
      <c r="F59" s="212">
        <v>39368</v>
      </c>
      <c r="G59" s="216">
        <v>0</v>
      </c>
      <c r="H59" s="216">
        <v>0</v>
      </c>
      <c r="I59" s="212">
        <v>156</v>
      </c>
      <c r="J59" s="212">
        <v>4111</v>
      </c>
      <c r="K59" s="212">
        <v>79</v>
      </c>
      <c r="L59" s="213">
        <v>2036</v>
      </c>
      <c r="M59" s="214">
        <v>271</v>
      </c>
      <c r="N59" s="212">
        <v>2198</v>
      </c>
      <c r="O59" s="212">
        <v>265</v>
      </c>
      <c r="P59" s="212">
        <v>2035</v>
      </c>
      <c r="Q59" s="212">
        <v>1</v>
      </c>
      <c r="R59" s="212" t="s">
        <v>1118</v>
      </c>
      <c r="S59" s="212">
        <v>2</v>
      </c>
      <c r="T59" s="212" t="s">
        <v>1118</v>
      </c>
      <c r="U59" s="212">
        <v>20</v>
      </c>
      <c r="V59" s="212" t="s">
        <v>1118</v>
      </c>
      <c r="W59" s="212">
        <v>17</v>
      </c>
      <c r="X59" s="213">
        <v>254</v>
      </c>
    </row>
    <row r="60" spans="1:24" ht="15" customHeight="1">
      <c r="A60" s="215" t="s">
        <v>712</v>
      </c>
      <c r="B60" s="212">
        <v>294177</v>
      </c>
      <c r="C60" s="212">
        <v>1136</v>
      </c>
      <c r="D60" s="212">
        <v>258268</v>
      </c>
      <c r="E60" s="212">
        <v>1112</v>
      </c>
      <c r="F60" s="212">
        <v>227641</v>
      </c>
      <c r="G60" s="216">
        <v>0</v>
      </c>
      <c r="H60" s="216">
        <v>0</v>
      </c>
      <c r="I60" s="212">
        <v>506</v>
      </c>
      <c r="J60" s="212">
        <v>27157</v>
      </c>
      <c r="K60" s="212">
        <v>183</v>
      </c>
      <c r="L60" s="213">
        <v>3470</v>
      </c>
      <c r="M60" s="214">
        <v>931</v>
      </c>
      <c r="N60" s="212">
        <v>29146</v>
      </c>
      <c r="O60" s="212">
        <v>904</v>
      </c>
      <c r="P60" s="212">
        <v>24995</v>
      </c>
      <c r="Q60" s="212">
        <v>11</v>
      </c>
      <c r="R60" s="212">
        <v>708</v>
      </c>
      <c r="S60" s="212">
        <v>5</v>
      </c>
      <c r="T60" s="212">
        <v>1116</v>
      </c>
      <c r="U60" s="212">
        <v>133</v>
      </c>
      <c r="V60" s="212">
        <v>3035</v>
      </c>
      <c r="W60" s="212">
        <v>178</v>
      </c>
      <c r="X60" s="213">
        <v>6763</v>
      </c>
    </row>
    <row r="61" spans="1:24" ht="15" customHeight="1">
      <c r="A61" s="215" t="s">
        <v>713</v>
      </c>
      <c r="B61" s="212">
        <v>117902</v>
      </c>
      <c r="C61" s="212">
        <v>513</v>
      </c>
      <c r="D61" s="212">
        <v>110263</v>
      </c>
      <c r="E61" s="212">
        <v>499</v>
      </c>
      <c r="F61" s="212">
        <v>83886</v>
      </c>
      <c r="G61" s="216">
        <v>0</v>
      </c>
      <c r="H61" s="216">
        <v>0</v>
      </c>
      <c r="I61" s="212">
        <v>336</v>
      </c>
      <c r="J61" s="212">
        <v>18240</v>
      </c>
      <c r="K61" s="212">
        <v>213</v>
      </c>
      <c r="L61" s="213">
        <v>8137</v>
      </c>
      <c r="M61" s="214">
        <v>333</v>
      </c>
      <c r="N61" s="212">
        <v>5677</v>
      </c>
      <c r="O61" s="212">
        <v>320</v>
      </c>
      <c r="P61" s="212">
        <v>4306</v>
      </c>
      <c r="Q61" s="212">
        <v>6</v>
      </c>
      <c r="R61" s="212">
        <v>721</v>
      </c>
      <c r="S61" s="212">
        <v>2</v>
      </c>
      <c r="T61" s="212" t="s">
        <v>1121</v>
      </c>
      <c r="U61" s="212">
        <v>34</v>
      </c>
      <c r="V61" s="212" t="s">
        <v>1121</v>
      </c>
      <c r="W61" s="212">
        <v>59</v>
      </c>
      <c r="X61" s="213">
        <v>1962</v>
      </c>
    </row>
    <row r="62" spans="1:24" ht="15" customHeight="1">
      <c r="A62" s="215" t="s">
        <v>714</v>
      </c>
      <c r="B62" s="212">
        <v>94407</v>
      </c>
      <c r="C62" s="212">
        <v>343</v>
      </c>
      <c r="D62" s="212">
        <v>88869</v>
      </c>
      <c r="E62" s="212">
        <v>340</v>
      </c>
      <c r="F62" s="212">
        <v>63549</v>
      </c>
      <c r="G62" s="212">
        <v>1</v>
      </c>
      <c r="H62" s="212" t="s">
        <v>1122</v>
      </c>
      <c r="I62" s="212">
        <v>304</v>
      </c>
      <c r="J62" s="212">
        <v>22341</v>
      </c>
      <c r="K62" s="212">
        <v>116</v>
      </c>
      <c r="L62" s="213">
        <v>2979</v>
      </c>
      <c r="M62" s="214">
        <v>255</v>
      </c>
      <c r="N62" s="212">
        <v>2583</v>
      </c>
      <c r="O62" s="212">
        <v>240</v>
      </c>
      <c r="P62" s="212">
        <v>2069</v>
      </c>
      <c r="Q62" s="212">
        <v>5</v>
      </c>
      <c r="R62" s="212">
        <v>96</v>
      </c>
      <c r="S62" s="212">
        <v>1</v>
      </c>
      <c r="T62" s="212" t="s">
        <v>1123</v>
      </c>
      <c r="U62" s="212">
        <v>36</v>
      </c>
      <c r="V62" s="212" t="s">
        <v>1123</v>
      </c>
      <c r="W62" s="212">
        <v>88</v>
      </c>
      <c r="X62" s="213">
        <v>2955</v>
      </c>
    </row>
    <row r="63" spans="1:24" ht="15" customHeight="1" thickBot="1">
      <c r="A63" s="217" t="s">
        <v>715</v>
      </c>
      <c r="B63" s="218">
        <v>109040</v>
      </c>
      <c r="C63" s="218">
        <v>507</v>
      </c>
      <c r="D63" s="218">
        <v>102907</v>
      </c>
      <c r="E63" s="218">
        <v>500</v>
      </c>
      <c r="F63" s="218">
        <v>90009</v>
      </c>
      <c r="G63" s="219">
        <v>0</v>
      </c>
      <c r="H63" s="219">
        <v>0</v>
      </c>
      <c r="I63" s="218">
        <v>283</v>
      </c>
      <c r="J63" s="218">
        <v>8624</v>
      </c>
      <c r="K63" s="218">
        <v>181</v>
      </c>
      <c r="L63" s="220">
        <v>4274</v>
      </c>
      <c r="M63" s="221">
        <v>276</v>
      </c>
      <c r="N63" s="218">
        <v>4825</v>
      </c>
      <c r="O63" s="218">
        <v>260</v>
      </c>
      <c r="P63" s="218">
        <v>2748</v>
      </c>
      <c r="Q63" s="218">
        <v>5</v>
      </c>
      <c r="R63" s="218">
        <v>90</v>
      </c>
      <c r="S63" s="218">
        <v>4</v>
      </c>
      <c r="T63" s="218">
        <v>1435</v>
      </c>
      <c r="U63" s="218">
        <v>42</v>
      </c>
      <c r="V63" s="218">
        <v>642</v>
      </c>
      <c r="W63" s="218">
        <v>46</v>
      </c>
      <c r="X63" s="220">
        <v>1308</v>
      </c>
    </row>
    <row r="64" ht="15" customHeight="1">
      <c r="A64" s="211" t="s">
        <v>716</v>
      </c>
    </row>
  </sheetData>
  <mergeCells count="31">
    <mergeCell ref="A3:A6"/>
    <mergeCell ref="I4:J4"/>
    <mergeCell ref="G5:H5"/>
    <mergeCell ref="E4:H4"/>
    <mergeCell ref="C4:C6"/>
    <mergeCell ref="E5:E6"/>
    <mergeCell ref="F5:F6"/>
    <mergeCell ref="D4:D6"/>
    <mergeCell ref="I5:I6"/>
    <mergeCell ref="B3:B6"/>
    <mergeCell ref="S4:T4"/>
    <mergeCell ref="K4:L4"/>
    <mergeCell ref="T5:T6"/>
    <mergeCell ref="U5:U6"/>
    <mergeCell ref="Q5:R5"/>
    <mergeCell ref="S5:S6"/>
    <mergeCell ref="O4:R4"/>
    <mergeCell ref="C3:L3"/>
    <mergeCell ref="J5:J6"/>
    <mergeCell ref="K5:K6"/>
    <mergeCell ref="L5:L6"/>
    <mergeCell ref="W3:X3"/>
    <mergeCell ref="W4:W6"/>
    <mergeCell ref="M4:M6"/>
    <mergeCell ref="N4:N6"/>
    <mergeCell ref="X4:X6"/>
    <mergeCell ref="M3:V3"/>
    <mergeCell ref="P5:P6"/>
    <mergeCell ref="O5:O6"/>
    <mergeCell ref="U4:V4"/>
    <mergeCell ref="V5:V6"/>
  </mergeCells>
  <printOptions/>
  <pageMargins left="0.5905511811023623" right="0.1968503937007874" top="0.4724409448818898" bottom="0.1968503937007874" header="0.2362204724409449" footer="0.1968503937007874"/>
  <pageSetup horizontalDpi="1200" verticalDpi="1200" orientation="portrait" paperSize="9" scale="95" r:id="rId2"/>
  <headerFooter alignWithMargins="0">
    <oddHeader>&amp;R&amp;D&amp;T</oddHeader>
  </headerFooter>
  <colBreaks count="1" manualBreakCount="1">
    <brk id="12" max="6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E65"/>
  <sheetViews>
    <sheetView showGridLines="0" zoomScaleSheetLayoutView="75" workbookViewId="0" topLeftCell="A1">
      <selection activeCell="A1" sqref="A1"/>
    </sheetView>
  </sheetViews>
  <sheetFormatPr defaultColWidth="9.00390625" defaultRowHeight="13.5" customHeight="1"/>
  <cols>
    <col min="1" max="1" width="8.625" style="245" customWidth="1"/>
    <col min="2" max="2" width="8.375" style="223" customWidth="1"/>
    <col min="3" max="3" width="8.375" style="246" customWidth="1"/>
    <col min="4" max="4" width="8.125" style="246" customWidth="1"/>
    <col min="5" max="6" width="6.125" style="246" customWidth="1"/>
    <col min="7" max="8" width="5.125" style="246" customWidth="1"/>
    <col min="9" max="9" width="7.125" style="246" customWidth="1"/>
    <col min="10" max="11" width="6.125" style="246" customWidth="1"/>
    <col min="12" max="12" width="5.125" style="226" customWidth="1"/>
    <col min="13" max="13" width="6.125" style="226" customWidth="1"/>
    <col min="14" max="16" width="4.625" style="226" customWidth="1"/>
    <col min="17" max="17" width="6.125" style="226" customWidth="1"/>
    <col min="18" max="18" width="8.375" style="226" customWidth="1"/>
    <col min="19" max="19" width="7.625" style="226" customWidth="1"/>
    <col min="20" max="21" width="5.125" style="226" customWidth="1"/>
    <col min="22" max="22" width="7.125" style="226" customWidth="1"/>
    <col min="23" max="23" width="6.125" style="226" customWidth="1"/>
    <col min="24" max="24" width="5.125" style="226" customWidth="1"/>
    <col min="25" max="25" width="6.125" style="226" customWidth="1"/>
    <col min="26" max="27" width="4.625" style="226" customWidth="1"/>
    <col min="28" max="29" width="6.125" style="226" customWidth="1"/>
    <col min="30" max="31" width="8.375" style="226" customWidth="1"/>
    <col min="32" max="16384" width="14.125" style="226" customWidth="1"/>
  </cols>
  <sheetData>
    <row r="1" spans="1:11" ht="18" customHeight="1">
      <c r="A1" s="222" t="s">
        <v>804</v>
      </c>
      <c r="C1" s="224"/>
      <c r="D1" s="224"/>
      <c r="E1" s="224"/>
      <c r="F1" s="224"/>
      <c r="G1" s="224"/>
      <c r="H1" s="224"/>
      <c r="I1" s="225"/>
      <c r="J1" s="224"/>
      <c r="K1" s="225"/>
    </row>
    <row r="2" spans="1:31" ht="15" customHeight="1" thickBot="1">
      <c r="A2" s="227"/>
      <c r="B2" s="222"/>
      <c r="C2" s="224"/>
      <c r="D2" s="224"/>
      <c r="E2" s="224"/>
      <c r="F2" s="224"/>
      <c r="G2" s="224"/>
      <c r="H2" s="224"/>
      <c r="I2" s="225"/>
      <c r="J2" s="224"/>
      <c r="K2" s="225"/>
      <c r="AE2" s="228" t="s">
        <v>767</v>
      </c>
    </row>
    <row r="3" spans="1:31" s="229" customFormat="1" ht="13.5" customHeight="1" thickTop="1">
      <c r="A3" s="1578" t="s">
        <v>655</v>
      </c>
      <c r="B3" s="1560" t="s">
        <v>815</v>
      </c>
      <c r="C3" s="1204"/>
      <c r="D3" s="1585" t="s">
        <v>816</v>
      </c>
      <c r="E3" s="1586"/>
      <c r="F3" s="1586"/>
      <c r="G3" s="1586"/>
      <c r="H3" s="1586"/>
      <c r="I3" s="1586"/>
      <c r="J3" s="1586"/>
      <c r="K3" s="1586"/>
      <c r="L3" s="1586"/>
      <c r="M3" s="1586"/>
      <c r="N3" s="1586"/>
      <c r="O3" s="1586"/>
      <c r="P3" s="1586"/>
      <c r="Q3" s="1586"/>
      <c r="R3" s="1569" t="s">
        <v>817</v>
      </c>
      <c r="S3" s="1566" t="s">
        <v>818</v>
      </c>
      <c r="T3" s="1567"/>
      <c r="U3" s="1567"/>
      <c r="V3" s="1567"/>
      <c r="W3" s="1567"/>
      <c r="X3" s="1567"/>
      <c r="Y3" s="1567"/>
      <c r="Z3" s="1567"/>
      <c r="AA3" s="1567"/>
      <c r="AB3" s="1567"/>
      <c r="AC3" s="1568"/>
      <c r="AD3" s="1563" t="s">
        <v>819</v>
      </c>
      <c r="AE3" s="1575" t="s">
        <v>820</v>
      </c>
    </row>
    <row r="4" spans="1:31" s="229" customFormat="1" ht="13.5" customHeight="1">
      <c r="A4" s="1579"/>
      <c r="B4" s="1561"/>
      <c r="C4" s="1581" t="s">
        <v>821</v>
      </c>
      <c r="D4" s="1572" t="s">
        <v>822</v>
      </c>
      <c r="E4" s="1572" t="s">
        <v>823</v>
      </c>
      <c r="F4" s="1572" t="s">
        <v>824</v>
      </c>
      <c r="G4" s="1572" t="s">
        <v>825</v>
      </c>
      <c r="H4" s="1572" t="s">
        <v>826</v>
      </c>
      <c r="I4" s="1572" t="s">
        <v>827</v>
      </c>
      <c r="J4" s="1572" t="s">
        <v>828</v>
      </c>
      <c r="K4" s="1572" t="s">
        <v>829</v>
      </c>
      <c r="L4" s="1572" t="s">
        <v>830</v>
      </c>
      <c r="M4" s="1572" t="s">
        <v>831</v>
      </c>
      <c r="N4" s="1572" t="s">
        <v>832</v>
      </c>
      <c r="O4" s="1572" t="s">
        <v>833</v>
      </c>
      <c r="P4" s="1572" t="s">
        <v>834</v>
      </c>
      <c r="Q4" s="1590" t="s">
        <v>835</v>
      </c>
      <c r="R4" s="1570"/>
      <c r="S4" s="1572" t="s">
        <v>822</v>
      </c>
      <c r="T4" s="1572" t="s">
        <v>825</v>
      </c>
      <c r="U4" s="1572" t="s">
        <v>826</v>
      </c>
      <c r="V4" s="1572" t="s">
        <v>827</v>
      </c>
      <c r="W4" s="1572" t="s">
        <v>828</v>
      </c>
      <c r="X4" s="1572" t="s">
        <v>830</v>
      </c>
      <c r="Y4" s="1572" t="s">
        <v>831</v>
      </c>
      <c r="Z4" s="1572" t="s">
        <v>833</v>
      </c>
      <c r="AA4" s="1572" t="s">
        <v>834</v>
      </c>
      <c r="AB4" s="1572" t="s">
        <v>835</v>
      </c>
      <c r="AC4" s="1587" t="s">
        <v>836</v>
      </c>
      <c r="AD4" s="1564"/>
      <c r="AE4" s="1576"/>
    </row>
    <row r="5" spans="1:31" s="229" customFormat="1" ht="13.5" customHeight="1">
      <c r="A5" s="1579"/>
      <c r="B5" s="1561"/>
      <c r="C5" s="1582"/>
      <c r="D5" s="1573"/>
      <c r="E5" s="1583"/>
      <c r="F5" s="1573"/>
      <c r="G5" s="1573"/>
      <c r="H5" s="1573"/>
      <c r="I5" s="1573"/>
      <c r="J5" s="1573"/>
      <c r="K5" s="1573"/>
      <c r="L5" s="1573"/>
      <c r="M5" s="1573"/>
      <c r="N5" s="1573"/>
      <c r="O5" s="1573"/>
      <c r="P5" s="1573"/>
      <c r="Q5" s="1591"/>
      <c r="R5" s="1570"/>
      <c r="S5" s="1573"/>
      <c r="T5" s="1573"/>
      <c r="U5" s="1573"/>
      <c r="V5" s="1573"/>
      <c r="W5" s="1573"/>
      <c r="X5" s="1573"/>
      <c r="Y5" s="1573"/>
      <c r="Z5" s="1573"/>
      <c r="AA5" s="1573"/>
      <c r="AB5" s="1573"/>
      <c r="AC5" s="1588"/>
      <c r="AD5" s="1564"/>
      <c r="AE5" s="1576"/>
    </row>
    <row r="6" spans="1:31" s="229" customFormat="1" ht="13.5" customHeight="1">
      <c r="A6" s="1579"/>
      <c r="B6" s="1561"/>
      <c r="C6" s="1582"/>
      <c r="D6" s="1573"/>
      <c r="E6" s="1583"/>
      <c r="F6" s="1573"/>
      <c r="G6" s="1573"/>
      <c r="H6" s="1573"/>
      <c r="I6" s="1573"/>
      <c r="J6" s="1573"/>
      <c r="K6" s="1573"/>
      <c r="L6" s="1573"/>
      <c r="M6" s="1573"/>
      <c r="N6" s="1573"/>
      <c r="O6" s="1573"/>
      <c r="P6" s="1573"/>
      <c r="Q6" s="1591"/>
      <c r="R6" s="1570"/>
      <c r="S6" s="1573"/>
      <c r="T6" s="1573"/>
      <c r="U6" s="1573"/>
      <c r="V6" s="1573"/>
      <c r="W6" s="1573"/>
      <c r="X6" s="1573"/>
      <c r="Y6" s="1573"/>
      <c r="Z6" s="1573"/>
      <c r="AA6" s="1573"/>
      <c r="AB6" s="1573"/>
      <c r="AC6" s="1588"/>
      <c r="AD6" s="1564"/>
      <c r="AE6" s="1576"/>
    </row>
    <row r="7" spans="1:31" s="229" customFormat="1" ht="13.5" customHeight="1">
      <c r="A7" s="1580"/>
      <c r="B7" s="1562"/>
      <c r="C7" s="230"/>
      <c r="D7" s="1574"/>
      <c r="E7" s="1584"/>
      <c r="F7" s="1574"/>
      <c r="G7" s="1574"/>
      <c r="H7" s="1574"/>
      <c r="I7" s="1574"/>
      <c r="J7" s="1574"/>
      <c r="K7" s="1574"/>
      <c r="L7" s="1574"/>
      <c r="M7" s="1574"/>
      <c r="N7" s="1574"/>
      <c r="O7" s="1574"/>
      <c r="P7" s="1574"/>
      <c r="Q7" s="1592"/>
      <c r="R7" s="1571"/>
      <c r="S7" s="1574"/>
      <c r="T7" s="1574"/>
      <c r="U7" s="1574"/>
      <c r="V7" s="1574"/>
      <c r="W7" s="1574"/>
      <c r="X7" s="1574"/>
      <c r="Y7" s="1574"/>
      <c r="Z7" s="1574"/>
      <c r="AA7" s="1574"/>
      <c r="AB7" s="1574"/>
      <c r="AC7" s="1589"/>
      <c r="AD7" s="1565"/>
      <c r="AE7" s="1577"/>
    </row>
    <row r="8" spans="1:31" s="229" customFormat="1" ht="13.5" customHeight="1">
      <c r="A8" s="235" t="s">
        <v>678</v>
      </c>
      <c r="B8" s="231">
        <v>47667</v>
      </c>
      <c r="C8" s="231">
        <v>34827</v>
      </c>
      <c r="D8" s="231">
        <v>26564</v>
      </c>
      <c r="E8" s="231">
        <v>158</v>
      </c>
      <c r="F8" s="231">
        <v>126</v>
      </c>
      <c r="G8" s="231">
        <v>603</v>
      </c>
      <c r="H8" s="231">
        <v>206</v>
      </c>
      <c r="I8" s="231">
        <v>6300</v>
      </c>
      <c r="J8" s="231">
        <v>188</v>
      </c>
      <c r="K8" s="232">
        <v>110</v>
      </c>
      <c r="L8" s="231">
        <v>259</v>
      </c>
      <c r="M8" s="231">
        <v>194</v>
      </c>
      <c r="N8" s="231">
        <v>75</v>
      </c>
      <c r="O8" s="231">
        <v>32</v>
      </c>
      <c r="P8" s="231">
        <v>3</v>
      </c>
      <c r="Q8" s="232">
        <v>9</v>
      </c>
      <c r="R8" s="233">
        <v>10147</v>
      </c>
      <c r="S8" s="231">
        <v>4794</v>
      </c>
      <c r="T8" s="231">
        <v>935</v>
      </c>
      <c r="U8" s="231">
        <v>409</v>
      </c>
      <c r="V8" s="231">
        <v>3115</v>
      </c>
      <c r="W8" s="231">
        <v>164</v>
      </c>
      <c r="X8" s="231">
        <v>139</v>
      </c>
      <c r="Y8" s="231">
        <v>216</v>
      </c>
      <c r="Z8" s="231">
        <v>14</v>
      </c>
      <c r="AA8" s="231">
        <v>4</v>
      </c>
      <c r="AB8" s="231">
        <v>2</v>
      </c>
      <c r="AC8" s="231">
        <v>355</v>
      </c>
      <c r="AD8" s="232">
        <v>2693</v>
      </c>
      <c r="AE8" s="232">
        <v>1730</v>
      </c>
    </row>
    <row r="9" spans="1:31" s="229" customFormat="1" ht="9.75" customHeight="1">
      <c r="A9" s="234"/>
      <c r="B9" s="231"/>
      <c r="C9" s="231"/>
      <c r="D9" s="231"/>
      <c r="E9" s="231"/>
      <c r="F9" s="231"/>
      <c r="G9" s="231"/>
      <c r="H9" s="231"/>
      <c r="I9" s="231"/>
      <c r="J9" s="231"/>
      <c r="K9" s="232"/>
      <c r="L9" s="231"/>
      <c r="M9" s="231"/>
      <c r="N9" s="231"/>
      <c r="O9" s="231"/>
      <c r="P9" s="231"/>
      <c r="Q9" s="232"/>
      <c r="R9" s="233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2"/>
      <c r="AE9" s="232"/>
    </row>
    <row r="10" spans="1:31" s="229" customFormat="1" ht="13.5" customHeight="1">
      <c r="A10" s="235" t="s">
        <v>679</v>
      </c>
      <c r="B10" s="231">
        <f aca="true" t="shared" si="0" ref="B10:AE10">B15+B21+B22+B23+B26+B27+B28+B31+B32+B33+B34+B35+B36+B37</f>
        <v>20613</v>
      </c>
      <c r="C10" s="231">
        <f t="shared" si="0"/>
        <v>13266</v>
      </c>
      <c r="D10" s="231">
        <f t="shared" si="0"/>
        <v>7107</v>
      </c>
      <c r="E10" s="231">
        <f t="shared" si="0"/>
        <v>56</v>
      </c>
      <c r="F10" s="231">
        <f t="shared" si="0"/>
        <v>76</v>
      </c>
      <c r="G10" s="231">
        <f t="shared" si="0"/>
        <v>309</v>
      </c>
      <c r="H10" s="231">
        <f t="shared" si="0"/>
        <v>118</v>
      </c>
      <c r="I10" s="231">
        <f t="shared" si="0"/>
        <v>5273</v>
      </c>
      <c r="J10" s="231">
        <f t="shared" si="0"/>
        <v>112</v>
      </c>
      <c r="K10" s="232">
        <f t="shared" si="0"/>
        <v>26</v>
      </c>
      <c r="L10" s="231">
        <f t="shared" si="0"/>
        <v>100</v>
      </c>
      <c r="M10" s="231">
        <f t="shared" si="0"/>
        <v>67</v>
      </c>
      <c r="N10" s="231">
        <f t="shared" si="0"/>
        <v>7</v>
      </c>
      <c r="O10" s="231">
        <f t="shared" si="0"/>
        <v>11</v>
      </c>
      <c r="P10" s="231">
        <f t="shared" si="0"/>
        <v>1</v>
      </c>
      <c r="Q10" s="232">
        <f t="shared" si="0"/>
        <v>3</v>
      </c>
      <c r="R10" s="233">
        <f t="shared" si="0"/>
        <v>5938</v>
      </c>
      <c r="S10" s="231">
        <f t="shared" si="0"/>
        <v>2272</v>
      </c>
      <c r="T10" s="231">
        <f t="shared" si="0"/>
        <v>587</v>
      </c>
      <c r="U10" s="231">
        <f t="shared" si="0"/>
        <v>200</v>
      </c>
      <c r="V10" s="231">
        <f t="shared" si="0"/>
        <v>2537</v>
      </c>
      <c r="W10" s="231">
        <f t="shared" si="0"/>
        <v>87</v>
      </c>
      <c r="X10" s="231">
        <f t="shared" si="0"/>
        <v>52</v>
      </c>
      <c r="Y10" s="231">
        <f t="shared" si="0"/>
        <v>41</v>
      </c>
      <c r="Z10" s="231">
        <f t="shared" si="0"/>
        <v>4</v>
      </c>
      <c r="AA10" s="231">
        <f t="shared" si="0"/>
        <v>1</v>
      </c>
      <c r="AB10" s="231">
        <f t="shared" si="0"/>
        <v>0</v>
      </c>
      <c r="AC10" s="231">
        <f t="shared" si="0"/>
        <v>157</v>
      </c>
      <c r="AD10" s="232">
        <f t="shared" si="0"/>
        <v>1409</v>
      </c>
      <c r="AE10" s="232">
        <f t="shared" si="0"/>
        <v>738</v>
      </c>
    </row>
    <row r="11" spans="1:31" s="229" customFormat="1" ht="13.5" customHeight="1">
      <c r="A11" s="235" t="s">
        <v>680</v>
      </c>
      <c r="B11" s="231">
        <f aca="true" t="shared" si="1" ref="B11:AE11">B20+B39+B40+B41+B42+B43+B44+B45</f>
        <v>5835</v>
      </c>
      <c r="C11" s="231">
        <f t="shared" si="1"/>
        <v>5123</v>
      </c>
      <c r="D11" s="231">
        <f t="shared" si="1"/>
        <v>4941</v>
      </c>
      <c r="E11" s="231">
        <f t="shared" si="1"/>
        <v>23</v>
      </c>
      <c r="F11" s="231">
        <f t="shared" si="1"/>
        <v>3</v>
      </c>
      <c r="G11" s="231">
        <f t="shared" si="1"/>
        <v>33</v>
      </c>
      <c r="H11" s="231">
        <f t="shared" si="1"/>
        <v>9</v>
      </c>
      <c r="I11" s="231">
        <f t="shared" si="1"/>
        <v>8</v>
      </c>
      <c r="J11" s="231">
        <f t="shared" si="1"/>
        <v>11</v>
      </c>
      <c r="K11" s="232">
        <f t="shared" si="1"/>
        <v>37</v>
      </c>
      <c r="L11" s="231">
        <f t="shared" si="1"/>
        <v>25</v>
      </c>
      <c r="M11" s="231">
        <f t="shared" si="1"/>
        <v>22</v>
      </c>
      <c r="N11" s="231">
        <f t="shared" si="1"/>
        <v>6</v>
      </c>
      <c r="O11" s="231">
        <f t="shared" si="1"/>
        <v>4</v>
      </c>
      <c r="P11" s="231">
        <f t="shared" si="1"/>
        <v>0</v>
      </c>
      <c r="Q11" s="232">
        <f t="shared" si="1"/>
        <v>1</v>
      </c>
      <c r="R11" s="233">
        <f t="shared" si="1"/>
        <v>574</v>
      </c>
      <c r="S11" s="231">
        <f t="shared" si="1"/>
        <v>367</v>
      </c>
      <c r="T11" s="231">
        <f t="shared" si="1"/>
        <v>48</v>
      </c>
      <c r="U11" s="231">
        <f t="shared" si="1"/>
        <v>20</v>
      </c>
      <c r="V11" s="231">
        <f t="shared" si="1"/>
        <v>1</v>
      </c>
      <c r="W11" s="231">
        <f t="shared" si="1"/>
        <v>11</v>
      </c>
      <c r="X11" s="231">
        <f t="shared" si="1"/>
        <v>30</v>
      </c>
      <c r="Y11" s="231">
        <f t="shared" si="1"/>
        <v>36</v>
      </c>
      <c r="Z11" s="231">
        <f t="shared" si="1"/>
        <v>2</v>
      </c>
      <c r="AA11" s="231">
        <f t="shared" si="1"/>
        <v>1</v>
      </c>
      <c r="AB11" s="231">
        <f t="shared" si="1"/>
        <v>0</v>
      </c>
      <c r="AC11" s="231">
        <f t="shared" si="1"/>
        <v>58</v>
      </c>
      <c r="AD11" s="232">
        <f t="shared" si="1"/>
        <v>138</v>
      </c>
      <c r="AE11" s="232">
        <f t="shared" si="1"/>
        <v>327</v>
      </c>
    </row>
    <row r="12" spans="1:31" s="229" customFormat="1" ht="13.5" customHeight="1">
      <c r="A12" s="235" t="s">
        <v>681</v>
      </c>
      <c r="B12" s="231">
        <f aca="true" t="shared" si="2" ref="B12:AE12">B16+B25+B29+B47+B48+B49+B50+B51</f>
        <v>8843</v>
      </c>
      <c r="C12" s="231">
        <f t="shared" si="2"/>
        <v>6867</v>
      </c>
      <c r="D12" s="231">
        <f t="shared" si="2"/>
        <v>5672</v>
      </c>
      <c r="E12" s="231">
        <f t="shared" si="2"/>
        <v>51</v>
      </c>
      <c r="F12" s="231">
        <f t="shared" si="2"/>
        <v>36</v>
      </c>
      <c r="G12" s="231">
        <f t="shared" si="2"/>
        <v>76</v>
      </c>
      <c r="H12" s="231">
        <f t="shared" si="2"/>
        <v>34</v>
      </c>
      <c r="I12" s="231">
        <f t="shared" si="2"/>
        <v>763</v>
      </c>
      <c r="J12" s="231">
        <f t="shared" si="2"/>
        <v>31</v>
      </c>
      <c r="K12" s="232">
        <f t="shared" si="2"/>
        <v>24</v>
      </c>
      <c r="L12" s="231">
        <f t="shared" si="2"/>
        <v>115</v>
      </c>
      <c r="M12" s="231">
        <f t="shared" si="2"/>
        <v>52</v>
      </c>
      <c r="N12" s="231">
        <f t="shared" si="2"/>
        <v>5</v>
      </c>
      <c r="O12" s="231">
        <f t="shared" si="2"/>
        <v>3</v>
      </c>
      <c r="P12" s="231">
        <f t="shared" si="2"/>
        <v>2</v>
      </c>
      <c r="Q12" s="232">
        <f t="shared" si="2"/>
        <v>3</v>
      </c>
      <c r="R12" s="233">
        <f t="shared" si="2"/>
        <v>1615</v>
      </c>
      <c r="S12" s="231">
        <f t="shared" si="2"/>
        <v>803</v>
      </c>
      <c r="T12" s="231">
        <f t="shared" si="2"/>
        <v>78</v>
      </c>
      <c r="U12" s="231">
        <f t="shared" si="2"/>
        <v>34</v>
      </c>
      <c r="V12" s="231">
        <f t="shared" si="2"/>
        <v>477</v>
      </c>
      <c r="W12" s="231">
        <f t="shared" si="2"/>
        <v>14</v>
      </c>
      <c r="X12" s="231">
        <f t="shared" si="2"/>
        <v>47</v>
      </c>
      <c r="Y12" s="231">
        <f t="shared" si="2"/>
        <v>92</v>
      </c>
      <c r="Z12" s="231">
        <f t="shared" si="2"/>
        <v>3</v>
      </c>
      <c r="AA12" s="231">
        <f t="shared" si="2"/>
        <v>2</v>
      </c>
      <c r="AB12" s="231">
        <f t="shared" si="2"/>
        <v>1</v>
      </c>
      <c r="AC12" s="231">
        <f t="shared" si="2"/>
        <v>64</v>
      </c>
      <c r="AD12" s="232">
        <f t="shared" si="2"/>
        <v>361</v>
      </c>
      <c r="AE12" s="232">
        <f t="shared" si="2"/>
        <v>402</v>
      </c>
    </row>
    <row r="13" spans="1:31" s="229" customFormat="1" ht="13.5" customHeight="1">
      <c r="A13" s="235" t="s">
        <v>682</v>
      </c>
      <c r="B13" s="231">
        <f aca="true" t="shared" si="3" ref="B13:AE13">B18+B17+B53+B54+B55+B56+B57+B58+B59+B60+B61+B62+B63+B64</f>
        <v>12376</v>
      </c>
      <c r="C13" s="231">
        <f t="shared" si="3"/>
        <v>9571</v>
      </c>
      <c r="D13" s="231">
        <f t="shared" si="3"/>
        <v>8844</v>
      </c>
      <c r="E13" s="231">
        <f t="shared" si="3"/>
        <v>28</v>
      </c>
      <c r="F13" s="231">
        <f t="shared" si="3"/>
        <v>11</v>
      </c>
      <c r="G13" s="231">
        <f t="shared" si="3"/>
        <v>185</v>
      </c>
      <c r="H13" s="231">
        <f t="shared" si="3"/>
        <v>45</v>
      </c>
      <c r="I13" s="231">
        <f t="shared" si="3"/>
        <v>256</v>
      </c>
      <c r="J13" s="231">
        <f t="shared" si="3"/>
        <v>34</v>
      </c>
      <c r="K13" s="232">
        <f t="shared" si="3"/>
        <v>23</v>
      </c>
      <c r="L13" s="231">
        <f t="shared" si="3"/>
        <v>19</v>
      </c>
      <c r="M13" s="231">
        <f t="shared" si="3"/>
        <v>53</v>
      </c>
      <c r="N13" s="231">
        <f t="shared" si="3"/>
        <v>57</v>
      </c>
      <c r="O13" s="231">
        <f t="shared" si="3"/>
        <v>14</v>
      </c>
      <c r="P13" s="231">
        <f t="shared" si="3"/>
        <v>0</v>
      </c>
      <c r="Q13" s="232">
        <f t="shared" si="3"/>
        <v>2</v>
      </c>
      <c r="R13" s="233">
        <f t="shared" si="3"/>
        <v>2020</v>
      </c>
      <c r="S13" s="231">
        <f t="shared" si="3"/>
        <v>1352</v>
      </c>
      <c r="T13" s="231">
        <f t="shared" si="3"/>
        <v>222</v>
      </c>
      <c r="U13" s="231">
        <f t="shared" si="3"/>
        <v>155</v>
      </c>
      <c r="V13" s="231">
        <f t="shared" si="3"/>
        <v>100</v>
      </c>
      <c r="W13" s="231">
        <f t="shared" si="3"/>
        <v>52</v>
      </c>
      <c r="X13" s="231">
        <f t="shared" si="3"/>
        <v>10</v>
      </c>
      <c r="Y13" s="231">
        <f t="shared" si="3"/>
        <v>47</v>
      </c>
      <c r="Z13" s="231">
        <f t="shared" si="3"/>
        <v>5</v>
      </c>
      <c r="AA13" s="231">
        <f t="shared" si="3"/>
        <v>0</v>
      </c>
      <c r="AB13" s="231">
        <f t="shared" si="3"/>
        <v>1</v>
      </c>
      <c r="AC13" s="231">
        <f t="shared" si="3"/>
        <v>76</v>
      </c>
      <c r="AD13" s="232">
        <f t="shared" si="3"/>
        <v>785</v>
      </c>
      <c r="AE13" s="232">
        <f t="shared" si="3"/>
        <v>263</v>
      </c>
    </row>
    <row r="14" spans="1:31" s="229" customFormat="1" ht="9" customHeight="1">
      <c r="A14" s="236"/>
      <c r="B14" s="237"/>
      <c r="C14" s="237"/>
      <c r="D14" s="237"/>
      <c r="E14" s="237"/>
      <c r="F14" s="237"/>
      <c r="G14" s="237"/>
      <c r="H14" s="237"/>
      <c r="I14" s="237"/>
      <c r="J14" s="237"/>
      <c r="K14" s="238"/>
      <c r="L14" s="237"/>
      <c r="M14" s="237"/>
      <c r="N14" s="237"/>
      <c r="O14" s="237"/>
      <c r="P14" s="237"/>
      <c r="Q14" s="238"/>
      <c r="R14" s="239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8"/>
      <c r="AE14" s="238"/>
    </row>
    <row r="15" spans="1:31" s="229" customFormat="1" ht="13.5" customHeight="1">
      <c r="A15" s="240" t="s">
        <v>770</v>
      </c>
      <c r="B15" s="237">
        <v>3490</v>
      </c>
      <c r="C15" s="237">
        <v>2069</v>
      </c>
      <c r="D15" s="237">
        <v>1368</v>
      </c>
      <c r="E15" s="237">
        <v>20</v>
      </c>
      <c r="F15" s="237">
        <v>2</v>
      </c>
      <c r="G15" s="237">
        <v>101</v>
      </c>
      <c r="H15" s="237">
        <v>102</v>
      </c>
      <c r="I15" s="237">
        <v>412</v>
      </c>
      <c r="J15" s="237">
        <v>37</v>
      </c>
      <c r="K15" s="238">
        <v>0</v>
      </c>
      <c r="L15" s="237">
        <v>19</v>
      </c>
      <c r="M15" s="237">
        <v>7</v>
      </c>
      <c r="N15" s="237">
        <v>1</v>
      </c>
      <c r="O15" s="237">
        <v>0</v>
      </c>
      <c r="P15" s="237">
        <v>0</v>
      </c>
      <c r="Q15" s="238">
        <v>0</v>
      </c>
      <c r="R15" s="239">
        <v>1093</v>
      </c>
      <c r="S15" s="237">
        <v>461</v>
      </c>
      <c r="T15" s="237">
        <v>125</v>
      </c>
      <c r="U15" s="237">
        <v>164</v>
      </c>
      <c r="V15" s="237">
        <v>283</v>
      </c>
      <c r="W15" s="237">
        <v>31</v>
      </c>
      <c r="X15" s="237">
        <v>8</v>
      </c>
      <c r="Y15" s="237">
        <v>4</v>
      </c>
      <c r="Z15" s="237">
        <v>1</v>
      </c>
      <c r="AA15" s="237">
        <v>1</v>
      </c>
      <c r="AB15" s="237">
        <v>0</v>
      </c>
      <c r="AC15" s="237">
        <v>15</v>
      </c>
      <c r="AD15" s="238">
        <v>328</v>
      </c>
      <c r="AE15" s="238">
        <v>124</v>
      </c>
    </row>
    <row r="16" spans="1:31" s="229" customFormat="1" ht="13.5" customHeight="1">
      <c r="A16" s="240" t="s">
        <v>771</v>
      </c>
      <c r="B16" s="237">
        <v>1389</v>
      </c>
      <c r="C16" s="237">
        <v>1145</v>
      </c>
      <c r="D16" s="237">
        <v>1012</v>
      </c>
      <c r="E16" s="237">
        <v>20</v>
      </c>
      <c r="F16" s="237">
        <v>8</v>
      </c>
      <c r="G16" s="237">
        <v>18</v>
      </c>
      <c r="H16" s="237">
        <v>8</v>
      </c>
      <c r="I16" s="237">
        <v>47</v>
      </c>
      <c r="J16" s="237">
        <v>6</v>
      </c>
      <c r="K16" s="238">
        <v>7</v>
      </c>
      <c r="L16" s="237">
        <v>7</v>
      </c>
      <c r="M16" s="237">
        <v>10</v>
      </c>
      <c r="N16" s="237">
        <v>1</v>
      </c>
      <c r="O16" s="237">
        <v>1</v>
      </c>
      <c r="P16" s="237">
        <v>0</v>
      </c>
      <c r="Q16" s="238">
        <v>0</v>
      </c>
      <c r="R16" s="239">
        <v>191</v>
      </c>
      <c r="S16" s="237">
        <v>122</v>
      </c>
      <c r="T16" s="237">
        <v>17</v>
      </c>
      <c r="U16" s="237">
        <v>7</v>
      </c>
      <c r="V16" s="237">
        <v>19</v>
      </c>
      <c r="W16" s="237">
        <v>3</v>
      </c>
      <c r="X16" s="237">
        <v>5</v>
      </c>
      <c r="Y16" s="237">
        <v>9</v>
      </c>
      <c r="Z16" s="237">
        <v>0</v>
      </c>
      <c r="AA16" s="237">
        <v>0</v>
      </c>
      <c r="AB16" s="237">
        <v>0</v>
      </c>
      <c r="AC16" s="237">
        <v>9</v>
      </c>
      <c r="AD16" s="238">
        <v>53</v>
      </c>
      <c r="AE16" s="238">
        <v>53</v>
      </c>
    </row>
    <row r="17" spans="1:31" s="229" customFormat="1" ht="13.5" customHeight="1">
      <c r="A17" s="240" t="s">
        <v>772</v>
      </c>
      <c r="B17" s="237">
        <v>1968</v>
      </c>
      <c r="C17" s="237">
        <v>1236</v>
      </c>
      <c r="D17" s="237">
        <v>1155</v>
      </c>
      <c r="E17" s="237">
        <v>2</v>
      </c>
      <c r="F17" s="237">
        <v>0</v>
      </c>
      <c r="G17" s="237">
        <v>38</v>
      </c>
      <c r="H17" s="237">
        <v>5</v>
      </c>
      <c r="I17" s="237">
        <v>14</v>
      </c>
      <c r="J17" s="237">
        <v>9</v>
      </c>
      <c r="K17" s="238">
        <v>2</v>
      </c>
      <c r="L17" s="237">
        <v>0</v>
      </c>
      <c r="M17" s="237">
        <v>1</v>
      </c>
      <c r="N17" s="237">
        <v>5</v>
      </c>
      <c r="O17" s="237">
        <v>5</v>
      </c>
      <c r="P17" s="237">
        <v>0</v>
      </c>
      <c r="Q17" s="238">
        <v>0</v>
      </c>
      <c r="R17" s="239">
        <v>435</v>
      </c>
      <c r="S17" s="237">
        <v>284</v>
      </c>
      <c r="T17" s="237">
        <v>78</v>
      </c>
      <c r="U17" s="237">
        <v>39</v>
      </c>
      <c r="V17" s="237">
        <v>4</v>
      </c>
      <c r="W17" s="237">
        <v>14</v>
      </c>
      <c r="X17" s="237">
        <v>2</v>
      </c>
      <c r="Y17" s="237">
        <v>5</v>
      </c>
      <c r="Z17" s="237">
        <v>0</v>
      </c>
      <c r="AA17" s="237">
        <v>0</v>
      </c>
      <c r="AB17" s="237">
        <v>0</v>
      </c>
      <c r="AC17" s="237">
        <v>9</v>
      </c>
      <c r="AD17" s="238">
        <v>297</v>
      </c>
      <c r="AE17" s="238">
        <v>28</v>
      </c>
    </row>
    <row r="18" spans="1:31" s="229" customFormat="1" ht="13.5" customHeight="1">
      <c r="A18" s="240" t="s">
        <v>773</v>
      </c>
      <c r="B18" s="237">
        <v>2516</v>
      </c>
      <c r="C18" s="237">
        <v>1681</v>
      </c>
      <c r="D18" s="237">
        <v>1527</v>
      </c>
      <c r="E18" s="237">
        <v>3</v>
      </c>
      <c r="F18" s="237">
        <v>0</v>
      </c>
      <c r="G18" s="237">
        <v>45</v>
      </c>
      <c r="H18" s="237">
        <v>31</v>
      </c>
      <c r="I18" s="237">
        <v>39</v>
      </c>
      <c r="J18" s="237">
        <v>9</v>
      </c>
      <c r="K18" s="238">
        <v>1</v>
      </c>
      <c r="L18" s="237">
        <v>3</v>
      </c>
      <c r="M18" s="237">
        <v>10</v>
      </c>
      <c r="N18" s="237">
        <v>12</v>
      </c>
      <c r="O18" s="237">
        <v>1</v>
      </c>
      <c r="P18" s="237">
        <v>0</v>
      </c>
      <c r="Q18" s="238">
        <v>0</v>
      </c>
      <c r="R18" s="239">
        <v>579</v>
      </c>
      <c r="S18" s="237">
        <v>351</v>
      </c>
      <c r="T18" s="237">
        <v>71</v>
      </c>
      <c r="U18" s="237">
        <v>98</v>
      </c>
      <c r="V18" s="237">
        <v>24</v>
      </c>
      <c r="W18" s="237">
        <v>19</v>
      </c>
      <c r="X18" s="237">
        <v>0</v>
      </c>
      <c r="Y18" s="237">
        <v>6</v>
      </c>
      <c r="Z18" s="237">
        <v>1</v>
      </c>
      <c r="AA18" s="237">
        <v>0</v>
      </c>
      <c r="AB18" s="237">
        <v>0</v>
      </c>
      <c r="AC18" s="237">
        <v>9</v>
      </c>
      <c r="AD18" s="238">
        <v>256</v>
      </c>
      <c r="AE18" s="238">
        <v>13</v>
      </c>
    </row>
    <row r="19" spans="1:31" s="229" customFormat="1" ht="9.75" customHeight="1">
      <c r="A19" s="240"/>
      <c r="B19" s="237"/>
      <c r="C19" s="237"/>
      <c r="D19" s="237"/>
      <c r="E19" s="237"/>
      <c r="F19" s="237"/>
      <c r="G19" s="237"/>
      <c r="H19" s="237"/>
      <c r="I19" s="237"/>
      <c r="J19" s="237"/>
      <c r="K19" s="238"/>
      <c r="L19" s="237"/>
      <c r="M19" s="237"/>
      <c r="N19" s="237"/>
      <c r="O19" s="237"/>
      <c r="P19" s="237"/>
      <c r="Q19" s="238"/>
      <c r="R19" s="239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8"/>
      <c r="AE19" s="238"/>
    </row>
    <row r="20" spans="1:31" s="229" customFormat="1" ht="13.5" customHeight="1">
      <c r="A20" s="240" t="s">
        <v>774</v>
      </c>
      <c r="B20" s="237">
        <v>1555</v>
      </c>
      <c r="C20" s="237">
        <v>1341</v>
      </c>
      <c r="D20" s="237">
        <v>1318</v>
      </c>
      <c r="E20" s="237">
        <v>1</v>
      </c>
      <c r="F20" s="237">
        <v>0</v>
      </c>
      <c r="G20" s="237">
        <v>4</v>
      </c>
      <c r="H20" s="237">
        <v>0</v>
      </c>
      <c r="I20" s="237">
        <v>2</v>
      </c>
      <c r="J20" s="237">
        <v>2</v>
      </c>
      <c r="K20" s="238">
        <v>1</v>
      </c>
      <c r="L20" s="237">
        <v>9</v>
      </c>
      <c r="M20" s="237">
        <v>4</v>
      </c>
      <c r="N20" s="237">
        <v>0</v>
      </c>
      <c r="O20" s="237">
        <v>0</v>
      </c>
      <c r="P20" s="237">
        <v>0</v>
      </c>
      <c r="Q20" s="238">
        <v>0</v>
      </c>
      <c r="R20" s="239">
        <v>180</v>
      </c>
      <c r="S20" s="237">
        <v>129</v>
      </c>
      <c r="T20" s="237">
        <v>7</v>
      </c>
      <c r="U20" s="237">
        <v>0</v>
      </c>
      <c r="V20" s="237">
        <v>0</v>
      </c>
      <c r="W20" s="237">
        <v>5</v>
      </c>
      <c r="X20" s="237">
        <v>18</v>
      </c>
      <c r="Y20" s="237">
        <v>11</v>
      </c>
      <c r="Z20" s="237">
        <v>1</v>
      </c>
      <c r="AA20" s="237">
        <v>0</v>
      </c>
      <c r="AB20" s="237">
        <v>0</v>
      </c>
      <c r="AC20" s="237">
        <v>9</v>
      </c>
      <c r="AD20" s="238">
        <v>34</v>
      </c>
      <c r="AE20" s="238">
        <v>61</v>
      </c>
    </row>
    <row r="21" spans="1:31" s="229" customFormat="1" ht="13.5" customHeight="1">
      <c r="A21" s="240" t="s">
        <v>775</v>
      </c>
      <c r="B21" s="237">
        <v>1788</v>
      </c>
      <c r="C21" s="237">
        <v>937</v>
      </c>
      <c r="D21" s="237">
        <v>278</v>
      </c>
      <c r="E21" s="237">
        <v>2</v>
      </c>
      <c r="F21" s="237">
        <v>3</v>
      </c>
      <c r="G21" s="237">
        <v>15</v>
      </c>
      <c r="H21" s="237">
        <v>4</v>
      </c>
      <c r="I21" s="237">
        <v>609</v>
      </c>
      <c r="J21" s="237">
        <v>14</v>
      </c>
      <c r="K21" s="238">
        <v>0</v>
      </c>
      <c r="L21" s="237">
        <v>7</v>
      </c>
      <c r="M21" s="237">
        <v>3</v>
      </c>
      <c r="N21" s="237">
        <v>0</v>
      </c>
      <c r="O21" s="237">
        <v>2</v>
      </c>
      <c r="P21" s="237">
        <v>0</v>
      </c>
      <c r="Q21" s="238">
        <v>0</v>
      </c>
      <c r="R21" s="239">
        <v>694</v>
      </c>
      <c r="S21" s="237">
        <v>243</v>
      </c>
      <c r="T21" s="237">
        <v>14</v>
      </c>
      <c r="U21" s="237">
        <v>12</v>
      </c>
      <c r="V21" s="237">
        <v>408</v>
      </c>
      <c r="W21" s="237">
        <v>5</v>
      </c>
      <c r="X21" s="237">
        <v>5</v>
      </c>
      <c r="Y21" s="237">
        <v>1</v>
      </c>
      <c r="Z21" s="237">
        <v>0</v>
      </c>
      <c r="AA21" s="237">
        <v>0</v>
      </c>
      <c r="AB21" s="237">
        <v>0</v>
      </c>
      <c r="AC21" s="237">
        <v>6</v>
      </c>
      <c r="AD21" s="238">
        <v>157</v>
      </c>
      <c r="AE21" s="238">
        <v>62</v>
      </c>
    </row>
    <row r="22" spans="1:31" s="229" customFormat="1" ht="13.5" customHeight="1">
      <c r="A22" s="240" t="s">
        <v>776</v>
      </c>
      <c r="B22" s="237">
        <v>1496</v>
      </c>
      <c r="C22" s="237">
        <v>974</v>
      </c>
      <c r="D22" s="237">
        <v>497</v>
      </c>
      <c r="E22" s="237">
        <v>2</v>
      </c>
      <c r="F22" s="237">
        <v>6</v>
      </c>
      <c r="G22" s="237">
        <v>17</v>
      </c>
      <c r="H22" s="237">
        <v>1</v>
      </c>
      <c r="I22" s="237">
        <v>412</v>
      </c>
      <c r="J22" s="237">
        <v>18</v>
      </c>
      <c r="K22" s="238">
        <v>1</v>
      </c>
      <c r="L22" s="237">
        <v>18</v>
      </c>
      <c r="M22" s="237">
        <v>1</v>
      </c>
      <c r="N22" s="237">
        <v>0</v>
      </c>
      <c r="O22" s="237">
        <v>1</v>
      </c>
      <c r="P22" s="237">
        <v>0</v>
      </c>
      <c r="Q22" s="238">
        <v>0</v>
      </c>
      <c r="R22" s="239">
        <v>441</v>
      </c>
      <c r="S22" s="237">
        <v>126</v>
      </c>
      <c r="T22" s="237">
        <v>14</v>
      </c>
      <c r="U22" s="237">
        <v>2</v>
      </c>
      <c r="V22" s="237">
        <v>274</v>
      </c>
      <c r="W22" s="237">
        <v>11</v>
      </c>
      <c r="X22" s="237">
        <v>9</v>
      </c>
      <c r="Y22" s="237">
        <v>0</v>
      </c>
      <c r="Z22" s="237">
        <v>0</v>
      </c>
      <c r="AA22" s="237">
        <v>0</v>
      </c>
      <c r="AB22" s="237">
        <v>0</v>
      </c>
      <c r="AC22" s="237">
        <v>5</v>
      </c>
      <c r="AD22" s="238">
        <v>81</v>
      </c>
      <c r="AE22" s="238">
        <v>85</v>
      </c>
    </row>
    <row r="23" spans="1:31" s="229" customFormat="1" ht="13.5" customHeight="1">
      <c r="A23" s="240" t="s">
        <v>777</v>
      </c>
      <c r="B23" s="237">
        <v>2312</v>
      </c>
      <c r="C23" s="237">
        <v>1402</v>
      </c>
      <c r="D23" s="237">
        <v>1116</v>
      </c>
      <c r="E23" s="237">
        <v>13</v>
      </c>
      <c r="F23" s="237">
        <v>3</v>
      </c>
      <c r="G23" s="237">
        <v>34</v>
      </c>
      <c r="H23" s="237">
        <v>2</v>
      </c>
      <c r="I23" s="237">
        <v>213</v>
      </c>
      <c r="J23" s="237">
        <v>3</v>
      </c>
      <c r="K23" s="238">
        <v>1</v>
      </c>
      <c r="L23" s="237">
        <v>9</v>
      </c>
      <c r="M23" s="237">
        <v>6</v>
      </c>
      <c r="N23" s="237">
        <v>1</v>
      </c>
      <c r="O23" s="237">
        <v>1</v>
      </c>
      <c r="P23" s="237">
        <v>0</v>
      </c>
      <c r="Q23" s="238">
        <v>0</v>
      </c>
      <c r="R23" s="239">
        <v>655</v>
      </c>
      <c r="S23" s="237">
        <v>339</v>
      </c>
      <c r="T23" s="237">
        <v>84</v>
      </c>
      <c r="U23" s="237">
        <v>2</v>
      </c>
      <c r="V23" s="237">
        <v>200</v>
      </c>
      <c r="W23" s="237">
        <v>1</v>
      </c>
      <c r="X23" s="237">
        <v>7</v>
      </c>
      <c r="Y23" s="237">
        <v>10</v>
      </c>
      <c r="Z23" s="237">
        <v>0</v>
      </c>
      <c r="AA23" s="237">
        <v>0</v>
      </c>
      <c r="AB23" s="237">
        <v>0</v>
      </c>
      <c r="AC23" s="237">
        <v>12</v>
      </c>
      <c r="AD23" s="238">
        <v>255</v>
      </c>
      <c r="AE23" s="238">
        <v>109</v>
      </c>
    </row>
    <row r="24" spans="1:31" s="229" customFormat="1" ht="9.75" customHeight="1">
      <c r="A24" s="240"/>
      <c r="B24" s="237"/>
      <c r="C24" s="237"/>
      <c r="D24" s="237"/>
      <c r="E24" s="237"/>
      <c r="F24" s="237"/>
      <c r="G24" s="237"/>
      <c r="H24" s="237"/>
      <c r="I24" s="237"/>
      <c r="J24" s="237"/>
      <c r="K24" s="238"/>
      <c r="L24" s="237"/>
      <c r="M24" s="237"/>
      <c r="N24" s="237"/>
      <c r="O24" s="237"/>
      <c r="P24" s="237"/>
      <c r="Q24" s="238"/>
      <c r="R24" s="239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8"/>
      <c r="AE24" s="238"/>
    </row>
    <row r="25" spans="1:31" s="229" customFormat="1" ht="13.5" customHeight="1">
      <c r="A25" s="240" t="s">
        <v>778</v>
      </c>
      <c r="B25" s="237">
        <v>1242</v>
      </c>
      <c r="C25" s="237">
        <v>1053</v>
      </c>
      <c r="D25" s="237">
        <v>966</v>
      </c>
      <c r="E25" s="237">
        <v>12</v>
      </c>
      <c r="F25" s="237">
        <v>6</v>
      </c>
      <c r="G25" s="237">
        <v>13</v>
      </c>
      <c r="H25" s="237">
        <v>5</v>
      </c>
      <c r="I25" s="237">
        <v>24</v>
      </c>
      <c r="J25" s="237">
        <v>2</v>
      </c>
      <c r="K25" s="238">
        <v>6</v>
      </c>
      <c r="L25" s="237">
        <v>9</v>
      </c>
      <c r="M25" s="237">
        <v>9</v>
      </c>
      <c r="N25" s="237">
        <v>0</v>
      </c>
      <c r="O25" s="237">
        <v>1</v>
      </c>
      <c r="P25" s="237">
        <v>0</v>
      </c>
      <c r="Q25" s="238">
        <v>0</v>
      </c>
      <c r="R25" s="239">
        <v>138</v>
      </c>
      <c r="S25" s="237">
        <v>79</v>
      </c>
      <c r="T25" s="237">
        <v>11</v>
      </c>
      <c r="U25" s="237">
        <v>3</v>
      </c>
      <c r="V25" s="237">
        <v>14</v>
      </c>
      <c r="W25" s="237">
        <v>2</v>
      </c>
      <c r="X25" s="237">
        <v>0</v>
      </c>
      <c r="Y25" s="237">
        <v>15</v>
      </c>
      <c r="Z25" s="237">
        <v>2</v>
      </c>
      <c r="AA25" s="237">
        <v>0</v>
      </c>
      <c r="AB25" s="237">
        <v>0</v>
      </c>
      <c r="AC25" s="237">
        <v>12</v>
      </c>
      <c r="AD25" s="238">
        <v>51</v>
      </c>
      <c r="AE25" s="238">
        <v>33</v>
      </c>
    </row>
    <row r="26" spans="1:31" s="229" customFormat="1" ht="13.5" customHeight="1">
      <c r="A26" s="240" t="s">
        <v>779</v>
      </c>
      <c r="B26" s="237">
        <v>2399</v>
      </c>
      <c r="C26" s="237">
        <v>1694</v>
      </c>
      <c r="D26" s="237">
        <v>258</v>
      </c>
      <c r="E26" s="237">
        <v>0</v>
      </c>
      <c r="F26" s="237">
        <v>0</v>
      </c>
      <c r="G26" s="237">
        <v>10</v>
      </c>
      <c r="H26" s="237">
        <v>6</v>
      </c>
      <c r="I26" s="237">
        <v>1398</v>
      </c>
      <c r="J26" s="237">
        <v>1</v>
      </c>
      <c r="K26" s="238">
        <v>2</v>
      </c>
      <c r="L26" s="237">
        <v>12</v>
      </c>
      <c r="M26" s="237">
        <v>4</v>
      </c>
      <c r="N26" s="237">
        <v>1</v>
      </c>
      <c r="O26" s="237">
        <v>1</v>
      </c>
      <c r="P26" s="237">
        <v>0</v>
      </c>
      <c r="Q26" s="238">
        <v>1</v>
      </c>
      <c r="R26" s="239">
        <v>625</v>
      </c>
      <c r="S26" s="237">
        <v>201</v>
      </c>
      <c r="T26" s="237">
        <v>7</v>
      </c>
      <c r="U26" s="237">
        <v>6</v>
      </c>
      <c r="V26" s="237">
        <v>390</v>
      </c>
      <c r="W26" s="237">
        <v>1</v>
      </c>
      <c r="X26" s="237">
        <v>10</v>
      </c>
      <c r="Y26" s="237">
        <v>5</v>
      </c>
      <c r="Z26" s="237">
        <v>0</v>
      </c>
      <c r="AA26" s="237">
        <v>0</v>
      </c>
      <c r="AB26" s="237">
        <v>0</v>
      </c>
      <c r="AC26" s="237">
        <v>5</v>
      </c>
      <c r="AD26" s="238">
        <v>80</v>
      </c>
      <c r="AE26" s="238">
        <v>18</v>
      </c>
    </row>
    <row r="27" spans="1:31" s="229" customFormat="1" ht="13.5" customHeight="1">
      <c r="A27" s="240" t="s">
        <v>780</v>
      </c>
      <c r="B27" s="237">
        <v>2380</v>
      </c>
      <c r="C27" s="237">
        <v>1559</v>
      </c>
      <c r="D27" s="237">
        <v>265</v>
      </c>
      <c r="E27" s="237">
        <v>1</v>
      </c>
      <c r="F27" s="237">
        <v>24</v>
      </c>
      <c r="G27" s="237">
        <v>6</v>
      </c>
      <c r="H27" s="237">
        <v>0</v>
      </c>
      <c r="I27" s="237">
        <v>1227</v>
      </c>
      <c r="J27" s="237">
        <v>14</v>
      </c>
      <c r="K27" s="238">
        <v>4</v>
      </c>
      <c r="L27" s="237">
        <v>7</v>
      </c>
      <c r="M27" s="237">
        <v>9</v>
      </c>
      <c r="N27" s="237">
        <v>1</v>
      </c>
      <c r="O27" s="237">
        <v>1</v>
      </c>
      <c r="P27" s="237">
        <v>0</v>
      </c>
      <c r="Q27" s="238">
        <v>0</v>
      </c>
      <c r="R27" s="239">
        <v>720</v>
      </c>
      <c r="S27" s="237">
        <v>185</v>
      </c>
      <c r="T27" s="237">
        <v>5</v>
      </c>
      <c r="U27" s="237">
        <v>3</v>
      </c>
      <c r="V27" s="237">
        <v>482</v>
      </c>
      <c r="W27" s="237">
        <v>14</v>
      </c>
      <c r="X27" s="237">
        <v>4</v>
      </c>
      <c r="Y27" s="237">
        <v>4</v>
      </c>
      <c r="Z27" s="237">
        <v>2</v>
      </c>
      <c r="AA27" s="237">
        <v>0</v>
      </c>
      <c r="AB27" s="237">
        <v>0</v>
      </c>
      <c r="AC27" s="237">
        <v>21</v>
      </c>
      <c r="AD27" s="238">
        <v>101</v>
      </c>
      <c r="AE27" s="238">
        <v>71</v>
      </c>
    </row>
    <row r="28" spans="1:31" s="229" customFormat="1" ht="13.5" customHeight="1">
      <c r="A28" s="240" t="s">
        <v>683</v>
      </c>
      <c r="B28" s="237">
        <v>2092</v>
      </c>
      <c r="C28" s="237">
        <v>1504</v>
      </c>
      <c r="D28" s="237">
        <v>1390</v>
      </c>
      <c r="E28" s="237">
        <v>4</v>
      </c>
      <c r="F28" s="237">
        <v>19</v>
      </c>
      <c r="G28" s="237">
        <v>61</v>
      </c>
      <c r="H28" s="237">
        <v>2</v>
      </c>
      <c r="I28" s="237">
        <v>2</v>
      </c>
      <c r="J28" s="237">
        <v>1</v>
      </c>
      <c r="K28" s="238">
        <v>1</v>
      </c>
      <c r="L28" s="237">
        <v>1</v>
      </c>
      <c r="M28" s="237">
        <v>22</v>
      </c>
      <c r="N28" s="237">
        <v>0</v>
      </c>
      <c r="O28" s="237">
        <v>1</v>
      </c>
      <c r="P28" s="237">
        <v>0</v>
      </c>
      <c r="Q28" s="238">
        <v>0</v>
      </c>
      <c r="R28" s="239">
        <v>503</v>
      </c>
      <c r="S28" s="237">
        <v>201</v>
      </c>
      <c r="T28" s="237">
        <v>234</v>
      </c>
      <c r="U28" s="237">
        <v>1</v>
      </c>
      <c r="V28" s="237">
        <v>0</v>
      </c>
      <c r="W28" s="237">
        <v>3</v>
      </c>
      <c r="X28" s="237">
        <v>0</v>
      </c>
      <c r="Y28" s="237">
        <v>5</v>
      </c>
      <c r="Z28" s="237">
        <v>0</v>
      </c>
      <c r="AA28" s="237">
        <v>0</v>
      </c>
      <c r="AB28" s="237">
        <v>0</v>
      </c>
      <c r="AC28" s="237">
        <v>59</v>
      </c>
      <c r="AD28" s="238">
        <v>85</v>
      </c>
      <c r="AE28" s="238">
        <v>58</v>
      </c>
    </row>
    <row r="29" spans="1:31" s="229" customFormat="1" ht="13.5" customHeight="1">
      <c r="A29" s="240" t="s">
        <v>684</v>
      </c>
      <c r="B29" s="237">
        <v>1278</v>
      </c>
      <c r="C29" s="237">
        <v>738</v>
      </c>
      <c r="D29" s="237">
        <v>351</v>
      </c>
      <c r="E29" s="237">
        <v>0</v>
      </c>
      <c r="F29" s="237">
        <v>3</v>
      </c>
      <c r="G29" s="237">
        <v>16</v>
      </c>
      <c r="H29" s="237">
        <v>7</v>
      </c>
      <c r="I29" s="237">
        <v>332</v>
      </c>
      <c r="J29" s="237">
        <v>4</v>
      </c>
      <c r="K29" s="238">
        <v>1</v>
      </c>
      <c r="L29" s="237">
        <v>18</v>
      </c>
      <c r="M29" s="237">
        <v>3</v>
      </c>
      <c r="N29" s="237">
        <v>2</v>
      </c>
      <c r="O29" s="237">
        <v>0</v>
      </c>
      <c r="P29" s="237">
        <v>1</v>
      </c>
      <c r="Q29" s="238">
        <v>0</v>
      </c>
      <c r="R29" s="239">
        <v>433</v>
      </c>
      <c r="S29" s="237">
        <v>178</v>
      </c>
      <c r="T29" s="237">
        <v>25</v>
      </c>
      <c r="U29" s="237">
        <v>12</v>
      </c>
      <c r="V29" s="237">
        <v>194</v>
      </c>
      <c r="W29" s="237">
        <v>2</v>
      </c>
      <c r="X29" s="237">
        <v>9</v>
      </c>
      <c r="Y29" s="237">
        <v>5</v>
      </c>
      <c r="Z29" s="237">
        <v>0</v>
      </c>
      <c r="AA29" s="237">
        <v>0</v>
      </c>
      <c r="AB29" s="237">
        <v>0</v>
      </c>
      <c r="AC29" s="237">
        <v>8</v>
      </c>
      <c r="AD29" s="238">
        <v>107</v>
      </c>
      <c r="AE29" s="238">
        <v>52</v>
      </c>
    </row>
    <row r="30" spans="1:31" s="229" customFormat="1" ht="9.75" customHeight="1">
      <c r="A30" s="240"/>
      <c r="B30" s="237"/>
      <c r="C30" s="237"/>
      <c r="D30" s="237"/>
      <c r="E30" s="237"/>
      <c r="F30" s="237"/>
      <c r="G30" s="237"/>
      <c r="H30" s="237"/>
      <c r="I30" s="237"/>
      <c r="J30" s="237"/>
      <c r="K30" s="238"/>
      <c r="L30" s="237"/>
      <c r="M30" s="237"/>
      <c r="N30" s="237"/>
      <c r="O30" s="237"/>
      <c r="P30" s="237"/>
      <c r="Q30" s="238"/>
      <c r="R30" s="239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8"/>
      <c r="AE30" s="238"/>
    </row>
    <row r="31" spans="1:31" s="229" customFormat="1" ht="13.5" customHeight="1">
      <c r="A31" s="240" t="s">
        <v>685</v>
      </c>
      <c r="B31" s="237">
        <v>505</v>
      </c>
      <c r="C31" s="237">
        <v>370</v>
      </c>
      <c r="D31" s="237">
        <v>211</v>
      </c>
      <c r="E31" s="237">
        <v>1</v>
      </c>
      <c r="F31" s="237">
        <v>1</v>
      </c>
      <c r="G31" s="237">
        <v>4</v>
      </c>
      <c r="H31" s="237">
        <v>0</v>
      </c>
      <c r="I31" s="237">
        <v>137</v>
      </c>
      <c r="J31" s="237">
        <v>10</v>
      </c>
      <c r="K31" s="238">
        <v>2</v>
      </c>
      <c r="L31" s="237">
        <v>4</v>
      </c>
      <c r="M31" s="237">
        <v>0</v>
      </c>
      <c r="N31" s="237">
        <v>0</v>
      </c>
      <c r="O31" s="237">
        <v>0</v>
      </c>
      <c r="P31" s="237">
        <v>0</v>
      </c>
      <c r="Q31" s="238">
        <v>0</v>
      </c>
      <c r="R31" s="239">
        <v>123</v>
      </c>
      <c r="S31" s="237">
        <v>40</v>
      </c>
      <c r="T31" s="237">
        <v>2</v>
      </c>
      <c r="U31" s="237">
        <v>1</v>
      </c>
      <c r="V31" s="237">
        <v>72</v>
      </c>
      <c r="W31" s="237">
        <v>5</v>
      </c>
      <c r="X31" s="237">
        <v>1</v>
      </c>
      <c r="Y31" s="237">
        <v>0</v>
      </c>
      <c r="Z31" s="237">
        <v>0</v>
      </c>
      <c r="AA31" s="237">
        <v>0</v>
      </c>
      <c r="AB31" s="237">
        <v>0</v>
      </c>
      <c r="AC31" s="237">
        <v>2</v>
      </c>
      <c r="AD31" s="238">
        <v>12</v>
      </c>
      <c r="AE31" s="238">
        <v>54</v>
      </c>
    </row>
    <row r="32" spans="1:31" s="229" customFormat="1" ht="13.5" customHeight="1">
      <c r="A32" s="240" t="s">
        <v>686</v>
      </c>
      <c r="B32" s="237">
        <v>569</v>
      </c>
      <c r="C32" s="237">
        <v>372</v>
      </c>
      <c r="D32" s="237">
        <v>191</v>
      </c>
      <c r="E32" s="237">
        <v>1</v>
      </c>
      <c r="F32" s="237">
        <v>1</v>
      </c>
      <c r="G32" s="237">
        <v>1</v>
      </c>
      <c r="H32" s="237">
        <v>1</v>
      </c>
      <c r="I32" s="237">
        <v>169</v>
      </c>
      <c r="J32" s="237">
        <v>2</v>
      </c>
      <c r="K32" s="238">
        <v>0</v>
      </c>
      <c r="L32" s="237">
        <v>4</v>
      </c>
      <c r="M32" s="237">
        <v>0</v>
      </c>
      <c r="N32" s="237">
        <v>1</v>
      </c>
      <c r="O32" s="237">
        <v>1</v>
      </c>
      <c r="P32" s="237">
        <v>0</v>
      </c>
      <c r="Q32" s="238">
        <v>0</v>
      </c>
      <c r="R32" s="239">
        <v>169</v>
      </c>
      <c r="S32" s="237">
        <v>67</v>
      </c>
      <c r="T32" s="237">
        <v>1</v>
      </c>
      <c r="U32" s="237">
        <v>4</v>
      </c>
      <c r="V32" s="237">
        <v>92</v>
      </c>
      <c r="W32" s="237">
        <v>1</v>
      </c>
      <c r="X32" s="237">
        <v>2</v>
      </c>
      <c r="Y32" s="237">
        <v>1</v>
      </c>
      <c r="Z32" s="237">
        <v>0</v>
      </c>
      <c r="AA32" s="237">
        <v>0</v>
      </c>
      <c r="AB32" s="237">
        <v>0</v>
      </c>
      <c r="AC32" s="237">
        <v>1</v>
      </c>
      <c r="AD32" s="238">
        <v>28</v>
      </c>
      <c r="AE32" s="238">
        <v>12</v>
      </c>
    </row>
    <row r="33" spans="1:31" s="229" customFormat="1" ht="13.5" customHeight="1">
      <c r="A33" s="240" t="s">
        <v>687</v>
      </c>
      <c r="B33" s="237">
        <v>1189</v>
      </c>
      <c r="C33" s="237">
        <v>618</v>
      </c>
      <c r="D33" s="237">
        <v>374</v>
      </c>
      <c r="E33" s="237">
        <v>0</v>
      </c>
      <c r="F33" s="237">
        <v>1</v>
      </c>
      <c r="G33" s="237">
        <v>1</v>
      </c>
      <c r="H33" s="237">
        <v>0</v>
      </c>
      <c r="I33" s="237">
        <v>230</v>
      </c>
      <c r="J33" s="237">
        <v>4</v>
      </c>
      <c r="K33" s="238">
        <v>1</v>
      </c>
      <c r="L33" s="237">
        <v>4</v>
      </c>
      <c r="M33" s="237">
        <v>2</v>
      </c>
      <c r="N33" s="237">
        <v>0</v>
      </c>
      <c r="O33" s="237">
        <v>1</v>
      </c>
      <c r="P33" s="237">
        <v>0</v>
      </c>
      <c r="Q33" s="238">
        <v>0</v>
      </c>
      <c r="R33" s="239">
        <v>402</v>
      </c>
      <c r="S33" s="237">
        <v>194</v>
      </c>
      <c r="T33" s="237">
        <v>8</v>
      </c>
      <c r="U33" s="237">
        <v>0</v>
      </c>
      <c r="V33" s="237">
        <v>180</v>
      </c>
      <c r="W33" s="237">
        <v>8</v>
      </c>
      <c r="X33" s="237">
        <v>1</v>
      </c>
      <c r="Y33" s="237">
        <v>3</v>
      </c>
      <c r="Z33" s="237">
        <v>0</v>
      </c>
      <c r="AA33" s="237">
        <v>0</v>
      </c>
      <c r="AB33" s="237">
        <v>0</v>
      </c>
      <c r="AC33" s="237">
        <v>8</v>
      </c>
      <c r="AD33" s="238">
        <v>169</v>
      </c>
      <c r="AE33" s="238">
        <v>20</v>
      </c>
    </row>
    <row r="34" spans="1:31" s="229" customFormat="1" ht="13.5" customHeight="1">
      <c r="A34" s="240" t="s">
        <v>688</v>
      </c>
      <c r="B34" s="237">
        <v>376</v>
      </c>
      <c r="C34" s="237">
        <v>324</v>
      </c>
      <c r="D34" s="237">
        <v>275</v>
      </c>
      <c r="E34" s="237">
        <v>4</v>
      </c>
      <c r="F34" s="237">
        <v>3</v>
      </c>
      <c r="G34" s="237">
        <v>9</v>
      </c>
      <c r="H34" s="237">
        <v>0</v>
      </c>
      <c r="I34" s="237">
        <v>19</v>
      </c>
      <c r="J34" s="237">
        <v>5</v>
      </c>
      <c r="K34" s="238">
        <v>7</v>
      </c>
      <c r="L34" s="237">
        <v>1</v>
      </c>
      <c r="M34" s="237">
        <v>1</v>
      </c>
      <c r="N34" s="237">
        <v>0</v>
      </c>
      <c r="O34" s="237">
        <v>0</v>
      </c>
      <c r="P34" s="237">
        <v>0</v>
      </c>
      <c r="Q34" s="238">
        <v>0</v>
      </c>
      <c r="R34" s="239">
        <v>40</v>
      </c>
      <c r="S34" s="237">
        <v>23</v>
      </c>
      <c r="T34" s="237">
        <v>2</v>
      </c>
      <c r="U34" s="237">
        <v>0</v>
      </c>
      <c r="V34" s="237">
        <v>7</v>
      </c>
      <c r="W34" s="237">
        <v>3</v>
      </c>
      <c r="X34" s="237">
        <v>0</v>
      </c>
      <c r="Y34" s="237">
        <v>2</v>
      </c>
      <c r="Z34" s="237">
        <v>0</v>
      </c>
      <c r="AA34" s="237">
        <v>0</v>
      </c>
      <c r="AB34" s="237">
        <v>0</v>
      </c>
      <c r="AC34" s="237">
        <v>3</v>
      </c>
      <c r="AD34" s="238">
        <v>12</v>
      </c>
      <c r="AE34" s="238">
        <v>47</v>
      </c>
    </row>
    <row r="35" spans="1:31" s="229" customFormat="1" ht="13.5" customHeight="1">
      <c r="A35" s="240" t="s">
        <v>689</v>
      </c>
      <c r="B35" s="237">
        <v>765</v>
      </c>
      <c r="C35" s="237">
        <v>603</v>
      </c>
      <c r="D35" s="237">
        <v>250</v>
      </c>
      <c r="E35" s="237">
        <v>1</v>
      </c>
      <c r="F35" s="237">
        <v>8</v>
      </c>
      <c r="G35" s="237">
        <v>13</v>
      </c>
      <c r="H35" s="237">
        <v>0</v>
      </c>
      <c r="I35" s="237">
        <v>308</v>
      </c>
      <c r="J35" s="237">
        <v>1</v>
      </c>
      <c r="K35" s="238">
        <v>3</v>
      </c>
      <c r="L35" s="237">
        <v>4</v>
      </c>
      <c r="M35" s="237">
        <v>9</v>
      </c>
      <c r="N35" s="237">
        <v>2</v>
      </c>
      <c r="O35" s="237">
        <v>1</v>
      </c>
      <c r="P35" s="237">
        <v>1</v>
      </c>
      <c r="Q35" s="238">
        <v>2</v>
      </c>
      <c r="R35" s="239">
        <v>134</v>
      </c>
      <c r="S35" s="237">
        <v>47</v>
      </c>
      <c r="T35" s="237">
        <v>1</v>
      </c>
      <c r="U35" s="237">
        <v>1</v>
      </c>
      <c r="V35" s="237">
        <v>72</v>
      </c>
      <c r="W35" s="237">
        <v>3</v>
      </c>
      <c r="X35" s="237">
        <v>0</v>
      </c>
      <c r="Y35" s="237">
        <v>2</v>
      </c>
      <c r="Z35" s="237">
        <v>1</v>
      </c>
      <c r="AA35" s="237">
        <v>0</v>
      </c>
      <c r="AB35" s="237">
        <v>0</v>
      </c>
      <c r="AC35" s="237">
        <v>7</v>
      </c>
      <c r="AD35" s="238">
        <v>28</v>
      </c>
      <c r="AE35" s="238">
        <v>35</v>
      </c>
    </row>
    <row r="36" spans="1:31" s="229" customFormat="1" ht="13.5" customHeight="1">
      <c r="A36" s="240" t="s">
        <v>690</v>
      </c>
      <c r="B36" s="237">
        <v>537</v>
      </c>
      <c r="C36" s="237">
        <v>339</v>
      </c>
      <c r="D36" s="237">
        <v>183</v>
      </c>
      <c r="E36" s="237">
        <v>4</v>
      </c>
      <c r="F36" s="237">
        <v>4</v>
      </c>
      <c r="G36" s="237">
        <v>8</v>
      </c>
      <c r="H36" s="237">
        <v>0</v>
      </c>
      <c r="I36" s="237">
        <v>130</v>
      </c>
      <c r="J36" s="237">
        <v>1</v>
      </c>
      <c r="K36" s="238">
        <v>4</v>
      </c>
      <c r="L36" s="237">
        <v>2</v>
      </c>
      <c r="M36" s="237">
        <v>2</v>
      </c>
      <c r="N36" s="237">
        <v>0</v>
      </c>
      <c r="O36" s="237">
        <v>1</v>
      </c>
      <c r="P36" s="237">
        <v>0</v>
      </c>
      <c r="Q36" s="238">
        <v>0</v>
      </c>
      <c r="R36" s="239">
        <v>149</v>
      </c>
      <c r="S36" s="237">
        <v>51</v>
      </c>
      <c r="T36" s="237">
        <v>10</v>
      </c>
      <c r="U36" s="237">
        <v>4</v>
      </c>
      <c r="V36" s="237">
        <v>73</v>
      </c>
      <c r="W36" s="237">
        <v>1</v>
      </c>
      <c r="X36" s="237">
        <v>1</v>
      </c>
      <c r="Y36" s="237">
        <v>0</v>
      </c>
      <c r="Z36" s="237">
        <v>0</v>
      </c>
      <c r="AA36" s="237">
        <v>0</v>
      </c>
      <c r="AB36" s="237">
        <v>0</v>
      </c>
      <c r="AC36" s="237">
        <v>9</v>
      </c>
      <c r="AD36" s="238">
        <v>49</v>
      </c>
      <c r="AE36" s="238">
        <v>21</v>
      </c>
    </row>
    <row r="37" spans="1:31" s="229" customFormat="1" ht="13.5" customHeight="1">
      <c r="A37" s="240" t="s">
        <v>691</v>
      </c>
      <c r="B37" s="237">
        <v>715</v>
      </c>
      <c r="C37" s="237">
        <v>501</v>
      </c>
      <c r="D37" s="237">
        <v>451</v>
      </c>
      <c r="E37" s="237">
        <v>3</v>
      </c>
      <c r="F37" s="237">
        <v>1</v>
      </c>
      <c r="G37" s="237">
        <v>29</v>
      </c>
      <c r="H37" s="237">
        <v>0</v>
      </c>
      <c r="I37" s="237">
        <v>7</v>
      </c>
      <c r="J37" s="237">
        <v>1</v>
      </c>
      <c r="K37" s="238">
        <v>0</v>
      </c>
      <c r="L37" s="237">
        <v>8</v>
      </c>
      <c r="M37" s="237">
        <v>1</v>
      </c>
      <c r="N37" s="237">
        <v>0</v>
      </c>
      <c r="O37" s="237">
        <v>0</v>
      </c>
      <c r="P37" s="237">
        <v>0</v>
      </c>
      <c r="Q37" s="238">
        <v>0</v>
      </c>
      <c r="R37" s="239">
        <v>190</v>
      </c>
      <c r="S37" s="237">
        <v>94</v>
      </c>
      <c r="T37" s="237">
        <v>80</v>
      </c>
      <c r="U37" s="237">
        <v>0</v>
      </c>
      <c r="V37" s="237">
        <v>4</v>
      </c>
      <c r="W37" s="237">
        <v>0</v>
      </c>
      <c r="X37" s="237">
        <v>4</v>
      </c>
      <c r="Y37" s="237">
        <v>4</v>
      </c>
      <c r="Z37" s="237">
        <v>0</v>
      </c>
      <c r="AA37" s="237">
        <v>0</v>
      </c>
      <c r="AB37" s="237">
        <v>0</v>
      </c>
      <c r="AC37" s="237">
        <v>4</v>
      </c>
      <c r="AD37" s="238">
        <v>24</v>
      </c>
      <c r="AE37" s="238">
        <v>22</v>
      </c>
    </row>
    <row r="38" spans="1:31" s="229" customFormat="1" ht="9.75" customHeight="1">
      <c r="A38" s="240"/>
      <c r="B38" s="237"/>
      <c r="C38" s="237"/>
      <c r="D38" s="237"/>
      <c r="E38" s="237"/>
      <c r="F38" s="237"/>
      <c r="G38" s="237"/>
      <c r="H38" s="237"/>
      <c r="I38" s="237"/>
      <c r="J38" s="237"/>
      <c r="K38" s="238"/>
      <c r="L38" s="237"/>
      <c r="M38" s="237"/>
      <c r="N38" s="237"/>
      <c r="O38" s="237"/>
      <c r="P38" s="237"/>
      <c r="Q38" s="238"/>
      <c r="R38" s="239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8"/>
      <c r="AE38" s="238"/>
    </row>
    <row r="39" spans="1:31" s="229" customFormat="1" ht="13.5" customHeight="1">
      <c r="A39" s="240" t="s">
        <v>692</v>
      </c>
      <c r="B39" s="237">
        <v>602</v>
      </c>
      <c r="C39" s="237">
        <v>519</v>
      </c>
      <c r="D39" s="237">
        <v>509</v>
      </c>
      <c r="E39" s="237">
        <v>2</v>
      </c>
      <c r="F39" s="237">
        <v>1</v>
      </c>
      <c r="G39" s="237">
        <v>6</v>
      </c>
      <c r="H39" s="237">
        <v>0</v>
      </c>
      <c r="I39" s="237">
        <v>0</v>
      </c>
      <c r="J39" s="237">
        <v>1</v>
      </c>
      <c r="K39" s="238">
        <v>0</v>
      </c>
      <c r="L39" s="237">
        <v>0</v>
      </c>
      <c r="M39" s="237"/>
      <c r="N39" s="237"/>
      <c r="O39" s="237"/>
      <c r="P39" s="237"/>
      <c r="Q39" s="238"/>
      <c r="R39" s="239">
        <v>64</v>
      </c>
      <c r="S39" s="237">
        <v>37</v>
      </c>
      <c r="T39" s="237">
        <v>15</v>
      </c>
      <c r="U39" s="237">
        <v>3</v>
      </c>
      <c r="V39" s="237">
        <v>0</v>
      </c>
      <c r="W39" s="237">
        <v>1</v>
      </c>
      <c r="X39" s="237">
        <v>1</v>
      </c>
      <c r="Y39" s="237">
        <v>4</v>
      </c>
      <c r="Z39" s="237">
        <v>0</v>
      </c>
      <c r="AA39" s="237">
        <v>0</v>
      </c>
      <c r="AB39" s="237">
        <v>0</v>
      </c>
      <c r="AC39" s="237">
        <v>3</v>
      </c>
      <c r="AD39" s="238">
        <v>19</v>
      </c>
      <c r="AE39" s="238">
        <v>38</v>
      </c>
    </row>
    <row r="40" spans="1:31" s="229" customFormat="1" ht="13.5" customHeight="1">
      <c r="A40" s="240" t="s">
        <v>693</v>
      </c>
      <c r="B40" s="237">
        <v>928</v>
      </c>
      <c r="C40" s="237">
        <v>840</v>
      </c>
      <c r="D40" s="237">
        <v>818</v>
      </c>
      <c r="E40" s="237">
        <v>2</v>
      </c>
      <c r="F40" s="237">
        <v>0</v>
      </c>
      <c r="G40" s="237">
        <v>1</v>
      </c>
      <c r="H40" s="237">
        <v>0</v>
      </c>
      <c r="I40" s="237">
        <v>0</v>
      </c>
      <c r="J40" s="237">
        <v>2</v>
      </c>
      <c r="K40" s="238">
        <v>5</v>
      </c>
      <c r="L40" s="237">
        <v>1</v>
      </c>
      <c r="M40" s="237">
        <v>11</v>
      </c>
      <c r="N40" s="237">
        <v>0</v>
      </c>
      <c r="O40" s="237">
        <v>0</v>
      </c>
      <c r="P40" s="237">
        <v>0</v>
      </c>
      <c r="Q40" s="238">
        <v>0</v>
      </c>
      <c r="R40" s="239">
        <v>72</v>
      </c>
      <c r="S40" s="237">
        <v>33</v>
      </c>
      <c r="T40" s="237">
        <v>4</v>
      </c>
      <c r="U40" s="237">
        <v>0</v>
      </c>
      <c r="V40" s="237">
        <v>0</v>
      </c>
      <c r="W40" s="237">
        <v>3</v>
      </c>
      <c r="X40" s="237">
        <v>4</v>
      </c>
      <c r="Y40" s="237">
        <v>14</v>
      </c>
      <c r="Z40" s="237">
        <v>0</v>
      </c>
      <c r="AA40" s="237">
        <v>1</v>
      </c>
      <c r="AB40" s="237">
        <v>0</v>
      </c>
      <c r="AC40" s="237">
        <v>13</v>
      </c>
      <c r="AD40" s="238">
        <v>16</v>
      </c>
      <c r="AE40" s="238">
        <v>45</v>
      </c>
    </row>
    <row r="41" spans="1:31" s="229" customFormat="1" ht="13.5" customHeight="1">
      <c r="A41" s="240" t="s">
        <v>694</v>
      </c>
      <c r="B41" s="237">
        <v>587</v>
      </c>
      <c r="C41" s="237">
        <v>538</v>
      </c>
      <c r="D41" s="237">
        <v>527</v>
      </c>
      <c r="E41" s="237">
        <v>1</v>
      </c>
      <c r="F41" s="237">
        <v>0</v>
      </c>
      <c r="G41" s="237">
        <v>2</v>
      </c>
      <c r="H41" s="237">
        <v>0</v>
      </c>
      <c r="I41" s="237">
        <v>0</v>
      </c>
      <c r="J41" s="237">
        <v>0</v>
      </c>
      <c r="K41" s="238">
        <v>0</v>
      </c>
      <c r="L41" s="237">
        <v>3</v>
      </c>
      <c r="M41" s="237">
        <v>4</v>
      </c>
      <c r="N41" s="237">
        <v>0</v>
      </c>
      <c r="O41" s="237">
        <v>1</v>
      </c>
      <c r="P41" s="237">
        <v>0</v>
      </c>
      <c r="Q41" s="238">
        <v>0</v>
      </c>
      <c r="R41" s="239">
        <v>38</v>
      </c>
      <c r="S41" s="237">
        <v>30</v>
      </c>
      <c r="T41" s="237">
        <v>5</v>
      </c>
      <c r="U41" s="237">
        <v>1</v>
      </c>
      <c r="V41" s="237">
        <v>1</v>
      </c>
      <c r="W41" s="237">
        <v>0</v>
      </c>
      <c r="X41" s="237">
        <v>0</v>
      </c>
      <c r="Y41" s="237">
        <v>0</v>
      </c>
      <c r="Z41" s="237">
        <v>0</v>
      </c>
      <c r="AA41" s="237">
        <v>0</v>
      </c>
      <c r="AB41" s="237">
        <v>0</v>
      </c>
      <c r="AC41" s="237">
        <v>1</v>
      </c>
      <c r="AD41" s="238">
        <v>11</v>
      </c>
      <c r="AE41" s="238">
        <v>40</v>
      </c>
    </row>
    <row r="42" spans="1:31" s="229" customFormat="1" ht="13.5" customHeight="1">
      <c r="A42" s="240" t="s">
        <v>695</v>
      </c>
      <c r="B42" s="237">
        <v>668</v>
      </c>
      <c r="C42" s="237">
        <v>569</v>
      </c>
      <c r="D42" s="237">
        <v>545</v>
      </c>
      <c r="E42" s="237">
        <v>3</v>
      </c>
      <c r="F42" s="237">
        <v>0</v>
      </c>
      <c r="G42" s="237">
        <v>5</v>
      </c>
      <c r="H42" s="237">
        <v>3</v>
      </c>
      <c r="I42" s="237">
        <v>1</v>
      </c>
      <c r="J42" s="237">
        <v>0</v>
      </c>
      <c r="K42" s="238">
        <v>5</v>
      </c>
      <c r="L42" s="237">
        <v>4</v>
      </c>
      <c r="M42" s="237">
        <v>0</v>
      </c>
      <c r="N42" s="237">
        <v>2</v>
      </c>
      <c r="O42" s="237">
        <v>0</v>
      </c>
      <c r="P42" s="237">
        <v>0</v>
      </c>
      <c r="Q42" s="238">
        <v>1</v>
      </c>
      <c r="R42" s="239">
        <v>76</v>
      </c>
      <c r="S42" s="237">
        <v>61</v>
      </c>
      <c r="T42" s="237">
        <v>7</v>
      </c>
      <c r="U42" s="237">
        <v>2</v>
      </c>
      <c r="V42" s="237">
        <v>0</v>
      </c>
      <c r="W42" s="237">
        <v>0</v>
      </c>
      <c r="X42" s="237">
        <v>2</v>
      </c>
      <c r="Y42" s="237">
        <v>3</v>
      </c>
      <c r="Z42" s="237">
        <v>1</v>
      </c>
      <c r="AA42" s="237">
        <v>0</v>
      </c>
      <c r="AB42" s="237">
        <v>0</v>
      </c>
      <c r="AC42" s="237">
        <v>0</v>
      </c>
      <c r="AD42" s="238">
        <v>23</v>
      </c>
      <c r="AE42" s="238">
        <v>35</v>
      </c>
    </row>
    <row r="43" spans="1:31" s="229" customFormat="1" ht="13.5" customHeight="1">
      <c r="A43" s="240" t="s">
        <v>696</v>
      </c>
      <c r="B43" s="237">
        <v>424</v>
      </c>
      <c r="C43" s="237">
        <v>356</v>
      </c>
      <c r="D43" s="237">
        <v>327</v>
      </c>
      <c r="E43" s="237">
        <v>5</v>
      </c>
      <c r="F43" s="237">
        <v>0</v>
      </c>
      <c r="G43" s="237">
        <v>4</v>
      </c>
      <c r="H43" s="237">
        <v>6</v>
      </c>
      <c r="I43" s="237">
        <v>1</v>
      </c>
      <c r="J43" s="237">
        <v>0</v>
      </c>
      <c r="K43" s="238">
        <v>3</v>
      </c>
      <c r="L43" s="237">
        <v>8</v>
      </c>
      <c r="M43" s="237">
        <v>1</v>
      </c>
      <c r="N43" s="237">
        <v>1</v>
      </c>
      <c r="O43" s="237">
        <v>0</v>
      </c>
      <c r="P43" s="237">
        <v>0</v>
      </c>
      <c r="Q43" s="238">
        <v>0</v>
      </c>
      <c r="R43" s="239">
        <v>52</v>
      </c>
      <c r="S43" s="237">
        <v>24</v>
      </c>
      <c r="T43" s="237">
        <v>3</v>
      </c>
      <c r="U43" s="237">
        <v>12</v>
      </c>
      <c r="V43" s="237">
        <v>0</v>
      </c>
      <c r="W43" s="237">
        <v>0</v>
      </c>
      <c r="X43" s="237">
        <v>5</v>
      </c>
      <c r="Y43" s="237">
        <v>1</v>
      </c>
      <c r="Z43" s="237">
        <v>0</v>
      </c>
      <c r="AA43" s="237">
        <v>0</v>
      </c>
      <c r="AB43" s="237">
        <v>0</v>
      </c>
      <c r="AC43" s="237">
        <v>7</v>
      </c>
      <c r="AD43" s="238">
        <v>16</v>
      </c>
      <c r="AE43" s="238">
        <v>22</v>
      </c>
    </row>
    <row r="44" spans="1:31" s="229" customFormat="1" ht="13.5" customHeight="1">
      <c r="A44" s="240" t="s">
        <v>781</v>
      </c>
      <c r="B44" s="237">
        <v>542</v>
      </c>
      <c r="C44" s="237">
        <v>467</v>
      </c>
      <c r="D44" s="237">
        <v>415</v>
      </c>
      <c r="E44" s="237">
        <v>9</v>
      </c>
      <c r="F44" s="237">
        <v>1</v>
      </c>
      <c r="G44" s="237">
        <v>7</v>
      </c>
      <c r="H44" s="237">
        <v>0</v>
      </c>
      <c r="I44" s="237">
        <v>3</v>
      </c>
      <c r="J44" s="237">
        <v>5</v>
      </c>
      <c r="K44" s="238">
        <v>20</v>
      </c>
      <c r="L44" s="237">
        <v>0</v>
      </c>
      <c r="M44" s="237">
        <v>1</v>
      </c>
      <c r="N44" s="237">
        <v>3</v>
      </c>
      <c r="O44" s="237">
        <v>3</v>
      </c>
      <c r="P44" s="237">
        <v>0</v>
      </c>
      <c r="Q44" s="238">
        <v>0</v>
      </c>
      <c r="R44" s="239">
        <v>64</v>
      </c>
      <c r="S44" s="237">
        <v>41</v>
      </c>
      <c r="T44" s="237">
        <v>3</v>
      </c>
      <c r="U44" s="237">
        <v>1</v>
      </c>
      <c r="V44" s="237">
        <v>0</v>
      </c>
      <c r="W44" s="237">
        <v>2</v>
      </c>
      <c r="X44" s="237">
        <v>0</v>
      </c>
      <c r="Y44" s="237">
        <v>2</v>
      </c>
      <c r="Z44" s="237">
        <v>0</v>
      </c>
      <c r="AA44" s="237">
        <v>0</v>
      </c>
      <c r="AB44" s="237">
        <v>0</v>
      </c>
      <c r="AC44" s="237">
        <v>15</v>
      </c>
      <c r="AD44" s="238">
        <v>11</v>
      </c>
      <c r="AE44" s="238">
        <v>45</v>
      </c>
    </row>
    <row r="45" spans="1:31" s="229" customFormat="1" ht="13.5" customHeight="1">
      <c r="A45" s="240" t="s">
        <v>698</v>
      </c>
      <c r="B45" s="237">
        <v>529</v>
      </c>
      <c r="C45" s="237">
        <v>493</v>
      </c>
      <c r="D45" s="237">
        <v>482</v>
      </c>
      <c r="E45" s="237">
        <v>0</v>
      </c>
      <c r="F45" s="237">
        <v>1</v>
      </c>
      <c r="G45" s="237">
        <v>4</v>
      </c>
      <c r="H45" s="237">
        <v>0</v>
      </c>
      <c r="I45" s="237">
        <v>1</v>
      </c>
      <c r="J45" s="237">
        <v>1</v>
      </c>
      <c r="K45" s="238">
        <v>3</v>
      </c>
      <c r="L45" s="237">
        <v>0</v>
      </c>
      <c r="M45" s="237">
        <v>1</v>
      </c>
      <c r="N45" s="237">
        <v>0</v>
      </c>
      <c r="O45" s="237">
        <v>0</v>
      </c>
      <c r="P45" s="237">
        <v>0</v>
      </c>
      <c r="Q45" s="238">
        <v>0</v>
      </c>
      <c r="R45" s="239">
        <v>28</v>
      </c>
      <c r="S45" s="237">
        <v>12</v>
      </c>
      <c r="T45" s="237">
        <v>4</v>
      </c>
      <c r="U45" s="237">
        <v>1</v>
      </c>
      <c r="V45" s="237">
        <v>0</v>
      </c>
      <c r="W45" s="237">
        <v>0</v>
      </c>
      <c r="X45" s="237">
        <v>0</v>
      </c>
      <c r="Y45" s="237">
        <v>1</v>
      </c>
      <c r="Z45" s="237">
        <v>0</v>
      </c>
      <c r="AA45" s="237">
        <v>0</v>
      </c>
      <c r="AB45" s="237">
        <v>0</v>
      </c>
      <c r="AC45" s="237">
        <v>10</v>
      </c>
      <c r="AD45" s="238">
        <v>8</v>
      </c>
      <c r="AE45" s="238">
        <v>41</v>
      </c>
    </row>
    <row r="46" spans="1:31" s="229" customFormat="1" ht="9.75" customHeight="1">
      <c r="A46" s="240"/>
      <c r="B46" s="237"/>
      <c r="C46" s="237"/>
      <c r="D46" s="237"/>
      <c r="E46" s="237"/>
      <c r="F46" s="237"/>
      <c r="G46" s="237"/>
      <c r="H46" s="237"/>
      <c r="I46" s="237"/>
      <c r="J46" s="237"/>
      <c r="K46" s="238"/>
      <c r="L46" s="237"/>
      <c r="M46" s="237"/>
      <c r="N46" s="237"/>
      <c r="O46" s="237"/>
      <c r="P46" s="237"/>
      <c r="Q46" s="238"/>
      <c r="R46" s="239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8"/>
      <c r="AE46" s="238"/>
    </row>
    <row r="47" spans="1:31" s="229" customFormat="1" ht="13.5" customHeight="1">
      <c r="A47" s="240" t="s">
        <v>699</v>
      </c>
      <c r="B47" s="237">
        <v>1522</v>
      </c>
      <c r="C47" s="237">
        <v>1054</v>
      </c>
      <c r="D47" s="237">
        <v>679</v>
      </c>
      <c r="E47" s="237">
        <v>2</v>
      </c>
      <c r="F47" s="237">
        <v>7</v>
      </c>
      <c r="G47" s="237">
        <v>7</v>
      </c>
      <c r="H47" s="237">
        <v>0</v>
      </c>
      <c r="I47" s="237">
        <v>321</v>
      </c>
      <c r="J47" s="237">
        <v>0</v>
      </c>
      <c r="K47" s="238">
        <v>3</v>
      </c>
      <c r="L47" s="237">
        <v>33</v>
      </c>
      <c r="M47" s="237">
        <v>0</v>
      </c>
      <c r="N47" s="237">
        <v>2</v>
      </c>
      <c r="O47" s="237">
        <v>0</v>
      </c>
      <c r="P47" s="237">
        <v>0</v>
      </c>
      <c r="Q47" s="238">
        <v>0</v>
      </c>
      <c r="R47" s="239">
        <v>411</v>
      </c>
      <c r="S47" s="237">
        <v>157</v>
      </c>
      <c r="T47" s="237">
        <v>4</v>
      </c>
      <c r="U47" s="237">
        <v>2</v>
      </c>
      <c r="V47" s="237">
        <v>217</v>
      </c>
      <c r="W47" s="237">
        <v>0</v>
      </c>
      <c r="X47" s="237">
        <v>20</v>
      </c>
      <c r="Y47" s="237">
        <v>6</v>
      </c>
      <c r="Z47" s="237">
        <v>0</v>
      </c>
      <c r="AA47" s="237">
        <v>0</v>
      </c>
      <c r="AB47" s="237">
        <v>0</v>
      </c>
      <c r="AC47" s="237">
        <v>5</v>
      </c>
      <c r="AD47" s="238">
        <v>57</v>
      </c>
      <c r="AE47" s="238">
        <v>53</v>
      </c>
    </row>
    <row r="48" spans="1:31" s="229" customFormat="1" ht="13.5" customHeight="1">
      <c r="A48" s="240" t="s">
        <v>700</v>
      </c>
      <c r="B48" s="237">
        <v>1455</v>
      </c>
      <c r="C48" s="237">
        <v>1241</v>
      </c>
      <c r="D48" s="237">
        <v>1202</v>
      </c>
      <c r="E48" s="237">
        <v>6</v>
      </c>
      <c r="F48" s="237">
        <v>0</v>
      </c>
      <c r="G48" s="237">
        <v>5</v>
      </c>
      <c r="H48" s="237">
        <v>2</v>
      </c>
      <c r="I48" s="237">
        <v>2</v>
      </c>
      <c r="J48" s="237">
        <v>2</v>
      </c>
      <c r="K48" s="238">
        <v>2</v>
      </c>
      <c r="L48" s="237">
        <v>7</v>
      </c>
      <c r="M48" s="237">
        <v>11</v>
      </c>
      <c r="N48" s="237">
        <v>0</v>
      </c>
      <c r="O48" s="237">
        <v>1</v>
      </c>
      <c r="P48" s="237">
        <v>0</v>
      </c>
      <c r="Q48" s="238">
        <v>1</v>
      </c>
      <c r="R48" s="239">
        <v>183</v>
      </c>
      <c r="S48" s="237">
        <v>137</v>
      </c>
      <c r="T48" s="237">
        <v>2</v>
      </c>
      <c r="U48" s="237">
        <v>2</v>
      </c>
      <c r="V48" s="237">
        <v>7</v>
      </c>
      <c r="W48" s="237">
        <v>2</v>
      </c>
      <c r="X48" s="237">
        <v>6</v>
      </c>
      <c r="Y48" s="237">
        <v>20</v>
      </c>
      <c r="Z48" s="237">
        <v>0</v>
      </c>
      <c r="AA48" s="237">
        <v>0</v>
      </c>
      <c r="AB48" s="237">
        <v>0</v>
      </c>
      <c r="AC48" s="237">
        <v>7</v>
      </c>
      <c r="AD48" s="238">
        <v>31</v>
      </c>
      <c r="AE48" s="238">
        <v>23</v>
      </c>
    </row>
    <row r="49" spans="1:31" s="229" customFormat="1" ht="13.5" customHeight="1">
      <c r="A49" s="240" t="s">
        <v>701</v>
      </c>
      <c r="B49" s="237">
        <v>337</v>
      </c>
      <c r="C49" s="237">
        <v>309</v>
      </c>
      <c r="D49" s="237">
        <v>293</v>
      </c>
      <c r="E49" s="237">
        <v>7</v>
      </c>
      <c r="F49" s="237">
        <v>0</v>
      </c>
      <c r="G49" s="237">
        <v>3</v>
      </c>
      <c r="H49" s="237">
        <v>0</v>
      </c>
      <c r="I49" s="237">
        <v>0</v>
      </c>
      <c r="J49" s="237">
        <v>0</v>
      </c>
      <c r="K49" s="238">
        <v>2</v>
      </c>
      <c r="L49" s="237">
        <v>0</v>
      </c>
      <c r="M49" s="237">
        <v>4</v>
      </c>
      <c r="N49" s="237">
        <v>0</v>
      </c>
      <c r="O49" s="237">
        <v>0</v>
      </c>
      <c r="P49" s="237">
        <v>0</v>
      </c>
      <c r="Q49" s="238">
        <v>0</v>
      </c>
      <c r="R49" s="239">
        <v>23</v>
      </c>
      <c r="S49" s="237">
        <v>15</v>
      </c>
      <c r="T49" s="237">
        <v>0</v>
      </c>
      <c r="U49" s="237">
        <v>0</v>
      </c>
      <c r="V49" s="237">
        <v>0</v>
      </c>
      <c r="W49" s="237">
        <v>1</v>
      </c>
      <c r="X49" s="237">
        <v>0</v>
      </c>
      <c r="Y49" s="237">
        <v>6</v>
      </c>
      <c r="Z49" s="237">
        <v>1</v>
      </c>
      <c r="AA49" s="237">
        <v>0</v>
      </c>
      <c r="AB49" s="237">
        <v>0</v>
      </c>
      <c r="AC49" s="237">
        <v>0</v>
      </c>
      <c r="AD49" s="238">
        <v>5</v>
      </c>
      <c r="AE49" s="238">
        <v>79</v>
      </c>
    </row>
    <row r="50" spans="1:31" s="229" customFormat="1" ht="13.5" customHeight="1">
      <c r="A50" s="240" t="s">
        <v>702</v>
      </c>
      <c r="B50" s="237">
        <v>826</v>
      </c>
      <c r="C50" s="237">
        <v>628</v>
      </c>
      <c r="D50" s="237">
        <v>508</v>
      </c>
      <c r="E50" s="237">
        <v>1</v>
      </c>
      <c r="F50" s="237">
        <v>12</v>
      </c>
      <c r="G50" s="237">
        <v>9</v>
      </c>
      <c r="H50" s="237">
        <v>10</v>
      </c>
      <c r="I50" s="237">
        <v>37</v>
      </c>
      <c r="J50" s="237">
        <v>6</v>
      </c>
      <c r="K50" s="238">
        <v>2</v>
      </c>
      <c r="L50" s="237">
        <v>38</v>
      </c>
      <c r="M50" s="237">
        <v>3</v>
      </c>
      <c r="N50" s="237">
        <v>0</v>
      </c>
      <c r="O50" s="237">
        <v>0</v>
      </c>
      <c r="P50" s="237">
        <v>1</v>
      </c>
      <c r="Q50" s="238">
        <v>1</v>
      </c>
      <c r="R50" s="239">
        <v>153</v>
      </c>
      <c r="S50" s="237">
        <v>74</v>
      </c>
      <c r="T50" s="237">
        <v>15</v>
      </c>
      <c r="U50" s="237">
        <v>6</v>
      </c>
      <c r="V50" s="237">
        <v>26</v>
      </c>
      <c r="W50" s="237">
        <v>0</v>
      </c>
      <c r="X50" s="237">
        <v>4</v>
      </c>
      <c r="Y50" s="237">
        <v>7</v>
      </c>
      <c r="Z50" s="237">
        <v>0</v>
      </c>
      <c r="AA50" s="237">
        <v>2</v>
      </c>
      <c r="AB50" s="237">
        <v>0</v>
      </c>
      <c r="AC50" s="237">
        <v>19</v>
      </c>
      <c r="AD50" s="238">
        <v>45</v>
      </c>
      <c r="AE50" s="238">
        <v>77</v>
      </c>
    </row>
    <row r="51" spans="1:31" s="229" customFormat="1" ht="13.5" customHeight="1">
      <c r="A51" s="240" t="s">
        <v>782</v>
      </c>
      <c r="B51" s="237">
        <v>794</v>
      </c>
      <c r="C51" s="237">
        <v>699</v>
      </c>
      <c r="D51" s="237">
        <v>661</v>
      </c>
      <c r="E51" s="237">
        <v>3</v>
      </c>
      <c r="F51" s="237">
        <v>0</v>
      </c>
      <c r="G51" s="237">
        <v>5</v>
      </c>
      <c r="H51" s="237">
        <v>2</v>
      </c>
      <c r="I51" s="237">
        <v>0</v>
      </c>
      <c r="J51" s="237">
        <v>11</v>
      </c>
      <c r="K51" s="238">
        <v>1</v>
      </c>
      <c r="L51" s="237">
        <v>3</v>
      </c>
      <c r="M51" s="237">
        <v>12</v>
      </c>
      <c r="N51" s="237">
        <v>0</v>
      </c>
      <c r="O51" s="237">
        <v>0</v>
      </c>
      <c r="P51" s="237">
        <v>0</v>
      </c>
      <c r="Q51" s="238">
        <v>1</v>
      </c>
      <c r="R51" s="239">
        <v>83</v>
      </c>
      <c r="S51" s="237">
        <v>41</v>
      </c>
      <c r="T51" s="237">
        <v>4</v>
      </c>
      <c r="U51" s="237">
        <v>2</v>
      </c>
      <c r="V51" s="237">
        <v>0</v>
      </c>
      <c r="W51" s="237">
        <v>4</v>
      </c>
      <c r="X51" s="237">
        <v>3</v>
      </c>
      <c r="Y51" s="237">
        <v>24</v>
      </c>
      <c r="Z51" s="237">
        <v>0</v>
      </c>
      <c r="AA51" s="237">
        <v>0</v>
      </c>
      <c r="AB51" s="237">
        <v>1</v>
      </c>
      <c r="AC51" s="237">
        <v>4</v>
      </c>
      <c r="AD51" s="238">
        <v>12</v>
      </c>
      <c r="AE51" s="238">
        <v>32</v>
      </c>
    </row>
    <row r="52" spans="1:31" s="229" customFormat="1" ht="9.75" customHeight="1">
      <c r="A52" s="240"/>
      <c r="B52" s="237"/>
      <c r="C52" s="237"/>
      <c r="D52" s="237"/>
      <c r="E52" s="237"/>
      <c r="F52" s="237"/>
      <c r="G52" s="237"/>
      <c r="H52" s="237"/>
      <c r="I52" s="237"/>
      <c r="J52" s="237"/>
      <c r="K52" s="238"/>
      <c r="L52" s="237"/>
      <c r="M52" s="237"/>
      <c r="N52" s="237"/>
      <c r="O52" s="237"/>
      <c r="P52" s="237"/>
      <c r="Q52" s="238"/>
      <c r="R52" s="239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8"/>
      <c r="AE52" s="238"/>
    </row>
    <row r="53" spans="1:31" s="229" customFormat="1" ht="13.5" customHeight="1">
      <c r="A53" s="240" t="s">
        <v>704</v>
      </c>
      <c r="B53" s="237">
        <v>420</v>
      </c>
      <c r="C53" s="237">
        <v>389</v>
      </c>
      <c r="D53" s="237">
        <v>384</v>
      </c>
      <c r="E53" s="237">
        <v>0</v>
      </c>
      <c r="F53" s="237">
        <v>0</v>
      </c>
      <c r="G53" s="237">
        <v>1</v>
      </c>
      <c r="H53" s="237">
        <v>0</v>
      </c>
      <c r="I53" s="237">
        <v>2</v>
      </c>
      <c r="J53" s="237">
        <v>0</v>
      </c>
      <c r="K53" s="238">
        <v>0</v>
      </c>
      <c r="L53" s="237">
        <v>2</v>
      </c>
      <c r="M53" s="237">
        <v>0</v>
      </c>
      <c r="N53" s="237">
        <v>0</v>
      </c>
      <c r="O53" s="237">
        <v>0</v>
      </c>
      <c r="P53" s="237">
        <v>0</v>
      </c>
      <c r="Q53" s="238">
        <v>0</v>
      </c>
      <c r="R53" s="239">
        <v>29</v>
      </c>
      <c r="S53" s="237">
        <v>25</v>
      </c>
      <c r="T53" s="237">
        <v>0</v>
      </c>
      <c r="U53" s="237">
        <v>1</v>
      </c>
      <c r="V53" s="237">
        <v>0</v>
      </c>
      <c r="W53" s="237">
        <v>0</v>
      </c>
      <c r="X53" s="237">
        <v>1</v>
      </c>
      <c r="Y53" s="237">
        <v>0</v>
      </c>
      <c r="Z53" s="237">
        <v>0</v>
      </c>
      <c r="AA53" s="237">
        <v>0</v>
      </c>
      <c r="AB53" s="237">
        <v>0</v>
      </c>
      <c r="AC53" s="237">
        <v>2</v>
      </c>
      <c r="AD53" s="238">
        <v>2</v>
      </c>
      <c r="AE53" s="238">
        <v>12</v>
      </c>
    </row>
    <row r="54" spans="1:31" s="229" customFormat="1" ht="13.5" customHeight="1">
      <c r="A54" s="240" t="s">
        <v>783</v>
      </c>
      <c r="B54" s="237">
        <v>1021</v>
      </c>
      <c r="C54" s="237">
        <v>911</v>
      </c>
      <c r="D54" s="237">
        <v>890</v>
      </c>
      <c r="E54" s="237">
        <v>2</v>
      </c>
      <c r="F54" s="237">
        <v>0</v>
      </c>
      <c r="G54" s="237">
        <v>1</v>
      </c>
      <c r="H54" s="237">
        <v>0</v>
      </c>
      <c r="I54" s="237">
        <v>0</v>
      </c>
      <c r="J54" s="237">
        <v>3</v>
      </c>
      <c r="K54" s="238">
        <v>0</v>
      </c>
      <c r="L54" s="237">
        <v>4</v>
      </c>
      <c r="M54" s="237">
        <v>4</v>
      </c>
      <c r="N54" s="237">
        <v>7</v>
      </c>
      <c r="O54" s="237">
        <v>0</v>
      </c>
      <c r="P54" s="237">
        <v>0</v>
      </c>
      <c r="Q54" s="238">
        <v>0</v>
      </c>
      <c r="R54" s="239">
        <v>98</v>
      </c>
      <c r="S54" s="237">
        <v>78</v>
      </c>
      <c r="T54" s="237">
        <v>1</v>
      </c>
      <c r="U54" s="237">
        <v>0</v>
      </c>
      <c r="V54" s="237">
        <v>0</v>
      </c>
      <c r="W54" s="237">
        <v>5</v>
      </c>
      <c r="X54" s="237">
        <v>3</v>
      </c>
      <c r="Y54" s="237">
        <v>0</v>
      </c>
      <c r="Z54" s="237">
        <v>0</v>
      </c>
      <c r="AA54" s="237">
        <v>0</v>
      </c>
      <c r="AB54" s="237">
        <v>0</v>
      </c>
      <c r="AC54" s="237">
        <v>11</v>
      </c>
      <c r="AD54" s="238">
        <v>12</v>
      </c>
      <c r="AE54" s="238">
        <v>1</v>
      </c>
    </row>
    <row r="55" spans="1:31" s="229" customFormat="1" ht="13.5" customHeight="1">
      <c r="A55" s="240" t="s">
        <v>706</v>
      </c>
      <c r="B55" s="237">
        <v>887</v>
      </c>
      <c r="C55" s="237">
        <v>790</v>
      </c>
      <c r="D55" s="237">
        <v>752</v>
      </c>
      <c r="E55" s="237">
        <v>1</v>
      </c>
      <c r="F55" s="237">
        <v>0</v>
      </c>
      <c r="G55" s="237">
        <v>2</v>
      </c>
      <c r="H55" s="237">
        <v>1</v>
      </c>
      <c r="I55" s="237">
        <v>19</v>
      </c>
      <c r="J55" s="237">
        <v>1</v>
      </c>
      <c r="K55" s="238">
        <v>2</v>
      </c>
      <c r="L55" s="237">
        <v>3</v>
      </c>
      <c r="M55" s="237">
        <v>6</v>
      </c>
      <c r="N55" s="237">
        <v>2</v>
      </c>
      <c r="O55" s="237">
        <v>1</v>
      </c>
      <c r="P55" s="237">
        <v>0</v>
      </c>
      <c r="Q55" s="238">
        <v>0</v>
      </c>
      <c r="R55" s="239">
        <v>86</v>
      </c>
      <c r="S55" s="237">
        <v>72</v>
      </c>
      <c r="T55" s="237">
        <v>1</v>
      </c>
      <c r="U55" s="237">
        <v>2</v>
      </c>
      <c r="V55" s="237">
        <v>1</v>
      </c>
      <c r="W55" s="237">
        <v>2</v>
      </c>
      <c r="X55" s="237">
        <v>2</v>
      </c>
      <c r="Y55" s="237">
        <v>3</v>
      </c>
      <c r="Z55" s="237">
        <v>1</v>
      </c>
      <c r="AA55" s="237">
        <v>0</v>
      </c>
      <c r="AB55" s="237">
        <v>0</v>
      </c>
      <c r="AC55" s="237">
        <v>2</v>
      </c>
      <c r="AD55" s="238">
        <v>11</v>
      </c>
      <c r="AE55" s="238">
        <v>7</v>
      </c>
    </row>
    <row r="56" spans="1:31" s="229" customFormat="1" ht="13.5" customHeight="1">
      <c r="A56" s="240" t="s">
        <v>707</v>
      </c>
      <c r="B56" s="237">
        <v>895</v>
      </c>
      <c r="C56" s="237">
        <v>648</v>
      </c>
      <c r="D56" s="237">
        <v>562</v>
      </c>
      <c r="E56" s="237">
        <v>6</v>
      </c>
      <c r="F56" s="237">
        <v>6</v>
      </c>
      <c r="G56" s="237">
        <v>9</v>
      </c>
      <c r="H56" s="237">
        <v>1</v>
      </c>
      <c r="I56" s="237">
        <v>49</v>
      </c>
      <c r="J56" s="237">
        <v>3</v>
      </c>
      <c r="K56" s="238">
        <v>0</v>
      </c>
      <c r="L56" s="237">
        <v>0</v>
      </c>
      <c r="M56" s="237">
        <v>2</v>
      </c>
      <c r="N56" s="237">
        <v>8</v>
      </c>
      <c r="O56" s="237">
        <v>2</v>
      </c>
      <c r="P56" s="237">
        <v>0</v>
      </c>
      <c r="Q56" s="238">
        <v>0</v>
      </c>
      <c r="R56" s="239">
        <v>210</v>
      </c>
      <c r="S56" s="237">
        <v>170</v>
      </c>
      <c r="T56" s="237">
        <v>8</v>
      </c>
      <c r="U56" s="237">
        <v>0</v>
      </c>
      <c r="V56" s="237">
        <v>11</v>
      </c>
      <c r="W56" s="237">
        <v>2</v>
      </c>
      <c r="X56" s="237">
        <v>1</v>
      </c>
      <c r="Y56" s="237">
        <v>4</v>
      </c>
      <c r="Z56" s="237">
        <v>0</v>
      </c>
      <c r="AA56" s="237">
        <v>0</v>
      </c>
      <c r="AB56" s="237">
        <v>0</v>
      </c>
      <c r="AC56" s="237">
        <v>14</v>
      </c>
      <c r="AD56" s="238">
        <v>37</v>
      </c>
      <c r="AE56" s="238">
        <v>14</v>
      </c>
    </row>
    <row r="57" spans="1:31" s="229" customFormat="1" ht="13.5" customHeight="1">
      <c r="A57" s="240" t="s">
        <v>708</v>
      </c>
      <c r="B57" s="237">
        <v>730</v>
      </c>
      <c r="C57" s="237">
        <v>459</v>
      </c>
      <c r="D57" s="237">
        <v>360</v>
      </c>
      <c r="E57" s="237">
        <v>3</v>
      </c>
      <c r="F57" s="237">
        <v>4</v>
      </c>
      <c r="G57" s="237">
        <v>5</v>
      </c>
      <c r="H57" s="237">
        <v>1</v>
      </c>
      <c r="I57" s="237">
        <v>77</v>
      </c>
      <c r="J57" s="237">
        <v>0</v>
      </c>
      <c r="K57" s="238">
        <v>1</v>
      </c>
      <c r="L57" s="237">
        <v>0</v>
      </c>
      <c r="M57" s="237">
        <v>2</v>
      </c>
      <c r="N57" s="237">
        <v>5</v>
      </c>
      <c r="O57" s="237">
        <v>0</v>
      </c>
      <c r="P57" s="237">
        <v>0</v>
      </c>
      <c r="Q57" s="238">
        <v>1</v>
      </c>
      <c r="R57" s="239">
        <v>201</v>
      </c>
      <c r="S57" s="237">
        <v>148</v>
      </c>
      <c r="T57" s="237">
        <v>8</v>
      </c>
      <c r="U57" s="237">
        <v>4</v>
      </c>
      <c r="V57" s="237">
        <v>34</v>
      </c>
      <c r="W57" s="237">
        <v>1</v>
      </c>
      <c r="X57" s="237">
        <v>0</v>
      </c>
      <c r="Y57" s="237">
        <v>0</v>
      </c>
      <c r="Z57" s="237">
        <v>1</v>
      </c>
      <c r="AA57" s="237">
        <v>0</v>
      </c>
      <c r="AB57" s="237">
        <v>0</v>
      </c>
      <c r="AC57" s="237">
        <v>5</v>
      </c>
      <c r="AD57" s="238">
        <v>70</v>
      </c>
      <c r="AE57" s="238">
        <v>22</v>
      </c>
    </row>
    <row r="58" spans="1:31" s="229" customFormat="1" ht="13.5" customHeight="1">
      <c r="A58" s="240" t="s">
        <v>709</v>
      </c>
      <c r="B58" s="237">
        <v>562</v>
      </c>
      <c r="C58" s="237">
        <v>503</v>
      </c>
      <c r="D58" s="237">
        <v>493</v>
      </c>
      <c r="E58" s="237">
        <v>2</v>
      </c>
      <c r="F58" s="237">
        <v>0</v>
      </c>
      <c r="G58" s="237">
        <v>0</v>
      </c>
      <c r="H58" s="237">
        <v>0</v>
      </c>
      <c r="I58" s="237">
        <v>1</v>
      </c>
      <c r="J58" s="237">
        <v>3</v>
      </c>
      <c r="K58" s="238">
        <v>1</v>
      </c>
      <c r="L58" s="237">
        <v>0</v>
      </c>
      <c r="M58" s="237">
        <v>2</v>
      </c>
      <c r="N58" s="237">
        <v>0</v>
      </c>
      <c r="O58" s="237">
        <v>1</v>
      </c>
      <c r="P58" s="237">
        <v>0</v>
      </c>
      <c r="Q58" s="238">
        <v>0</v>
      </c>
      <c r="R58" s="239">
        <v>50</v>
      </c>
      <c r="S58" s="237">
        <v>35</v>
      </c>
      <c r="T58" s="237">
        <v>2</v>
      </c>
      <c r="U58" s="237">
        <v>3</v>
      </c>
      <c r="V58" s="237">
        <v>0</v>
      </c>
      <c r="W58" s="237">
        <v>2</v>
      </c>
      <c r="X58" s="237">
        <v>0</v>
      </c>
      <c r="Y58" s="237">
        <v>1</v>
      </c>
      <c r="Z58" s="237">
        <v>2</v>
      </c>
      <c r="AA58" s="237">
        <v>0</v>
      </c>
      <c r="AB58" s="237">
        <v>1</v>
      </c>
      <c r="AC58" s="237">
        <v>4</v>
      </c>
      <c r="AD58" s="238">
        <v>9</v>
      </c>
      <c r="AE58" s="238">
        <v>2</v>
      </c>
    </row>
    <row r="59" spans="1:31" s="229" customFormat="1" ht="13.5" customHeight="1">
      <c r="A59" s="240" t="s">
        <v>710</v>
      </c>
      <c r="B59" s="237">
        <v>483</v>
      </c>
      <c r="C59" s="237">
        <v>384</v>
      </c>
      <c r="D59" s="237">
        <v>347</v>
      </c>
      <c r="E59" s="237">
        <v>2</v>
      </c>
      <c r="F59" s="237">
        <v>0</v>
      </c>
      <c r="G59" s="237">
        <v>9</v>
      </c>
      <c r="H59" s="237">
        <v>1</v>
      </c>
      <c r="I59" s="237">
        <v>15</v>
      </c>
      <c r="J59" s="237">
        <v>0</v>
      </c>
      <c r="K59" s="238">
        <v>8</v>
      </c>
      <c r="L59" s="237">
        <v>0</v>
      </c>
      <c r="M59" s="237">
        <v>1</v>
      </c>
      <c r="N59" s="237">
        <v>0</v>
      </c>
      <c r="O59" s="237">
        <v>0</v>
      </c>
      <c r="P59" s="237">
        <v>0</v>
      </c>
      <c r="Q59" s="238">
        <v>1</v>
      </c>
      <c r="R59" s="239">
        <v>82</v>
      </c>
      <c r="S59" s="237">
        <v>56</v>
      </c>
      <c r="T59" s="237">
        <v>5</v>
      </c>
      <c r="U59" s="237">
        <v>0</v>
      </c>
      <c r="V59" s="237">
        <v>14</v>
      </c>
      <c r="W59" s="237">
        <v>0</v>
      </c>
      <c r="X59" s="237">
        <v>0</v>
      </c>
      <c r="Y59" s="237">
        <v>4</v>
      </c>
      <c r="Z59" s="237">
        <v>0</v>
      </c>
      <c r="AA59" s="237">
        <v>0</v>
      </c>
      <c r="AB59" s="237">
        <v>0</v>
      </c>
      <c r="AC59" s="237">
        <v>3</v>
      </c>
      <c r="AD59" s="238">
        <v>17</v>
      </c>
      <c r="AE59" s="238">
        <v>54</v>
      </c>
    </row>
    <row r="60" spans="1:31" s="229" customFormat="1" ht="13.5" customHeight="1">
      <c r="A60" s="240" t="s">
        <v>711</v>
      </c>
      <c r="B60" s="237">
        <v>358</v>
      </c>
      <c r="C60" s="237">
        <v>331</v>
      </c>
      <c r="D60" s="237">
        <v>298</v>
      </c>
      <c r="E60" s="237">
        <v>1</v>
      </c>
      <c r="F60" s="237">
        <v>0</v>
      </c>
      <c r="G60" s="237">
        <v>12</v>
      </c>
      <c r="H60" s="237">
        <v>0</v>
      </c>
      <c r="I60" s="237">
        <v>0</v>
      </c>
      <c r="J60" s="237">
        <v>1</v>
      </c>
      <c r="K60" s="238">
        <v>4</v>
      </c>
      <c r="L60" s="237">
        <v>0</v>
      </c>
      <c r="M60" s="237">
        <v>8</v>
      </c>
      <c r="N60" s="237">
        <v>6</v>
      </c>
      <c r="O60" s="237">
        <v>1</v>
      </c>
      <c r="P60" s="237">
        <v>0</v>
      </c>
      <c r="Q60" s="238">
        <v>0</v>
      </c>
      <c r="R60" s="239">
        <v>24</v>
      </c>
      <c r="S60" s="237">
        <v>12</v>
      </c>
      <c r="T60" s="237">
        <v>1</v>
      </c>
      <c r="U60" s="237">
        <v>0</v>
      </c>
      <c r="V60" s="237">
        <v>0</v>
      </c>
      <c r="W60" s="237">
        <v>1</v>
      </c>
      <c r="X60" s="237">
        <v>0</v>
      </c>
      <c r="Y60" s="237">
        <v>5</v>
      </c>
      <c r="Z60" s="237">
        <v>0</v>
      </c>
      <c r="AA60" s="237">
        <v>0</v>
      </c>
      <c r="AB60" s="237">
        <v>0</v>
      </c>
      <c r="AC60" s="237">
        <v>5</v>
      </c>
      <c r="AD60" s="238">
        <v>3</v>
      </c>
      <c r="AE60" s="238">
        <v>39</v>
      </c>
    </row>
    <row r="61" spans="1:31" s="229" customFormat="1" ht="13.5" customHeight="1">
      <c r="A61" s="240" t="s">
        <v>712</v>
      </c>
      <c r="B61" s="237">
        <v>1180</v>
      </c>
      <c r="C61" s="237">
        <v>1013</v>
      </c>
      <c r="D61" s="237">
        <v>901</v>
      </c>
      <c r="E61" s="237">
        <v>3</v>
      </c>
      <c r="F61" s="237">
        <v>1</v>
      </c>
      <c r="G61" s="237">
        <v>59</v>
      </c>
      <c r="H61" s="237">
        <v>4</v>
      </c>
      <c r="I61" s="237">
        <v>17</v>
      </c>
      <c r="J61" s="237">
        <v>3</v>
      </c>
      <c r="K61" s="238">
        <v>1</v>
      </c>
      <c r="L61" s="237">
        <v>2</v>
      </c>
      <c r="M61" s="237">
        <v>9</v>
      </c>
      <c r="N61" s="237">
        <v>11</v>
      </c>
      <c r="O61" s="237">
        <v>2</v>
      </c>
      <c r="P61" s="237">
        <v>0</v>
      </c>
      <c r="Q61" s="238">
        <v>0</v>
      </c>
      <c r="R61" s="239">
        <v>113</v>
      </c>
      <c r="S61" s="237">
        <v>42</v>
      </c>
      <c r="T61" s="237">
        <v>42</v>
      </c>
      <c r="U61" s="237">
        <v>7</v>
      </c>
      <c r="V61" s="237">
        <v>6</v>
      </c>
      <c r="W61" s="237">
        <v>3</v>
      </c>
      <c r="X61" s="237">
        <v>1</v>
      </c>
      <c r="Y61" s="237">
        <v>7</v>
      </c>
      <c r="Z61" s="237">
        <v>0</v>
      </c>
      <c r="AA61" s="237">
        <v>0</v>
      </c>
      <c r="AB61" s="237">
        <v>0</v>
      </c>
      <c r="AC61" s="237">
        <v>5</v>
      </c>
      <c r="AD61" s="238">
        <v>54</v>
      </c>
      <c r="AE61" s="238">
        <v>33</v>
      </c>
    </row>
    <row r="62" spans="1:31" s="229" customFormat="1" ht="13.5" customHeight="1">
      <c r="A62" s="240" t="s">
        <v>713</v>
      </c>
      <c r="B62" s="237">
        <v>504</v>
      </c>
      <c r="C62" s="237">
        <v>456</v>
      </c>
      <c r="D62" s="237">
        <v>431</v>
      </c>
      <c r="E62" s="237">
        <v>3</v>
      </c>
      <c r="F62" s="237">
        <v>0</v>
      </c>
      <c r="G62" s="237">
        <v>3</v>
      </c>
      <c r="H62" s="237">
        <v>0</v>
      </c>
      <c r="I62" s="237">
        <v>9</v>
      </c>
      <c r="J62" s="237">
        <v>2</v>
      </c>
      <c r="K62" s="238">
        <v>2</v>
      </c>
      <c r="L62" s="237">
        <v>3</v>
      </c>
      <c r="M62" s="237">
        <v>3</v>
      </c>
      <c r="N62" s="237">
        <v>0</v>
      </c>
      <c r="O62" s="237">
        <v>0</v>
      </c>
      <c r="P62" s="237">
        <v>0</v>
      </c>
      <c r="Q62" s="238">
        <v>0</v>
      </c>
      <c r="R62" s="239">
        <v>42</v>
      </c>
      <c r="S62" s="237">
        <v>31</v>
      </c>
      <c r="T62" s="237">
        <v>3</v>
      </c>
      <c r="U62" s="237">
        <v>1</v>
      </c>
      <c r="V62" s="237">
        <v>4</v>
      </c>
      <c r="W62" s="237">
        <v>2</v>
      </c>
      <c r="X62" s="237">
        <v>0</v>
      </c>
      <c r="Y62" s="237">
        <v>0</v>
      </c>
      <c r="Z62" s="237">
        <v>0</v>
      </c>
      <c r="AA62" s="237">
        <v>0</v>
      </c>
      <c r="AB62" s="237">
        <v>0</v>
      </c>
      <c r="AC62" s="237">
        <v>1</v>
      </c>
      <c r="AD62" s="238">
        <v>6</v>
      </c>
      <c r="AE62" s="238">
        <v>22</v>
      </c>
    </row>
    <row r="63" spans="1:31" s="229" customFormat="1" ht="13.5" customHeight="1">
      <c r="A63" s="240" t="s">
        <v>714</v>
      </c>
      <c r="B63" s="237">
        <v>345</v>
      </c>
      <c r="C63" s="237">
        <v>301</v>
      </c>
      <c r="D63" s="237">
        <v>290</v>
      </c>
      <c r="E63" s="237">
        <v>0</v>
      </c>
      <c r="F63" s="237">
        <v>0</v>
      </c>
      <c r="G63" s="237">
        <v>0</v>
      </c>
      <c r="H63" s="237">
        <v>1</v>
      </c>
      <c r="I63" s="237">
        <v>7</v>
      </c>
      <c r="J63" s="237">
        <v>0</v>
      </c>
      <c r="K63" s="238">
        <v>1</v>
      </c>
      <c r="L63" s="237">
        <v>0</v>
      </c>
      <c r="M63" s="237">
        <v>2</v>
      </c>
      <c r="N63" s="237">
        <v>0</v>
      </c>
      <c r="O63" s="237">
        <v>0</v>
      </c>
      <c r="P63" s="237">
        <v>0</v>
      </c>
      <c r="Q63" s="238">
        <v>0</v>
      </c>
      <c r="R63" s="239">
        <v>43</v>
      </c>
      <c r="S63" s="237">
        <v>33</v>
      </c>
      <c r="T63" s="237">
        <v>1</v>
      </c>
      <c r="U63" s="237">
        <v>0</v>
      </c>
      <c r="V63" s="237">
        <v>2</v>
      </c>
      <c r="W63" s="237">
        <v>1</v>
      </c>
      <c r="X63" s="237">
        <v>0</v>
      </c>
      <c r="Y63" s="237">
        <v>6</v>
      </c>
      <c r="Z63" s="237">
        <v>0</v>
      </c>
      <c r="AA63" s="237">
        <v>0</v>
      </c>
      <c r="AB63" s="237">
        <v>0</v>
      </c>
      <c r="AC63" s="237">
        <v>0</v>
      </c>
      <c r="AD63" s="238">
        <v>1</v>
      </c>
      <c r="AE63" s="238">
        <v>7</v>
      </c>
    </row>
    <row r="64" spans="1:31" s="229" customFormat="1" ht="13.5" customHeight="1" thickBot="1">
      <c r="A64" s="241" t="s">
        <v>715</v>
      </c>
      <c r="B64" s="242">
        <v>507</v>
      </c>
      <c r="C64" s="242">
        <v>469</v>
      </c>
      <c r="D64" s="242">
        <v>454</v>
      </c>
      <c r="E64" s="242">
        <v>0</v>
      </c>
      <c r="F64" s="242">
        <v>0</v>
      </c>
      <c r="G64" s="242">
        <v>1</v>
      </c>
      <c r="H64" s="242">
        <v>0</v>
      </c>
      <c r="I64" s="242">
        <v>7</v>
      </c>
      <c r="J64" s="242">
        <v>0</v>
      </c>
      <c r="K64" s="243">
        <v>0</v>
      </c>
      <c r="L64" s="242">
        <v>2</v>
      </c>
      <c r="M64" s="242">
        <v>3</v>
      </c>
      <c r="N64" s="242">
        <v>1</v>
      </c>
      <c r="O64" s="242">
        <v>1</v>
      </c>
      <c r="P64" s="242">
        <v>0</v>
      </c>
      <c r="Q64" s="243">
        <v>0</v>
      </c>
      <c r="R64" s="244">
        <v>28</v>
      </c>
      <c r="S64" s="242">
        <v>15</v>
      </c>
      <c r="T64" s="242">
        <v>1</v>
      </c>
      <c r="U64" s="242">
        <v>0</v>
      </c>
      <c r="V64" s="242">
        <v>0</v>
      </c>
      <c r="W64" s="242">
        <v>0</v>
      </c>
      <c r="X64" s="242">
        <v>0</v>
      </c>
      <c r="Y64" s="242">
        <v>6</v>
      </c>
      <c r="Z64" s="242">
        <v>0</v>
      </c>
      <c r="AA64" s="242">
        <v>0</v>
      </c>
      <c r="AB64" s="242">
        <v>0</v>
      </c>
      <c r="AC64" s="242">
        <v>6</v>
      </c>
      <c r="AD64" s="243">
        <v>10</v>
      </c>
      <c r="AE64" s="243">
        <v>9</v>
      </c>
    </row>
    <row r="65" spans="1:2" s="229" customFormat="1" ht="13.5" customHeight="1">
      <c r="A65" s="236" t="s">
        <v>716</v>
      </c>
      <c r="B65" s="228"/>
    </row>
  </sheetData>
  <mergeCells count="33">
    <mergeCell ref="AC4:AC7"/>
    <mergeCell ref="P4:P7"/>
    <mergeCell ref="Q4:Q7"/>
    <mergeCell ref="S4:S7"/>
    <mergeCell ref="T4:T7"/>
    <mergeCell ref="N4:N7"/>
    <mergeCell ref="O4:O7"/>
    <mergeCell ref="AA4:AA7"/>
    <mergeCell ref="AB4:AB7"/>
    <mergeCell ref="I4:I7"/>
    <mergeCell ref="K4:K7"/>
    <mergeCell ref="L4:L7"/>
    <mergeCell ref="M4:M7"/>
    <mergeCell ref="AE3:AE7"/>
    <mergeCell ref="U4:U7"/>
    <mergeCell ref="V4:V7"/>
    <mergeCell ref="A3:A7"/>
    <mergeCell ref="C4:C6"/>
    <mergeCell ref="E4:E7"/>
    <mergeCell ref="D3:Q3"/>
    <mergeCell ref="J4:J7"/>
    <mergeCell ref="D4:D7"/>
    <mergeCell ref="F4:F7"/>
    <mergeCell ref="B3:B7"/>
    <mergeCell ref="AD3:AD7"/>
    <mergeCell ref="S3:AC3"/>
    <mergeCell ref="R3:R7"/>
    <mergeCell ref="W4:W7"/>
    <mergeCell ref="X4:X7"/>
    <mergeCell ref="Y4:Y7"/>
    <mergeCell ref="Z4:Z7"/>
    <mergeCell ref="G4:G7"/>
    <mergeCell ref="H4:H7"/>
  </mergeCells>
  <printOptions/>
  <pageMargins left="0.3937007874015748" right="0.1968503937007874" top="0.5118110236220472" bottom="0.1968503937007874" header="0.5118110236220472" footer="0.1968503937007874"/>
  <pageSetup horizontalDpi="1200" verticalDpi="1200" orientation="portrait" paperSize="9" scale="90" r:id="rId1"/>
  <headerFooter alignWithMargins="0">
    <oddHeader>&amp;R&amp;D&amp;T</oddHeader>
  </headerFooter>
  <colBreaks count="1" manualBreakCount="1">
    <brk id="17" max="6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P68"/>
  <sheetViews>
    <sheetView showGridLines="0" zoomScaleSheetLayoutView="75" workbookViewId="0" topLeftCell="A1">
      <selection activeCell="A1" sqref="A1"/>
    </sheetView>
  </sheetViews>
  <sheetFormatPr defaultColWidth="9.00390625" defaultRowHeight="13.5" customHeight="1"/>
  <cols>
    <col min="1" max="1" width="10.50390625" style="280" customWidth="1"/>
    <col min="2" max="3" width="8.375" style="248" customWidth="1"/>
    <col min="4" max="15" width="8.375" style="253" customWidth="1"/>
    <col min="16" max="16" width="6.75390625" style="253" customWidth="1"/>
    <col min="17" max="16384" width="14.125" style="251" customWidth="1"/>
  </cols>
  <sheetData>
    <row r="1" spans="1:16" ht="18" customHeight="1">
      <c r="A1" s="247" t="s">
        <v>1124</v>
      </c>
      <c r="C1" s="249"/>
      <c r="D1" s="249"/>
      <c r="E1" s="249"/>
      <c r="F1" s="249"/>
      <c r="G1" s="249"/>
      <c r="H1" s="249"/>
      <c r="I1" s="249"/>
      <c r="J1" s="249"/>
      <c r="K1" s="250"/>
      <c r="L1" s="250"/>
      <c r="M1" s="249"/>
      <c r="N1" s="250"/>
      <c r="O1" s="249"/>
      <c r="P1" s="249"/>
    </row>
    <row r="2" spans="1:16" ht="15" customHeight="1" thickBot="1">
      <c r="A2" s="252"/>
      <c r="B2" s="249"/>
      <c r="C2" s="250"/>
      <c r="D2" s="250"/>
      <c r="E2" s="250"/>
      <c r="F2" s="250"/>
      <c r="G2" s="250"/>
      <c r="H2" s="250"/>
      <c r="K2" s="250"/>
      <c r="L2" s="250"/>
      <c r="M2" s="250"/>
      <c r="N2" s="250"/>
      <c r="O2" s="254"/>
      <c r="P2" s="255" t="s">
        <v>767</v>
      </c>
    </row>
    <row r="3" spans="1:16" s="256" customFormat="1" ht="6.75" customHeight="1" thickTop="1">
      <c r="A3" s="1593" t="s">
        <v>655</v>
      </c>
      <c r="B3" s="1596" t="s">
        <v>733</v>
      </c>
      <c r="C3" s="1596" t="s">
        <v>837</v>
      </c>
      <c r="D3" s="1596" t="s">
        <v>838</v>
      </c>
      <c r="E3" s="1596" t="s">
        <v>1125</v>
      </c>
      <c r="F3" s="1596" t="s">
        <v>1126</v>
      </c>
      <c r="G3" s="1596" t="s">
        <v>1127</v>
      </c>
      <c r="H3" s="1596" t="s">
        <v>1128</v>
      </c>
      <c r="I3" s="1596" t="s">
        <v>1129</v>
      </c>
      <c r="J3" s="1601" t="s">
        <v>1130</v>
      </c>
      <c r="K3" s="1601" t="s">
        <v>1131</v>
      </c>
      <c r="L3" s="1601" t="s">
        <v>1132</v>
      </c>
      <c r="M3" s="1601" t="s">
        <v>1133</v>
      </c>
      <c r="N3" s="1601" t="s">
        <v>1134</v>
      </c>
      <c r="O3" s="1601" t="s">
        <v>839</v>
      </c>
      <c r="P3" s="1601" t="s">
        <v>840</v>
      </c>
    </row>
    <row r="4" spans="1:16" s="256" customFormat="1" ht="6.75" customHeight="1">
      <c r="A4" s="1594"/>
      <c r="B4" s="1599"/>
      <c r="C4" s="1597"/>
      <c r="D4" s="1597"/>
      <c r="E4" s="1597"/>
      <c r="F4" s="1597"/>
      <c r="G4" s="1597"/>
      <c r="H4" s="1597"/>
      <c r="I4" s="1597"/>
      <c r="J4" s="1602"/>
      <c r="K4" s="1602"/>
      <c r="L4" s="1602"/>
      <c r="M4" s="1602"/>
      <c r="N4" s="1602"/>
      <c r="O4" s="1602"/>
      <c r="P4" s="1602"/>
    </row>
    <row r="5" spans="1:16" s="256" customFormat="1" ht="6.75" customHeight="1">
      <c r="A5" s="1594"/>
      <c r="B5" s="1599"/>
      <c r="C5" s="1597"/>
      <c r="D5" s="1597"/>
      <c r="E5" s="1597"/>
      <c r="F5" s="1597"/>
      <c r="G5" s="1597"/>
      <c r="H5" s="1597"/>
      <c r="I5" s="1597"/>
      <c r="J5" s="1602"/>
      <c r="K5" s="1602"/>
      <c r="L5" s="1602"/>
      <c r="M5" s="1602"/>
      <c r="N5" s="1602"/>
      <c r="O5" s="1602"/>
      <c r="P5" s="1602"/>
    </row>
    <row r="6" spans="1:16" s="256" customFormat="1" ht="6.75" customHeight="1">
      <c r="A6" s="1594"/>
      <c r="B6" s="1599"/>
      <c r="C6" s="1597"/>
      <c r="D6" s="1597"/>
      <c r="E6" s="1597"/>
      <c r="F6" s="1597"/>
      <c r="G6" s="1597"/>
      <c r="H6" s="1597"/>
      <c r="I6" s="1597"/>
      <c r="J6" s="1602"/>
      <c r="K6" s="1602"/>
      <c r="L6" s="1602"/>
      <c r="M6" s="1602"/>
      <c r="N6" s="1602"/>
      <c r="O6" s="1602"/>
      <c r="P6" s="1602"/>
    </row>
    <row r="7" spans="1:16" s="256" customFormat="1" ht="6.75" customHeight="1">
      <c r="A7" s="1595"/>
      <c r="B7" s="1600"/>
      <c r="C7" s="1598"/>
      <c r="D7" s="1598"/>
      <c r="E7" s="1598"/>
      <c r="F7" s="1598"/>
      <c r="G7" s="1598"/>
      <c r="H7" s="1598"/>
      <c r="I7" s="1598"/>
      <c r="J7" s="1603"/>
      <c r="K7" s="1603"/>
      <c r="L7" s="1603"/>
      <c r="M7" s="1603"/>
      <c r="N7" s="1603"/>
      <c r="O7" s="1603"/>
      <c r="P7" s="1603"/>
    </row>
    <row r="8" spans="1:16" s="261" customFormat="1" ht="15" customHeight="1">
      <c r="A8" s="266" t="s">
        <v>678</v>
      </c>
      <c r="B8" s="257">
        <v>49397</v>
      </c>
      <c r="C8" s="258">
        <v>1730</v>
      </c>
      <c r="D8" s="258">
        <v>7911</v>
      </c>
      <c r="E8" s="258">
        <v>8310</v>
      </c>
      <c r="F8" s="258">
        <v>10147</v>
      </c>
      <c r="G8" s="258">
        <v>5898</v>
      </c>
      <c r="H8" s="258">
        <v>6357</v>
      </c>
      <c r="I8" s="258">
        <v>3269</v>
      </c>
      <c r="J8" s="258">
        <v>2724</v>
      </c>
      <c r="K8" s="259">
        <v>1791</v>
      </c>
      <c r="L8" s="258">
        <v>509</v>
      </c>
      <c r="M8" s="258">
        <v>408</v>
      </c>
      <c r="N8" s="258">
        <v>222</v>
      </c>
      <c r="O8" s="258">
        <v>97</v>
      </c>
      <c r="P8" s="260">
        <v>24</v>
      </c>
    </row>
    <row r="9" spans="1:16" s="261" customFormat="1" ht="7.5" customHeight="1">
      <c r="A9" s="262"/>
      <c r="B9" s="263"/>
      <c r="C9" s="263"/>
      <c r="D9" s="263"/>
      <c r="E9" s="263"/>
      <c r="F9" s="263"/>
      <c r="G9" s="263"/>
      <c r="H9" s="263"/>
      <c r="I9" s="263"/>
      <c r="J9" s="263"/>
      <c r="K9" s="264"/>
      <c r="L9" s="263"/>
      <c r="M9" s="263"/>
      <c r="N9" s="263"/>
      <c r="O9" s="263"/>
      <c r="P9" s="265"/>
    </row>
    <row r="10" spans="1:16" s="261" customFormat="1" ht="15" customHeight="1">
      <c r="A10" s="266" t="s">
        <v>679</v>
      </c>
      <c r="B10" s="263">
        <f aca="true" t="shared" si="0" ref="B10:P10">B15+B21+B22+B23+B26+B27+B28+B31+B32+B33+B34+B35+B36+B37</f>
        <v>21351</v>
      </c>
      <c r="C10" s="263">
        <f t="shared" si="0"/>
        <v>738</v>
      </c>
      <c r="D10" s="263">
        <f t="shared" si="0"/>
        <v>4142</v>
      </c>
      <c r="E10" s="263">
        <f t="shared" si="0"/>
        <v>4027</v>
      </c>
      <c r="F10" s="263">
        <f t="shared" si="0"/>
        <v>4206</v>
      </c>
      <c r="G10" s="263">
        <f t="shared" si="0"/>
        <v>2197</v>
      </c>
      <c r="H10" s="263">
        <f t="shared" si="0"/>
        <v>2276</v>
      </c>
      <c r="I10" s="263">
        <f t="shared" si="0"/>
        <v>1321</v>
      </c>
      <c r="J10" s="263">
        <f t="shared" si="0"/>
        <v>1142</v>
      </c>
      <c r="K10" s="264">
        <f t="shared" si="0"/>
        <v>789</v>
      </c>
      <c r="L10" s="263">
        <f t="shared" si="0"/>
        <v>228</v>
      </c>
      <c r="M10" s="263">
        <f t="shared" si="0"/>
        <v>166</v>
      </c>
      <c r="N10" s="263">
        <f t="shared" si="0"/>
        <v>72</v>
      </c>
      <c r="O10" s="263">
        <f t="shared" si="0"/>
        <v>35</v>
      </c>
      <c r="P10" s="265">
        <f t="shared" si="0"/>
        <v>12</v>
      </c>
    </row>
    <row r="11" spans="1:16" s="261" customFormat="1" ht="15" customHeight="1">
      <c r="A11" s="266" t="s">
        <v>680</v>
      </c>
      <c r="B11" s="263">
        <f aca="true" t="shared" si="1" ref="B11:P11">B20+B39+B40+B41+B42+B43+B44+B45</f>
        <v>6162</v>
      </c>
      <c r="C11" s="263">
        <f t="shared" si="1"/>
        <v>327</v>
      </c>
      <c r="D11" s="263">
        <f t="shared" si="1"/>
        <v>824</v>
      </c>
      <c r="E11" s="263">
        <f t="shared" si="1"/>
        <v>1093</v>
      </c>
      <c r="F11" s="263">
        <f t="shared" si="1"/>
        <v>1503</v>
      </c>
      <c r="G11" s="263">
        <f t="shared" si="1"/>
        <v>826</v>
      </c>
      <c r="H11" s="263">
        <f t="shared" si="1"/>
        <v>753</v>
      </c>
      <c r="I11" s="263">
        <f t="shared" si="1"/>
        <v>331</v>
      </c>
      <c r="J11" s="263">
        <f t="shared" si="1"/>
        <v>256</v>
      </c>
      <c r="K11" s="263">
        <f t="shared" si="1"/>
        <v>130</v>
      </c>
      <c r="L11" s="263">
        <f t="shared" si="1"/>
        <v>45</v>
      </c>
      <c r="M11" s="263">
        <f t="shared" si="1"/>
        <v>35</v>
      </c>
      <c r="N11" s="263">
        <f t="shared" si="1"/>
        <v>21</v>
      </c>
      <c r="O11" s="263">
        <f t="shared" si="1"/>
        <v>16</v>
      </c>
      <c r="P11" s="265">
        <f t="shared" si="1"/>
        <v>2</v>
      </c>
    </row>
    <row r="12" spans="1:16" s="261" customFormat="1" ht="15" customHeight="1">
      <c r="A12" s="266" t="s">
        <v>681</v>
      </c>
      <c r="B12" s="263">
        <f aca="true" t="shared" si="2" ref="B12:P12">B16+B25+B29+B47+B48+B49+B50+B51</f>
        <v>9245</v>
      </c>
      <c r="C12" s="263">
        <f t="shared" si="2"/>
        <v>402</v>
      </c>
      <c r="D12" s="263">
        <f t="shared" si="2"/>
        <v>1414</v>
      </c>
      <c r="E12" s="263">
        <f t="shared" si="2"/>
        <v>1539</v>
      </c>
      <c r="F12" s="263">
        <f t="shared" si="2"/>
        <v>1847</v>
      </c>
      <c r="G12" s="263">
        <f t="shared" si="2"/>
        <v>1026</v>
      </c>
      <c r="H12" s="263">
        <f t="shared" si="2"/>
        <v>1210</v>
      </c>
      <c r="I12" s="263">
        <f t="shared" si="2"/>
        <v>611</v>
      </c>
      <c r="J12" s="263">
        <f t="shared" si="2"/>
        <v>562</v>
      </c>
      <c r="K12" s="264">
        <f t="shared" si="2"/>
        <v>329</v>
      </c>
      <c r="L12" s="263">
        <f t="shared" si="2"/>
        <v>104</v>
      </c>
      <c r="M12" s="263">
        <f t="shared" si="2"/>
        <v>107</v>
      </c>
      <c r="N12" s="263">
        <f t="shared" si="2"/>
        <v>70</v>
      </c>
      <c r="O12" s="263">
        <f t="shared" si="2"/>
        <v>20</v>
      </c>
      <c r="P12" s="265">
        <f t="shared" si="2"/>
        <v>4</v>
      </c>
    </row>
    <row r="13" spans="1:16" s="261" customFormat="1" ht="15" customHeight="1">
      <c r="A13" s="266" t="s">
        <v>682</v>
      </c>
      <c r="B13" s="263">
        <f aca="true" t="shared" si="3" ref="B13:P13">B17+B18+B53+B54+B55+B56+B57+B58+B59+B60+B61+B62+B63+B64</f>
        <v>12639</v>
      </c>
      <c r="C13" s="263">
        <f t="shared" si="3"/>
        <v>263</v>
      </c>
      <c r="D13" s="263">
        <f t="shared" si="3"/>
        <v>1531</v>
      </c>
      <c r="E13" s="263">
        <f t="shared" si="3"/>
        <v>1651</v>
      </c>
      <c r="F13" s="263">
        <f t="shared" si="3"/>
        <v>2591</v>
      </c>
      <c r="G13" s="263">
        <f t="shared" si="3"/>
        <v>1849</v>
      </c>
      <c r="H13" s="263">
        <f t="shared" si="3"/>
        <v>2118</v>
      </c>
      <c r="I13" s="263">
        <f t="shared" si="3"/>
        <v>1006</v>
      </c>
      <c r="J13" s="263">
        <f t="shared" si="3"/>
        <v>764</v>
      </c>
      <c r="K13" s="264">
        <f t="shared" si="3"/>
        <v>543</v>
      </c>
      <c r="L13" s="263">
        <f t="shared" si="3"/>
        <v>132</v>
      </c>
      <c r="M13" s="263">
        <f t="shared" si="3"/>
        <v>100</v>
      </c>
      <c r="N13" s="263">
        <f t="shared" si="3"/>
        <v>59</v>
      </c>
      <c r="O13" s="263">
        <f t="shared" si="3"/>
        <v>26</v>
      </c>
      <c r="P13" s="265">
        <f t="shared" si="3"/>
        <v>6</v>
      </c>
    </row>
    <row r="14" spans="1:16" s="261" customFormat="1" ht="7.5" customHeight="1">
      <c r="A14" s="267"/>
      <c r="B14" s="268"/>
      <c r="C14" s="268"/>
      <c r="D14" s="268"/>
      <c r="E14" s="268"/>
      <c r="F14" s="268"/>
      <c r="G14" s="268"/>
      <c r="H14" s="268"/>
      <c r="I14" s="268"/>
      <c r="J14" s="268"/>
      <c r="K14" s="269"/>
      <c r="L14" s="268"/>
      <c r="M14" s="268"/>
      <c r="N14" s="268"/>
      <c r="O14" s="268"/>
      <c r="P14" s="270"/>
    </row>
    <row r="15" spans="1:16" s="261" customFormat="1" ht="15" customHeight="1">
      <c r="A15" s="271" t="s">
        <v>770</v>
      </c>
      <c r="B15" s="268">
        <v>3614</v>
      </c>
      <c r="C15" s="268">
        <v>124</v>
      </c>
      <c r="D15" s="268">
        <v>852</v>
      </c>
      <c r="E15" s="268">
        <v>672</v>
      </c>
      <c r="F15" s="268">
        <v>670</v>
      </c>
      <c r="G15" s="268">
        <v>368</v>
      </c>
      <c r="H15" s="268">
        <v>346</v>
      </c>
      <c r="I15" s="268">
        <v>214</v>
      </c>
      <c r="J15" s="268">
        <v>159</v>
      </c>
      <c r="K15" s="269">
        <v>139</v>
      </c>
      <c r="L15" s="268">
        <v>28</v>
      </c>
      <c r="M15" s="268">
        <v>30</v>
      </c>
      <c r="N15" s="268">
        <v>8</v>
      </c>
      <c r="O15" s="268">
        <v>4</v>
      </c>
      <c r="P15" s="270">
        <v>0</v>
      </c>
    </row>
    <row r="16" spans="1:16" s="261" customFormat="1" ht="15" customHeight="1">
      <c r="A16" s="271" t="s">
        <v>771</v>
      </c>
      <c r="B16" s="268">
        <v>1442</v>
      </c>
      <c r="C16" s="268">
        <v>53</v>
      </c>
      <c r="D16" s="268">
        <v>236</v>
      </c>
      <c r="E16" s="268">
        <v>234</v>
      </c>
      <c r="F16" s="268">
        <v>294</v>
      </c>
      <c r="G16" s="268">
        <v>159</v>
      </c>
      <c r="H16" s="268">
        <v>173</v>
      </c>
      <c r="I16" s="268">
        <v>100</v>
      </c>
      <c r="J16" s="268">
        <v>92</v>
      </c>
      <c r="K16" s="269">
        <v>53</v>
      </c>
      <c r="L16" s="268">
        <v>17</v>
      </c>
      <c r="M16" s="268">
        <v>21</v>
      </c>
      <c r="N16" s="268">
        <v>6</v>
      </c>
      <c r="O16" s="268">
        <v>3</v>
      </c>
      <c r="P16" s="270">
        <v>1</v>
      </c>
    </row>
    <row r="17" spans="1:16" s="261" customFormat="1" ht="15" customHeight="1">
      <c r="A17" s="271" t="s">
        <v>772</v>
      </c>
      <c r="B17" s="268">
        <v>1996</v>
      </c>
      <c r="C17" s="268">
        <v>28</v>
      </c>
      <c r="D17" s="268">
        <v>159</v>
      </c>
      <c r="E17" s="268">
        <v>249</v>
      </c>
      <c r="F17" s="268">
        <v>334</v>
      </c>
      <c r="G17" s="268">
        <v>273</v>
      </c>
      <c r="H17" s="268">
        <v>340</v>
      </c>
      <c r="I17" s="268">
        <v>203</v>
      </c>
      <c r="J17" s="268">
        <v>172</v>
      </c>
      <c r="K17" s="269">
        <v>163</v>
      </c>
      <c r="L17" s="268">
        <v>38</v>
      </c>
      <c r="M17" s="268">
        <v>25</v>
      </c>
      <c r="N17" s="268">
        <v>9</v>
      </c>
      <c r="O17" s="268">
        <v>1</v>
      </c>
      <c r="P17" s="270">
        <v>2</v>
      </c>
    </row>
    <row r="18" spans="1:16" s="261" customFormat="1" ht="15" customHeight="1">
      <c r="A18" s="271" t="s">
        <v>773</v>
      </c>
      <c r="B18" s="268">
        <v>2529</v>
      </c>
      <c r="C18" s="268">
        <v>13</v>
      </c>
      <c r="D18" s="268">
        <v>182</v>
      </c>
      <c r="E18" s="268">
        <v>282</v>
      </c>
      <c r="F18" s="268">
        <v>541</v>
      </c>
      <c r="G18" s="268">
        <v>418</v>
      </c>
      <c r="H18" s="268">
        <v>470</v>
      </c>
      <c r="I18" s="268">
        <v>230</v>
      </c>
      <c r="J18" s="268">
        <v>181</v>
      </c>
      <c r="K18" s="269">
        <v>145</v>
      </c>
      <c r="L18" s="268">
        <v>30</v>
      </c>
      <c r="M18" s="268">
        <v>20</v>
      </c>
      <c r="N18" s="268">
        <v>12</v>
      </c>
      <c r="O18" s="268">
        <v>5</v>
      </c>
      <c r="P18" s="270">
        <v>0</v>
      </c>
    </row>
    <row r="19" spans="1:16" s="261" customFormat="1" ht="7.5" customHeight="1">
      <c r="A19" s="271"/>
      <c r="B19" s="268"/>
      <c r="C19" s="268"/>
      <c r="D19" s="268"/>
      <c r="E19" s="268"/>
      <c r="F19" s="268"/>
      <c r="G19" s="268"/>
      <c r="H19" s="268"/>
      <c r="I19" s="268"/>
      <c r="J19" s="268"/>
      <c r="K19" s="269"/>
      <c r="L19" s="268"/>
      <c r="M19" s="268"/>
      <c r="N19" s="268"/>
      <c r="O19" s="268"/>
      <c r="P19" s="270"/>
    </row>
    <row r="20" spans="1:16" s="261" customFormat="1" ht="15" customHeight="1">
      <c r="A20" s="271" t="s">
        <v>774</v>
      </c>
      <c r="B20" s="268">
        <v>1616</v>
      </c>
      <c r="C20" s="268">
        <v>61</v>
      </c>
      <c r="D20" s="268">
        <v>150</v>
      </c>
      <c r="E20" s="268">
        <v>202</v>
      </c>
      <c r="F20" s="268">
        <v>374</v>
      </c>
      <c r="G20" s="268">
        <v>255</v>
      </c>
      <c r="H20" s="268">
        <v>274</v>
      </c>
      <c r="I20" s="268">
        <v>110</v>
      </c>
      <c r="J20" s="268">
        <v>88</v>
      </c>
      <c r="K20" s="269">
        <v>57</v>
      </c>
      <c r="L20" s="268">
        <v>19</v>
      </c>
      <c r="M20" s="268">
        <v>18</v>
      </c>
      <c r="N20" s="268">
        <v>6</v>
      </c>
      <c r="O20" s="268">
        <v>1</v>
      </c>
      <c r="P20" s="270">
        <v>1</v>
      </c>
    </row>
    <row r="21" spans="1:16" s="261" customFormat="1" ht="15" customHeight="1">
      <c r="A21" s="271" t="s">
        <v>775</v>
      </c>
      <c r="B21" s="268">
        <v>1850</v>
      </c>
      <c r="C21" s="268">
        <v>62</v>
      </c>
      <c r="D21" s="268">
        <v>233</v>
      </c>
      <c r="E21" s="268">
        <v>377</v>
      </c>
      <c r="F21" s="268">
        <v>422</v>
      </c>
      <c r="G21" s="268">
        <v>223</v>
      </c>
      <c r="H21" s="268">
        <v>236</v>
      </c>
      <c r="I21" s="268">
        <v>110</v>
      </c>
      <c r="J21" s="268">
        <v>87</v>
      </c>
      <c r="K21" s="269">
        <v>62</v>
      </c>
      <c r="L21" s="268">
        <v>12</v>
      </c>
      <c r="M21" s="268">
        <v>10</v>
      </c>
      <c r="N21" s="268">
        <v>10</v>
      </c>
      <c r="O21" s="268">
        <v>5</v>
      </c>
      <c r="P21" s="270">
        <v>1</v>
      </c>
    </row>
    <row r="22" spans="1:16" s="261" customFormat="1" ht="15" customHeight="1">
      <c r="A22" s="271" t="s">
        <v>776</v>
      </c>
      <c r="B22" s="268">
        <v>1581</v>
      </c>
      <c r="C22" s="268">
        <v>85</v>
      </c>
      <c r="D22" s="268">
        <v>359</v>
      </c>
      <c r="E22" s="268">
        <v>287</v>
      </c>
      <c r="F22" s="268">
        <v>251</v>
      </c>
      <c r="G22" s="268">
        <v>144</v>
      </c>
      <c r="H22" s="268">
        <v>173</v>
      </c>
      <c r="I22" s="268">
        <v>109</v>
      </c>
      <c r="J22" s="268">
        <v>73</v>
      </c>
      <c r="K22" s="269">
        <v>51</v>
      </c>
      <c r="L22" s="268">
        <v>15</v>
      </c>
      <c r="M22" s="268">
        <v>19</v>
      </c>
      <c r="N22" s="268">
        <v>11</v>
      </c>
      <c r="O22" s="268">
        <v>4</v>
      </c>
      <c r="P22" s="270">
        <v>0</v>
      </c>
    </row>
    <row r="23" spans="1:16" s="261" customFormat="1" ht="15" customHeight="1">
      <c r="A23" s="271" t="s">
        <v>777</v>
      </c>
      <c r="B23" s="268">
        <v>2421</v>
      </c>
      <c r="C23" s="268">
        <v>109</v>
      </c>
      <c r="D23" s="268">
        <v>624</v>
      </c>
      <c r="E23" s="268">
        <v>574</v>
      </c>
      <c r="F23" s="268">
        <v>478</v>
      </c>
      <c r="G23" s="268">
        <v>201</v>
      </c>
      <c r="H23" s="268">
        <v>175</v>
      </c>
      <c r="I23" s="268">
        <v>91</v>
      </c>
      <c r="J23" s="268">
        <v>79</v>
      </c>
      <c r="K23" s="269">
        <v>51</v>
      </c>
      <c r="L23" s="268">
        <v>15</v>
      </c>
      <c r="M23" s="268">
        <v>16</v>
      </c>
      <c r="N23" s="268">
        <v>7</v>
      </c>
      <c r="O23" s="268">
        <v>1</v>
      </c>
      <c r="P23" s="270">
        <v>0</v>
      </c>
    </row>
    <row r="24" spans="1:16" s="261" customFormat="1" ht="7.5" customHeight="1">
      <c r="A24" s="271"/>
      <c r="B24" s="268"/>
      <c r="C24" s="268"/>
      <c r="D24" s="268"/>
      <c r="E24" s="268"/>
      <c r="F24" s="268"/>
      <c r="G24" s="268"/>
      <c r="H24" s="268"/>
      <c r="I24" s="268"/>
      <c r="J24" s="268"/>
      <c r="K24" s="269"/>
      <c r="L24" s="268"/>
      <c r="M24" s="268"/>
      <c r="N24" s="268"/>
      <c r="O24" s="268"/>
      <c r="P24" s="270"/>
    </row>
    <row r="25" spans="1:16" s="261" customFormat="1" ht="15" customHeight="1">
      <c r="A25" s="271" t="s">
        <v>778</v>
      </c>
      <c r="B25" s="268">
        <v>1275</v>
      </c>
      <c r="C25" s="268">
        <v>33</v>
      </c>
      <c r="D25" s="268">
        <v>212</v>
      </c>
      <c r="E25" s="268">
        <v>271</v>
      </c>
      <c r="F25" s="268">
        <v>316</v>
      </c>
      <c r="G25" s="268">
        <v>134</v>
      </c>
      <c r="H25" s="268">
        <v>135</v>
      </c>
      <c r="I25" s="268">
        <v>56</v>
      </c>
      <c r="J25" s="268">
        <v>46</v>
      </c>
      <c r="K25" s="269">
        <v>33</v>
      </c>
      <c r="L25" s="268">
        <v>10</v>
      </c>
      <c r="M25" s="268">
        <v>18</v>
      </c>
      <c r="N25" s="268">
        <v>7</v>
      </c>
      <c r="O25" s="268">
        <v>4</v>
      </c>
      <c r="P25" s="270">
        <v>0</v>
      </c>
    </row>
    <row r="26" spans="1:16" s="261" customFormat="1" ht="15" customHeight="1">
      <c r="A26" s="271" t="s">
        <v>779</v>
      </c>
      <c r="B26" s="268">
        <v>2417</v>
      </c>
      <c r="C26" s="268">
        <v>18</v>
      </c>
      <c r="D26" s="268">
        <v>227</v>
      </c>
      <c r="E26" s="268">
        <v>334</v>
      </c>
      <c r="F26" s="268">
        <v>496</v>
      </c>
      <c r="G26" s="268">
        <v>290</v>
      </c>
      <c r="H26" s="268">
        <v>333</v>
      </c>
      <c r="I26" s="268">
        <v>197</v>
      </c>
      <c r="J26" s="268">
        <v>252</v>
      </c>
      <c r="K26" s="269">
        <v>175</v>
      </c>
      <c r="L26" s="268">
        <v>64</v>
      </c>
      <c r="M26" s="268">
        <v>19</v>
      </c>
      <c r="N26" s="268">
        <v>7</v>
      </c>
      <c r="O26" s="268">
        <v>2</v>
      </c>
      <c r="P26" s="270">
        <v>3</v>
      </c>
    </row>
    <row r="27" spans="1:16" s="261" customFormat="1" ht="15" customHeight="1">
      <c r="A27" s="271" t="s">
        <v>780</v>
      </c>
      <c r="B27" s="268">
        <v>2451</v>
      </c>
      <c r="C27" s="268">
        <v>71</v>
      </c>
      <c r="D27" s="268">
        <v>326</v>
      </c>
      <c r="E27" s="268">
        <v>345</v>
      </c>
      <c r="F27" s="268">
        <v>493</v>
      </c>
      <c r="G27" s="268">
        <v>322</v>
      </c>
      <c r="H27" s="268">
        <v>351</v>
      </c>
      <c r="I27" s="268">
        <v>197</v>
      </c>
      <c r="J27" s="268">
        <v>155</v>
      </c>
      <c r="K27" s="269">
        <v>124</v>
      </c>
      <c r="L27" s="268">
        <v>34</v>
      </c>
      <c r="M27" s="268">
        <v>19</v>
      </c>
      <c r="N27" s="268">
        <v>7</v>
      </c>
      <c r="O27" s="268">
        <v>5</v>
      </c>
      <c r="P27" s="270">
        <v>2</v>
      </c>
    </row>
    <row r="28" spans="1:16" s="261" customFormat="1" ht="15" customHeight="1">
      <c r="A28" s="271" t="s">
        <v>683</v>
      </c>
      <c r="B28" s="268">
        <v>2150</v>
      </c>
      <c r="C28" s="268">
        <v>58</v>
      </c>
      <c r="D28" s="268">
        <v>316</v>
      </c>
      <c r="E28" s="268">
        <v>468</v>
      </c>
      <c r="F28" s="268">
        <v>492</v>
      </c>
      <c r="G28" s="268">
        <v>220</v>
      </c>
      <c r="H28" s="268">
        <v>240</v>
      </c>
      <c r="I28" s="268">
        <v>143</v>
      </c>
      <c r="J28" s="268">
        <v>108</v>
      </c>
      <c r="K28" s="269">
        <v>58</v>
      </c>
      <c r="L28" s="268">
        <v>12</v>
      </c>
      <c r="M28" s="268">
        <v>16</v>
      </c>
      <c r="N28" s="268">
        <v>5</v>
      </c>
      <c r="O28" s="268">
        <v>8</v>
      </c>
      <c r="P28" s="270">
        <v>6</v>
      </c>
    </row>
    <row r="29" spans="1:16" s="261" customFormat="1" ht="15" customHeight="1">
      <c r="A29" s="271" t="s">
        <v>684</v>
      </c>
      <c r="B29" s="268">
        <v>1330</v>
      </c>
      <c r="C29" s="268">
        <v>52</v>
      </c>
      <c r="D29" s="268">
        <v>147</v>
      </c>
      <c r="E29" s="268">
        <v>178</v>
      </c>
      <c r="F29" s="268">
        <v>225</v>
      </c>
      <c r="G29" s="268">
        <v>146</v>
      </c>
      <c r="H29" s="268">
        <v>223</v>
      </c>
      <c r="I29" s="268">
        <v>129</v>
      </c>
      <c r="J29" s="268">
        <v>119</v>
      </c>
      <c r="K29" s="269">
        <v>54</v>
      </c>
      <c r="L29" s="268">
        <v>19</v>
      </c>
      <c r="M29" s="268">
        <v>19</v>
      </c>
      <c r="N29" s="268">
        <v>12</v>
      </c>
      <c r="O29" s="268">
        <v>5</v>
      </c>
      <c r="P29" s="270">
        <v>2</v>
      </c>
    </row>
    <row r="30" spans="1:16" s="261" customFormat="1" ht="7.5" customHeight="1">
      <c r="A30" s="271"/>
      <c r="B30" s="268"/>
      <c r="C30" s="268"/>
      <c r="D30" s="268"/>
      <c r="E30" s="268"/>
      <c r="F30" s="268"/>
      <c r="G30" s="268"/>
      <c r="H30" s="268"/>
      <c r="I30" s="268"/>
      <c r="J30" s="268"/>
      <c r="K30" s="269"/>
      <c r="L30" s="268"/>
      <c r="M30" s="268"/>
      <c r="N30" s="268"/>
      <c r="O30" s="268"/>
      <c r="P30" s="270"/>
    </row>
    <row r="31" spans="1:16" s="261" customFormat="1" ht="15" customHeight="1">
      <c r="A31" s="271" t="s">
        <v>685</v>
      </c>
      <c r="B31" s="268">
        <v>559</v>
      </c>
      <c r="C31" s="268">
        <v>54</v>
      </c>
      <c r="D31" s="268">
        <v>153</v>
      </c>
      <c r="E31" s="268">
        <v>109</v>
      </c>
      <c r="F31" s="268">
        <v>99</v>
      </c>
      <c r="G31" s="268">
        <v>38</v>
      </c>
      <c r="H31" s="268">
        <v>45</v>
      </c>
      <c r="I31" s="268">
        <v>24</v>
      </c>
      <c r="J31" s="268">
        <v>14</v>
      </c>
      <c r="K31" s="269">
        <v>12</v>
      </c>
      <c r="L31" s="268">
        <v>6</v>
      </c>
      <c r="M31" s="268">
        <v>4</v>
      </c>
      <c r="N31" s="268">
        <v>1</v>
      </c>
      <c r="O31" s="272">
        <v>0</v>
      </c>
      <c r="P31" s="273">
        <v>0</v>
      </c>
    </row>
    <row r="32" spans="1:16" s="261" customFormat="1" ht="15" customHeight="1">
      <c r="A32" s="271" t="s">
        <v>686</v>
      </c>
      <c r="B32" s="268">
        <v>581</v>
      </c>
      <c r="C32" s="268">
        <v>12</v>
      </c>
      <c r="D32" s="268">
        <v>122</v>
      </c>
      <c r="E32" s="268">
        <v>145</v>
      </c>
      <c r="F32" s="268">
        <v>121</v>
      </c>
      <c r="G32" s="268">
        <v>54</v>
      </c>
      <c r="H32" s="268">
        <v>48</v>
      </c>
      <c r="I32" s="268">
        <v>23</v>
      </c>
      <c r="J32" s="268">
        <v>22</v>
      </c>
      <c r="K32" s="269">
        <v>14</v>
      </c>
      <c r="L32" s="268">
        <v>10</v>
      </c>
      <c r="M32" s="268">
        <v>8</v>
      </c>
      <c r="N32" s="268">
        <v>1</v>
      </c>
      <c r="O32" s="268">
        <v>1</v>
      </c>
      <c r="P32" s="270">
        <v>0</v>
      </c>
    </row>
    <row r="33" spans="1:16" s="261" customFormat="1" ht="15" customHeight="1">
      <c r="A33" s="271" t="s">
        <v>687</v>
      </c>
      <c r="B33" s="268">
        <v>1209</v>
      </c>
      <c r="C33" s="268">
        <v>20</v>
      </c>
      <c r="D33" s="268">
        <v>230</v>
      </c>
      <c r="E33" s="268">
        <v>259</v>
      </c>
      <c r="F33" s="268">
        <v>325</v>
      </c>
      <c r="G33" s="268">
        <v>120</v>
      </c>
      <c r="H33" s="268">
        <v>99</v>
      </c>
      <c r="I33" s="268">
        <v>53</v>
      </c>
      <c r="J33" s="268">
        <v>43</v>
      </c>
      <c r="K33" s="269">
        <v>31</v>
      </c>
      <c r="L33" s="268">
        <v>9</v>
      </c>
      <c r="M33" s="268">
        <v>11</v>
      </c>
      <c r="N33" s="268">
        <v>7</v>
      </c>
      <c r="O33" s="268">
        <v>2</v>
      </c>
      <c r="P33" s="270">
        <v>0</v>
      </c>
    </row>
    <row r="34" spans="1:16" s="261" customFormat="1" ht="15" customHeight="1">
      <c r="A34" s="271" t="s">
        <v>688</v>
      </c>
      <c r="B34" s="268">
        <v>423</v>
      </c>
      <c r="C34" s="268">
        <v>47</v>
      </c>
      <c r="D34" s="268">
        <v>223</v>
      </c>
      <c r="E34" s="268">
        <v>76</v>
      </c>
      <c r="F34" s="268">
        <v>47</v>
      </c>
      <c r="G34" s="268">
        <v>10</v>
      </c>
      <c r="H34" s="268">
        <v>11</v>
      </c>
      <c r="I34" s="268">
        <v>5</v>
      </c>
      <c r="J34" s="268">
        <v>1</v>
      </c>
      <c r="K34" s="274">
        <v>0</v>
      </c>
      <c r="L34" s="268">
        <v>2</v>
      </c>
      <c r="M34" s="272">
        <v>0</v>
      </c>
      <c r="N34" s="268">
        <v>1</v>
      </c>
      <c r="O34" s="272">
        <v>0</v>
      </c>
      <c r="P34" s="273">
        <v>0</v>
      </c>
    </row>
    <row r="35" spans="1:16" s="261" customFormat="1" ht="15" customHeight="1">
      <c r="A35" s="271" t="s">
        <v>689</v>
      </c>
      <c r="B35" s="268">
        <v>800</v>
      </c>
      <c r="C35" s="268">
        <v>35</v>
      </c>
      <c r="D35" s="268">
        <v>221</v>
      </c>
      <c r="E35" s="268">
        <v>119</v>
      </c>
      <c r="F35" s="268">
        <v>89</v>
      </c>
      <c r="G35" s="268">
        <v>64</v>
      </c>
      <c r="H35" s="268">
        <v>81</v>
      </c>
      <c r="I35" s="268">
        <v>71</v>
      </c>
      <c r="J35" s="268">
        <v>75</v>
      </c>
      <c r="K35" s="269">
        <v>24</v>
      </c>
      <c r="L35" s="268">
        <v>9</v>
      </c>
      <c r="M35" s="268">
        <v>4</v>
      </c>
      <c r="N35" s="268">
        <v>5</v>
      </c>
      <c r="O35" s="268">
        <v>3</v>
      </c>
      <c r="P35" s="270">
        <v>0</v>
      </c>
    </row>
    <row r="36" spans="1:16" s="261" customFormat="1" ht="15" customHeight="1">
      <c r="A36" s="271" t="s">
        <v>690</v>
      </c>
      <c r="B36" s="268">
        <v>558</v>
      </c>
      <c r="C36" s="268">
        <v>21</v>
      </c>
      <c r="D36" s="268">
        <v>140</v>
      </c>
      <c r="E36" s="268">
        <v>97</v>
      </c>
      <c r="F36" s="268">
        <v>76</v>
      </c>
      <c r="G36" s="268">
        <v>70</v>
      </c>
      <c r="H36" s="268">
        <v>50</v>
      </c>
      <c r="I36" s="268">
        <v>35</v>
      </c>
      <c r="J36" s="268">
        <v>35</v>
      </c>
      <c r="K36" s="269">
        <v>26</v>
      </c>
      <c r="L36" s="268">
        <v>4</v>
      </c>
      <c r="M36" s="268">
        <v>3</v>
      </c>
      <c r="N36" s="268">
        <v>1</v>
      </c>
      <c r="O36" s="272">
        <v>0</v>
      </c>
      <c r="P36" s="273">
        <v>0</v>
      </c>
    </row>
    <row r="37" spans="1:16" s="261" customFormat="1" ht="15" customHeight="1">
      <c r="A37" s="271" t="s">
        <v>691</v>
      </c>
      <c r="B37" s="268">
        <v>737</v>
      </c>
      <c r="C37" s="268">
        <v>22</v>
      </c>
      <c r="D37" s="268">
        <v>116</v>
      </c>
      <c r="E37" s="268">
        <v>165</v>
      </c>
      <c r="F37" s="268">
        <v>147</v>
      </c>
      <c r="G37" s="268">
        <v>73</v>
      </c>
      <c r="H37" s="268">
        <v>88</v>
      </c>
      <c r="I37" s="268">
        <v>49</v>
      </c>
      <c r="J37" s="268">
        <v>39</v>
      </c>
      <c r="K37" s="269">
        <v>22</v>
      </c>
      <c r="L37" s="268">
        <v>8</v>
      </c>
      <c r="M37" s="268">
        <v>7</v>
      </c>
      <c r="N37" s="268">
        <v>1</v>
      </c>
      <c r="O37" s="272">
        <v>0</v>
      </c>
      <c r="P37" s="273">
        <v>0</v>
      </c>
    </row>
    <row r="38" spans="1:16" s="261" customFormat="1" ht="7.5" customHeight="1">
      <c r="A38" s="271"/>
      <c r="B38" s="268"/>
      <c r="C38" s="268"/>
      <c r="D38" s="268"/>
      <c r="E38" s="268"/>
      <c r="F38" s="268"/>
      <c r="G38" s="268"/>
      <c r="H38" s="268"/>
      <c r="I38" s="268"/>
      <c r="J38" s="268"/>
      <c r="K38" s="269"/>
      <c r="L38" s="268"/>
      <c r="M38" s="268"/>
      <c r="N38" s="268"/>
      <c r="O38" s="272"/>
      <c r="P38" s="273"/>
    </row>
    <row r="39" spans="1:16" s="261" customFormat="1" ht="15" customHeight="1">
      <c r="A39" s="271" t="s">
        <v>692</v>
      </c>
      <c r="B39" s="268">
        <v>640</v>
      </c>
      <c r="C39" s="268">
        <v>38</v>
      </c>
      <c r="D39" s="268">
        <v>88</v>
      </c>
      <c r="E39" s="268">
        <v>121</v>
      </c>
      <c r="F39" s="268">
        <v>165</v>
      </c>
      <c r="G39" s="268">
        <v>82</v>
      </c>
      <c r="H39" s="268">
        <v>75</v>
      </c>
      <c r="I39" s="268">
        <v>32</v>
      </c>
      <c r="J39" s="268">
        <v>27</v>
      </c>
      <c r="K39" s="269">
        <v>7</v>
      </c>
      <c r="L39" s="268">
        <v>5</v>
      </c>
      <c r="M39" s="272">
        <v>0</v>
      </c>
      <c r="N39" s="272">
        <v>0</v>
      </c>
      <c r="O39" s="272">
        <v>0</v>
      </c>
      <c r="P39" s="273">
        <v>0</v>
      </c>
    </row>
    <row r="40" spans="1:16" s="261" customFormat="1" ht="15" customHeight="1">
      <c r="A40" s="271" t="s">
        <v>693</v>
      </c>
      <c r="B40" s="268">
        <v>973</v>
      </c>
      <c r="C40" s="268">
        <v>45</v>
      </c>
      <c r="D40" s="268">
        <v>151</v>
      </c>
      <c r="E40" s="268">
        <v>218</v>
      </c>
      <c r="F40" s="268">
        <v>304</v>
      </c>
      <c r="G40" s="268">
        <v>122</v>
      </c>
      <c r="H40" s="268">
        <v>71</v>
      </c>
      <c r="I40" s="268">
        <v>26</v>
      </c>
      <c r="J40" s="268">
        <v>9</v>
      </c>
      <c r="K40" s="269">
        <v>17</v>
      </c>
      <c r="L40" s="268">
        <v>3</v>
      </c>
      <c r="M40" s="268">
        <v>2</v>
      </c>
      <c r="N40" s="268">
        <v>2</v>
      </c>
      <c r="O40" s="268">
        <v>3</v>
      </c>
      <c r="P40" s="270">
        <v>0</v>
      </c>
    </row>
    <row r="41" spans="1:16" s="261" customFormat="1" ht="15" customHeight="1">
      <c r="A41" s="271" t="s">
        <v>694</v>
      </c>
      <c r="B41" s="268">
        <v>627</v>
      </c>
      <c r="C41" s="268">
        <v>40</v>
      </c>
      <c r="D41" s="268">
        <v>84</v>
      </c>
      <c r="E41" s="268">
        <v>123</v>
      </c>
      <c r="F41" s="268">
        <v>160</v>
      </c>
      <c r="G41" s="268">
        <v>88</v>
      </c>
      <c r="H41" s="268">
        <v>73</v>
      </c>
      <c r="I41" s="268">
        <v>30</v>
      </c>
      <c r="J41" s="268">
        <v>18</v>
      </c>
      <c r="K41" s="269">
        <v>7</v>
      </c>
      <c r="L41" s="272">
        <v>0</v>
      </c>
      <c r="M41" s="268">
        <v>2</v>
      </c>
      <c r="N41" s="268">
        <v>1</v>
      </c>
      <c r="O41" s="268">
        <v>1</v>
      </c>
      <c r="P41" s="270">
        <v>0</v>
      </c>
    </row>
    <row r="42" spans="1:16" s="261" customFormat="1" ht="15" customHeight="1">
      <c r="A42" s="271" t="s">
        <v>695</v>
      </c>
      <c r="B42" s="268">
        <v>703</v>
      </c>
      <c r="C42" s="268">
        <v>35</v>
      </c>
      <c r="D42" s="268">
        <v>116</v>
      </c>
      <c r="E42" s="268">
        <v>131</v>
      </c>
      <c r="F42" s="268">
        <v>136</v>
      </c>
      <c r="G42" s="268">
        <v>89</v>
      </c>
      <c r="H42" s="268">
        <v>86</v>
      </c>
      <c r="I42" s="268">
        <v>45</v>
      </c>
      <c r="J42" s="268">
        <v>39</v>
      </c>
      <c r="K42" s="269">
        <v>15</v>
      </c>
      <c r="L42" s="268">
        <v>6</v>
      </c>
      <c r="M42" s="268">
        <v>1</v>
      </c>
      <c r="N42" s="268">
        <v>3</v>
      </c>
      <c r="O42" s="268">
        <v>1</v>
      </c>
      <c r="P42" s="270">
        <v>0</v>
      </c>
    </row>
    <row r="43" spans="1:16" s="261" customFormat="1" ht="15" customHeight="1">
      <c r="A43" s="271" t="s">
        <v>696</v>
      </c>
      <c r="B43" s="268">
        <v>446</v>
      </c>
      <c r="C43" s="268">
        <v>22</v>
      </c>
      <c r="D43" s="268">
        <v>90</v>
      </c>
      <c r="E43" s="268">
        <v>95</v>
      </c>
      <c r="F43" s="268">
        <v>119</v>
      </c>
      <c r="G43" s="268">
        <v>43</v>
      </c>
      <c r="H43" s="268">
        <v>20</v>
      </c>
      <c r="I43" s="268">
        <v>18</v>
      </c>
      <c r="J43" s="268">
        <v>19</v>
      </c>
      <c r="K43" s="269">
        <v>8</v>
      </c>
      <c r="L43" s="268">
        <v>5</v>
      </c>
      <c r="M43" s="268">
        <v>5</v>
      </c>
      <c r="N43" s="268">
        <v>2</v>
      </c>
      <c r="O43" s="272">
        <v>0</v>
      </c>
      <c r="P43" s="273">
        <v>0</v>
      </c>
    </row>
    <row r="44" spans="1:16" s="261" customFormat="1" ht="15" customHeight="1">
      <c r="A44" s="271" t="s">
        <v>781</v>
      </c>
      <c r="B44" s="268">
        <v>587</v>
      </c>
      <c r="C44" s="268">
        <v>45</v>
      </c>
      <c r="D44" s="268">
        <v>58</v>
      </c>
      <c r="E44" s="268">
        <v>79</v>
      </c>
      <c r="F44" s="268">
        <v>119</v>
      </c>
      <c r="G44" s="268">
        <v>72</v>
      </c>
      <c r="H44" s="268">
        <v>84</v>
      </c>
      <c r="I44" s="268">
        <v>39</v>
      </c>
      <c r="J44" s="268">
        <v>47</v>
      </c>
      <c r="K44" s="269">
        <v>14</v>
      </c>
      <c r="L44" s="268">
        <v>7</v>
      </c>
      <c r="M44" s="268">
        <v>7</v>
      </c>
      <c r="N44" s="268">
        <v>6</v>
      </c>
      <c r="O44" s="268">
        <v>9</v>
      </c>
      <c r="P44" s="270">
        <v>1</v>
      </c>
    </row>
    <row r="45" spans="1:16" s="261" customFormat="1" ht="15" customHeight="1">
      <c r="A45" s="271" t="s">
        <v>698</v>
      </c>
      <c r="B45" s="268">
        <v>570</v>
      </c>
      <c r="C45" s="268">
        <v>41</v>
      </c>
      <c r="D45" s="268">
        <v>87</v>
      </c>
      <c r="E45" s="268">
        <v>124</v>
      </c>
      <c r="F45" s="268">
        <v>126</v>
      </c>
      <c r="G45" s="268">
        <v>75</v>
      </c>
      <c r="H45" s="268">
        <v>70</v>
      </c>
      <c r="I45" s="268">
        <v>31</v>
      </c>
      <c r="J45" s="268">
        <v>9</v>
      </c>
      <c r="K45" s="269">
        <v>5</v>
      </c>
      <c r="L45" s="272">
        <v>0</v>
      </c>
      <c r="M45" s="272">
        <v>0</v>
      </c>
      <c r="N45" s="268">
        <v>1</v>
      </c>
      <c r="O45" s="268">
        <v>1</v>
      </c>
      <c r="P45" s="270">
        <v>0</v>
      </c>
    </row>
    <row r="46" spans="1:16" s="261" customFormat="1" ht="7.5" customHeight="1">
      <c r="A46" s="271"/>
      <c r="B46" s="268"/>
      <c r="C46" s="268"/>
      <c r="D46" s="268"/>
      <c r="E46" s="268"/>
      <c r="F46" s="268"/>
      <c r="G46" s="268"/>
      <c r="H46" s="268"/>
      <c r="I46" s="268"/>
      <c r="J46" s="268"/>
      <c r="K46" s="269"/>
      <c r="L46" s="272"/>
      <c r="M46" s="272"/>
      <c r="N46" s="268"/>
      <c r="O46" s="268"/>
      <c r="P46" s="270"/>
    </row>
    <row r="47" spans="1:16" s="261" customFormat="1" ht="15" customHeight="1">
      <c r="A47" s="271" t="s">
        <v>699</v>
      </c>
      <c r="B47" s="268">
        <v>1575</v>
      </c>
      <c r="C47" s="268">
        <v>53</v>
      </c>
      <c r="D47" s="268">
        <v>187</v>
      </c>
      <c r="E47" s="268">
        <v>225</v>
      </c>
      <c r="F47" s="268">
        <v>274</v>
      </c>
      <c r="G47" s="268">
        <v>178</v>
      </c>
      <c r="H47" s="268">
        <v>254</v>
      </c>
      <c r="I47" s="268">
        <v>137</v>
      </c>
      <c r="J47" s="268">
        <v>148</v>
      </c>
      <c r="K47" s="269">
        <v>71</v>
      </c>
      <c r="L47" s="268">
        <v>19</v>
      </c>
      <c r="M47" s="268">
        <v>11</v>
      </c>
      <c r="N47" s="268">
        <v>15</v>
      </c>
      <c r="O47" s="268">
        <v>3</v>
      </c>
      <c r="P47" s="270">
        <v>0</v>
      </c>
    </row>
    <row r="48" spans="1:16" s="261" customFormat="1" ht="15" customHeight="1">
      <c r="A48" s="271" t="s">
        <v>700</v>
      </c>
      <c r="B48" s="268">
        <v>1478</v>
      </c>
      <c r="C48" s="268">
        <v>23</v>
      </c>
      <c r="D48" s="268">
        <v>130</v>
      </c>
      <c r="E48" s="268">
        <v>222</v>
      </c>
      <c r="F48" s="268">
        <v>334</v>
      </c>
      <c r="G48" s="268">
        <v>203</v>
      </c>
      <c r="H48" s="268">
        <v>245</v>
      </c>
      <c r="I48" s="268">
        <v>113</v>
      </c>
      <c r="J48" s="268">
        <v>97</v>
      </c>
      <c r="K48" s="269">
        <v>77</v>
      </c>
      <c r="L48" s="268">
        <v>18</v>
      </c>
      <c r="M48" s="268">
        <v>10</v>
      </c>
      <c r="N48" s="268">
        <v>6</v>
      </c>
      <c r="O48" s="272">
        <v>0</v>
      </c>
      <c r="P48" s="273">
        <v>0</v>
      </c>
    </row>
    <row r="49" spans="1:16" s="261" customFormat="1" ht="15" customHeight="1">
      <c r="A49" s="271" t="s">
        <v>701</v>
      </c>
      <c r="B49" s="268">
        <v>416</v>
      </c>
      <c r="C49" s="268">
        <v>79</v>
      </c>
      <c r="D49" s="268">
        <v>100</v>
      </c>
      <c r="E49" s="268">
        <v>105</v>
      </c>
      <c r="F49" s="268">
        <v>65</v>
      </c>
      <c r="G49" s="268">
        <v>21</v>
      </c>
      <c r="H49" s="268">
        <v>19</v>
      </c>
      <c r="I49" s="268">
        <v>8</v>
      </c>
      <c r="J49" s="268">
        <v>8</v>
      </c>
      <c r="K49" s="269">
        <v>4</v>
      </c>
      <c r="L49" s="268">
        <v>6</v>
      </c>
      <c r="M49" s="268">
        <v>1</v>
      </c>
      <c r="N49" s="272">
        <v>0</v>
      </c>
      <c r="O49" s="272">
        <v>0</v>
      </c>
      <c r="P49" s="273">
        <v>0</v>
      </c>
    </row>
    <row r="50" spans="1:16" s="261" customFormat="1" ht="15" customHeight="1">
      <c r="A50" s="271" t="s">
        <v>702</v>
      </c>
      <c r="B50" s="268">
        <v>903</v>
      </c>
      <c r="C50" s="268">
        <v>77</v>
      </c>
      <c r="D50" s="268">
        <v>275</v>
      </c>
      <c r="E50" s="268">
        <v>161</v>
      </c>
      <c r="F50" s="268">
        <v>148</v>
      </c>
      <c r="G50" s="268">
        <v>57</v>
      </c>
      <c r="H50" s="268">
        <v>57</v>
      </c>
      <c r="I50" s="268">
        <v>34</v>
      </c>
      <c r="J50" s="268">
        <v>31</v>
      </c>
      <c r="K50" s="269">
        <v>21</v>
      </c>
      <c r="L50" s="268">
        <v>3</v>
      </c>
      <c r="M50" s="268">
        <v>20</v>
      </c>
      <c r="N50" s="268">
        <v>15</v>
      </c>
      <c r="O50" s="268">
        <v>3</v>
      </c>
      <c r="P50" s="270">
        <v>1</v>
      </c>
    </row>
    <row r="51" spans="1:16" s="261" customFormat="1" ht="15" customHeight="1">
      <c r="A51" s="271" t="s">
        <v>782</v>
      </c>
      <c r="B51" s="268">
        <v>826</v>
      </c>
      <c r="C51" s="268">
        <v>32</v>
      </c>
      <c r="D51" s="268">
        <v>127</v>
      </c>
      <c r="E51" s="268">
        <v>143</v>
      </c>
      <c r="F51" s="268">
        <v>191</v>
      </c>
      <c r="G51" s="268">
        <v>128</v>
      </c>
      <c r="H51" s="268">
        <v>104</v>
      </c>
      <c r="I51" s="268">
        <v>34</v>
      </c>
      <c r="J51" s="268">
        <v>21</v>
      </c>
      <c r="K51" s="269">
        <v>16</v>
      </c>
      <c r="L51" s="268">
        <v>12</v>
      </c>
      <c r="M51" s="268">
        <v>7</v>
      </c>
      <c r="N51" s="268">
        <v>9</v>
      </c>
      <c r="O51" s="268">
        <v>2</v>
      </c>
      <c r="P51" s="270">
        <v>0</v>
      </c>
    </row>
    <row r="52" spans="1:16" s="261" customFormat="1" ht="7.5" customHeight="1">
      <c r="A52" s="271"/>
      <c r="B52" s="268"/>
      <c r="C52" s="268"/>
      <c r="D52" s="268"/>
      <c r="E52" s="268"/>
      <c r="F52" s="268"/>
      <c r="G52" s="268"/>
      <c r="H52" s="268"/>
      <c r="I52" s="268"/>
      <c r="J52" s="268"/>
      <c r="K52" s="269"/>
      <c r="L52" s="268"/>
      <c r="M52" s="268"/>
      <c r="N52" s="268"/>
      <c r="O52" s="268"/>
      <c r="P52" s="270"/>
    </row>
    <row r="53" spans="1:16" s="261" customFormat="1" ht="15" customHeight="1">
      <c r="A53" s="271" t="s">
        <v>704</v>
      </c>
      <c r="B53" s="268">
        <v>432</v>
      </c>
      <c r="C53" s="268">
        <v>12</v>
      </c>
      <c r="D53" s="268">
        <v>69</v>
      </c>
      <c r="E53" s="268">
        <v>55</v>
      </c>
      <c r="F53" s="268">
        <v>82</v>
      </c>
      <c r="G53" s="268">
        <v>56</v>
      </c>
      <c r="H53" s="268">
        <v>82</v>
      </c>
      <c r="I53" s="268">
        <v>25</v>
      </c>
      <c r="J53" s="268">
        <v>26</v>
      </c>
      <c r="K53" s="269">
        <v>18</v>
      </c>
      <c r="L53" s="268">
        <v>4</v>
      </c>
      <c r="M53" s="268">
        <v>3</v>
      </c>
      <c r="N53" s="272">
        <v>0</v>
      </c>
      <c r="O53" s="272">
        <v>0</v>
      </c>
      <c r="P53" s="273">
        <v>0</v>
      </c>
    </row>
    <row r="54" spans="1:16" s="261" customFormat="1" ht="15" customHeight="1">
      <c r="A54" s="271" t="s">
        <v>783</v>
      </c>
      <c r="B54" s="268">
        <v>1022</v>
      </c>
      <c r="C54" s="268">
        <v>1</v>
      </c>
      <c r="D54" s="268">
        <v>68</v>
      </c>
      <c r="E54" s="268">
        <v>88</v>
      </c>
      <c r="F54" s="268">
        <v>185</v>
      </c>
      <c r="G54" s="268">
        <v>199</v>
      </c>
      <c r="H54" s="268">
        <v>227</v>
      </c>
      <c r="I54" s="268">
        <v>112</v>
      </c>
      <c r="J54" s="268">
        <v>68</v>
      </c>
      <c r="K54" s="269">
        <v>40</v>
      </c>
      <c r="L54" s="268">
        <v>15</v>
      </c>
      <c r="M54" s="268">
        <v>12</v>
      </c>
      <c r="N54" s="268">
        <v>5</v>
      </c>
      <c r="O54" s="268">
        <v>2</v>
      </c>
      <c r="P54" s="270">
        <v>0</v>
      </c>
    </row>
    <row r="55" spans="1:16" s="261" customFormat="1" ht="15" customHeight="1">
      <c r="A55" s="271" t="s">
        <v>706</v>
      </c>
      <c r="B55" s="268">
        <v>894</v>
      </c>
      <c r="C55" s="268">
        <v>7</v>
      </c>
      <c r="D55" s="268">
        <v>57</v>
      </c>
      <c r="E55" s="268">
        <v>67</v>
      </c>
      <c r="F55" s="268">
        <v>162</v>
      </c>
      <c r="G55" s="268">
        <v>165</v>
      </c>
      <c r="H55" s="268">
        <v>200</v>
      </c>
      <c r="I55" s="268">
        <v>94</v>
      </c>
      <c r="J55" s="268">
        <v>79</v>
      </c>
      <c r="K55" s="269">
        <v>39</v>
      </c>
      <c r="L55" s="268">
        <v>7</v>
      </c>
      <c r="M55" s="268">
        <v>8</v>
      </c>
      <c r="N55" s="268">
        <v>6</v>
      </c>
      <c r="O55" s="268">
        <v>3</v>
      </c>
      <c r="P55" s="270">
        <v>0</v>
      </c>
    </row>
    <row r="56" spans="1:16" s="261" customFormat="1" ht="15" customHeight="1">
      <c r="A56" s="271" t="s">
        <v>707</v>
      </c>
      <c r="B56" s="268">
        <v>909</v>
      </c>
      <c r="C56" s="268">
        <v>14</v>
      </c>
      <c r="D56" s="268">
        <v>108</v>
      </c>
      <c r="E56" s="268">
        <v>106</v>
      </c>
      <c r="F56" s="268">
        <v>206</v>
      </c>
      <c r="G56" s="268">
        <v>118</v>
      </c>
      <c r="H56" s="268">
        <v>166</v>
      </c>
      <c r="I56" s="268">
        <v>75</v>
      </c>
      <c r="J56" s="268">
        <v>55</v>
      </c>
      <c r="K56" s="269">
        <v>35</v>
      </c>
      <c r="L56" s="268">
        <v>9</v>
      </c>
      <c r="M56" s="268">
        <v>6</v>
      </c>
      <c r="N56" s="268">
        <v>6</v>
      </c>
      <c r="O56" s="268">
        <v>4</v>
      </c>
      <c r="P56" s="270">
        <v>1</v>
      </c>
    </row>
    <row r="57" spans="1:16" s="261" customFormat="1" ht="15" customHeight="1">
      <c r="A57" s="271" t="s">
        <v>708</v>
      </c>
      <c r="B57" s="268">
        <v>752</v>
      </c>
      <c r="C57" s="268">
        <v>22</v>
      </c>
      <c r="D57" s="268">
        <v>99</v>
      </c>
      <c r="E57" s="268">
        <v>92</v>
      </c>
      <c r="F57" s="268">
        <v>161</v>
      </c>
      <c r="G57" s="268">
        <v>109</v>
      </c>
      <c r="H57" s="268">
        <v>120</v>
      </c>
      <c r="I57" s="268">
        <v>64</v>
      </c>
      <c r="J57" s="268">
        <v>49</v>
      </c>
      <c r="K57" s="269">
        <v>26</v>
      </c>
      <c r="L57" s="268">
        <v>2</v>
      </c>
      <c r="M57" s="268">
        <v>4</v>
      </c>
      <c r="N57" s="268">
        <v>3</v>
      </c>
      <c r="O57" s="268">
        <v>1</v>
      </c>
      <c r="P57" s="270">
        <v>0</v>
      </c>
    </row>
    <row r="58" spans="1:16" s="261" customFormat="1" ht="15" customHeight="1">
      <c r="A58" s="271" t="s">
        <v>709</v>
      </c>
      <c r="B58" s="268">
        <v>564</v>
      </c>
      <c r="C58" s="268">
        <v>2</v>
      </c>
      <c r="D58" s="268">
        <v>27</v>
      </c>
      <c r="E58" s="268">
        <v>41</v>
      </c>
      <c r="F58" s="268">
        <v>90</v>
      </c>
      <c r="G58" s="268">
        <v>107</v>
      </c>
      <c r="H58" s="268">
        <v>157</v>
      </c>
      <c r="I58" s="268">
        <v>74</v>
      </c>
      <c r="J58" s="268">
        <v>39</v>
      </c>
      <c r="K58" s="269">
        <v>12</v>
      </c>
      <c r="L58" s="268">
        <v>6</v>
      </c>
      <c r="M58" s="268">
        <v>5</v>
      </c>
      <c r="N58" s="268">
        <v>3</v>
      </c>
      <c r="O58" s="272">
        <v>0</v>
      </c>
      <c r="P58" s="273">
        <v>1</v>
      </c>
    </row>
    <row r="59" spans="1:16" s="261" customFormat="1" ht="15" customHeight="1">
      <c r="A59" s="271" t="s">
        <v>710</v>
      </c>
      <c r="B59" s="268">
        <v>537</v>
      </c>
      <c r="C59" s="268">
        <v>54</v>
      </c>
      <c r="D59" s="268">
        <v>119</v>
      </c>
      <c r="E59" s="268">
        <v>108</v>
      </c>
      <c r="F59" s="268">
        <v>136</v>
      </c>
      <c r="G59" s="268">
        <v>63</v>
      </c>
      <c r="H59" s="268">
        <v>33</v>
      </c>
      <c r="I59" s="268">
        <v>12</v>
      </c>
      <c r="J59" s="268">
        <v>7</v>
      </c>
      <c r="K59" s="269">
        <v>4</v>
      </c>
      <c r="L59" s="272">
        <v>0</v>
      </c>
      <c r="M59" s="268">
        <v>1</v>
      </c>
      <c r="N59" s="272">
        <v>0</v>
      </c>
      <c r="O59" s="272">
        <v>0</v>
      </c>
      <c r="P59" s="273">
        <v>0</v>
      </c>
    </row>
    <row r="60" spans="1:16" s="261" customFormat="1" ht="15" customHeight="1">
      <c r="A60" s="271" t="s">
        <v>711</v>
      </c>
      <c r="B60" s="268">
        <v>397</v>
      </c>
      <c r="C60" s="268">
        <v>39</v>
      </c>
      <c r="D60" s="268">
        <v>182</v>
      </c>
      <c r="E60" s="268">
        <v>73</v>
      </c>
      <c r="F60" s="268">
        <v>48</v>
      </c>
      <c r="G60" s="268">
        <v>16</v>
      </c>
      <c r="H60" s="268">
        <v>15</v>
      </c>
      <c r="I60" s="268">
        <v>7</v>
      </c>
      <c r="J60" s="268">
        <v>3</v>
      </c>
      <c r="K60" s="269">
        <v>1</v>
      </c>
      <c r="L60" s="268">
        <v>5</v>
      </c>
      <c r="M60" s="272">
        <v>0</v>
      </c>
      <c r="N60" s="268">
        <v>2</v>
      </c>
      <c r="O60" s="268">
        <v>5</v>
      </c>
      <c r="P60" s="270">
        <v>1</v>
      </c>
    </row>
    <row r="61" spans="1:16" s="261" customFormat="1" ht="15" customHeight="1">
      <c r="A61" s="271" t="s">
        <v>712</v>
      </c>
      <c r="B61" s="268">
        <v>1213</v>
      </c>
      <c r="C61" s="268">
        <v>33</v>
      </c>
      <c r="D61" s="268">
        <v>199</v>
      </c>
      <c r="E61" s="268">
        <v>202</v>
      </c>
      <c r="F61" s="268">
        <v>283</v>
      </c>
      <c r="G61" s="268">
        <v>152</v>
      </c>
      <c r="H61" s="268">
        <v>164</v>
      </c>
      <c r="I61" s="268">
        <v>61</v>
      </c>
      <c r="J61" s="268">
        <v>55</v>
      </c>
      <c r="K61" s="269">
        <v>35</v>
      </c>
      <c r="L61" s="268">
        <v>12</v>
      </c>
      <c r="M61" s="268">
        <v>8</v>
      </c>
      <c r="N61" s="268">
        <v>5</v>
      </c>
      <c r="O61" s="268">
        <v>3</v>
      </c>
      <c r="P61" s="270">
        <v>1</v>
      </c>
    </row>
    <row r="62" spans="1:16" s="261" customFormat="1" ht="15" customHeight="1">
      <c r="A62" s="271" t="s">
        <v>713</v>
      </c>
      <c r="B62" s="268">
        <v>526</v>
      </c>
      <c r="C62" s="268">
        <v>22</v>
      </c>
      <c r="D62" s="268">
        <v>111</v>
      </c>
      <c r="E62" s="268">
        <v>117</v>
      </c>
      <c r="F62" s="268">
        <v>126</v>
      </c>
      <c r="G62" s="268">
        <v>63</v>
      </c>
      <c r="H62" s="268">
        <v>50</v>
      </c>
      <c r="I62" s="268">
        <v>14</v>
      </c>
      <c r="J62" s="268">
        <v>8</v>
      </c>
      <c r="K62" s="269">
        <v>5</v>
      </c>
      <c r="L62" s="272">
        <v>0</v>
      </c>
      <c r="M62" s="268">
        <v>5</v>
      </c>
      <c r="N62" s="268">
        <v>3</v>
      </c>
      <c r="O62" s="268">
        <v>2</v>
      </c>
      <c r="P62" s="270">
        <v>0</v>
      </c>
    </row>
    <row r="63" spans="1:16" s="261" customFormat="1" ht="15" customHeight="1">
      <c r="A63" s="271" t="s">
        <v>714</v>
      </c>
      <c r="B63" s="268">
        <v>352</v>
      </c>
      <c r="C63" s="268">
        <v>7</v>
      </c>
      <c r="D63" s="268">
        <v>52</v>
      </c>
      <c r="E63" s="268">
        <v>62</v>
      </c>
      <c r="F63" s="268">
        <v>97</v>
      </c>
      <c r="G63" s="268">
        <v>56</v>
      </c>
      <c r="H63" s="268">
        <v>47</v>
      </c>
      <c r="I63" s="268">
        <v>14</v>
      </c>
      <c r="J63" s="268">
        <v>8</v>
      </c>
      <c r="K63" s="269">
        <v>6</v>
      </c>
      <c r="L63" s="268">
        <v>1</v>
      </c>
      <c r="M63" s="268">
        <v>1</v>
      </c>
      <c r="N63" s="268">
        <v>1</v>
      </c>
      <c r="O63" s="272">
        <v>0</v>
      </c>
      <c r="P63" s="273">
        <v>0</v>
      </c>
    </row>
    <row r="64" spans="1:16" s="261" customFormat="1" ht="15" customHeight="1" thickBot="1">
      <c r="A64" s="275" t="s">
        <v>715</v>
      </c>
      <c r="B64" s="276">
        <v>516</v>
      </c>
      <c r="C64" s="276">
        <v>9</v>
      </c>
      <c r="D64" s="276">
        <v>99</v>
      </c>
      <c r="E64" s="276">
        <v>109</v>
      </c>
      <c r="F64" s="276">
        <v>140</v>
      </c>
      <c r="G64" s="276">
        <v>54</v>
      </c>
      <c r="H64" s="276">
        <v>47</v>
      </c>
      <c r="I64" s="276">
        <v>21</v>
      </c>
      <c r="J64" s="276">
        <v>14</v>
      </c>
      <c r="K64" s="277">
        <v>14</v>
      </c>
      <c r="L64" s="276">
        <v>3</v>
      </c>
      <c r="M64" s="276">
        <v>2</v>
      </c>
      <c r="N64" s="276">
        <v>4</v>
      </c>
      <c r="O64" s="278">
        <v>0</v>
      </c>
      <c r="P64" s="279">
        <v>0</v>
      </c>
    </row>
    <row r="65" ht="13.5" customHeight="1" thickBot="1">
      <c r="A65" s="280" t="s">
        <v>784</v>
      </c>
    </row>
    <row r="66" spans="1:16" ht="15" customHeight="1" thickTop="1">
      <c r="A66" s="1205" t="s">
        <v>785</v>
      </c>
      <c r="B66" s="1206">
        <v>50162</v>
      </c>
      <c r="C66" s="1206">
        <v>2289</v>
      </c>
      <c r="D66" s="1206">
        <v>7923</v>
      </c>
      <c r="E66" s="1206">
        <v>8318</v>
      </c>
      <c r="F66" s="1206">
        <v>10156</v>
      </c>
      <c r="G66" s="1206">
        <v>5904</v>
      </c>
      <c r="H66" s="1206">
        <v>6370</v>
      </c>
      <c r="I66" s="1206">
        <v>3278</v>
      </c>
      <c r="J66" s="1206">
        <v>2734</v>
      </c>
      <c r="K66" s="1206">
        <v>1810</v>
      </c>
      <c r="L66" s="1206">
        <v>519</v>
      </c>
      <c r="M66" s="1206">
        <v>422</v>
      </c>
      <c r="N66" s="1206">
        <v>245</v>
      </c>
      <c r="O66" s="1206">
        <v>132</v>
      </c>
      <c r="P66" s="1207">
        <v>62</v>
      </c>
    </row>
    <row r="67" spans="1:16" ht="24.75" customHeight="1" thickBot="1">
      <c r="A67" s="1208" t="s">
        <v>841</v>
      </c>
      <c r="B67" s="1209">
        <f aca="true" t="shared" si="4" ref="B67:P67">B66-B8</f>
        <v>765</v>
      </c>
      <c r="C67" s="1209">
        <f t="shared" si="4"/>
        <v>559</v>
      </c>
      <c r="D67" s="1209">
        <f t="shared" si="4"/>
        <v>12</v>
      </c>
      <c r="E67" s="1209">
        <f t="shared" si="4"/>
        <v>8</v>
      </c>
      <c r="F67" s="1209">
        <f t="shared" si="4"/>
        <v>9</v>
      </c>
      <c r="G67" s="1209">
        <f t="shared" si="4"/>
        <v>6</v>
      </c>
      <c r="H67" s="1209">
        <f t="shared" si="4"/>
        <v>13</v>
      </c>
      <c r="I67" s="1209">
        <f t="shared" si="4"/>
        <v>9</v>
      </c>
      <c r="J67" s="1209">
        <f t="shared" si="4"/>
        <v>10</v>
      </c>
      <c r="K67" s="1209">
        <f t="shared" si="4"/>
        <v>19</v>
      </c>
      <c r="L67" s="1209">
        <f t="shared" si="4"/>
        <v>10</v>
      </c>
      <c r="M67" s="1209">
        <f t="shared" si="4"/>
        <v>14</v>
      </c>
      <c r="N67" s="1209">
        <f t="shared" si="4"/>
        <v>23</v>
      </c>
      <c r="O67" s="1209">
        <f t="shared" si="4"/>
        <v>35</v>
      </c>
      <c r="P67" s="1210">
        <f t="shared" si="4"/>
        <v>38</v>
      </c>
    </row>
    <row r="68" ht="13.5" customHeight="1">
      <c r="A68" s="280" t="s">
        <v>716</v>
      </c>
    </row>
  </sheetData>
  <mergeCells count="16">
    <mergeCell ref="N3:N7"/>
    <mergeCell ref="O3:O7"/>
    <mergeCell ref="P3:P7"/>
    <mergeCell ref="J3:J7"/>
    <mergeCell ref="K3:K7"/>
    <mergeCell ref="L3:L7"/>
    <mergeCell ref="M3:M7"/>
    <mergeCell ref="F3:F7"/>
    <mergeCell ref="G3:G7"/>
    <mergeCell ref="H3:H7"/>
    <mergeCell ref="I3:I7"/>
    <mergeCell ref="A3:A7"/>
    <mergeCell ref="C3:C7"/>
    <mergeCell ref="D3:D7"/>
    <mergeCell ref="E3:E7"/>
    <mergeCell ref="B3:B7"/>
  </mergeCells>
  <printOptions/>
  <pageMargins left="0.1968503937007874" right="0" top="0.5118110236220472" bottom="0.1968503937007874" header="0.2755905511811024" footer="0.1968503937007874"/>
  <pageSetup fitToHeight="1" fitToWidth="1" horizontalDpi="1200" verticalDpi="1200" orientation="portrait" paperSize="9" scale="74" r:id="rId1"/>
  <headerFooter alignWithMargins="0">
    <oddHeader>&amp;R&amp;D&amp;T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Q68"/>
  <sheetViews>
    <sheetView showGridLines="0" zoomScaleSheetLayoutView="75" workbookViewId="0" topLeftCell="A1">
      <selection activeCell="A1" sqref="A1"/>
    </sheetView>
  </sheetViews>
  <sheetFormatPr defaultColWidth="9.00390625" defaultRowHeight="13.5" customHeight="1"/>
  <cols>
    <col min="1" max="1" width="12.50390625" style="301" customWidth="1"/>
    <col min="2" max="3" width="8.125" style="282" customWidth="1"/>
    <col min="4" max="4" width="4.625" style="287" customWidth="1"/>
    <col min="5" max="5" width="6.125" style="287" customWidth="1"/>
    <col min="6" max="6" width="5.625" style="287" customWidth="1"/>
    <col min="7" max="7" width="7.125" style="287" customWidth="1"/>
    <col min="8" max="8" width="5.625" style="287" customWidth="1"/>
    <col min="9" max="9" width="7.125" style="287" customWidth="1"/>
    <col min="10" max="14" width="5.625" style="287" customWidth="1"/>
    <col min="15" max="15" width="4.625" style="287" customWidth="1"/>
    <col min="16" max="16" width="4.625" style="285" customWidth="1"/>
    <col min="17" max="17" width="6.125" style="285" customWidth="1"/>
    <col min="18" max="16384" width="14.125" style="285" customWidth="1"/>
  </cols>
  <sheetData>
    <row r="1" spans="1:15" ht="18" customHeight="1">
      <c r="A1" s="281" t="s">
        <v>1135</v>
      </c>
      <c r="C1" s="283"/>
      <c r="D1" s="283"/>
      <c r="E1" s="283"/>
      <c r="F1" s="283"/>
      <c r="G1" s="283"/>
      <c r="H1" s="283"/>
      <c r="I1" s="283"/>
      <c r="J1" s="283"/>
      <c r="K1" s="284"/>
      <c r="L1" s="284"/>
      <c r="M1" s="283"/>
      <c r="N1" s="284"/>
      <c r="O1" s="283"/>
    </row>
    <row r="2" spans="1:17" ht="15" customHeight="1" thickBot="1">
      <c r="A2" s="286"/>
      <c r="B2" s="283"/>
      <c r="C2" s="284"/>
      <c r="D2" s="284"/>
      <c r="E2" s="284"/>
      <c r="F2" s="284"/>
      <c r="G2" s="284"/>
      <c r="H2" s="284"/>
      <c r="I2" s="284"/>
      <c r="J2" s="284"/>
      <c r="L2" s="284"/>
      <c r="M2" s="284"/>
      <c r="N2" s="284"/>
      <c r="O2" s="284"/>
      <c r="P2" s="288"/>
      <c r="Q2" s="289" t="s">
        <v>767</v>
      </c>
    </row>
    <row r="3" spans="1:17" ht="2.25" customHeight="1" thickTop="1">
      <c r="A3" s="1604" t="s">
        <v>655</v>
      </c>
      <c r="B3" s="1625" t="s">
        <v>733</v>
      </c>
      <c r="C3" s="1610" t="s">
        <v>822</v>
      </c>
      <c r="D3" s="1613" t="s">
        <v>842</v>
      </c>
      <c r="E3" s="1616" t="s">
        <v>823</v>
      </c>
      <c r="F3" s="1619" t="s">
        <v>843</v>
      </c>
      <c r="G3" s="1622" t="s">
        <v>844</v>
      </c>
      <c r="H3" s="1613" t="s">
        <v>826</v>
      </c>
      <c r="I3" s="1626" t="s">
        <v>845</v>
      </c>
      <c r="J3" s="1613" t="s">
        <v>846</v>
      </c>
      <c r="K3" s="1607" t="s">
        <v>847</v>
      </c>
      <c r="L3" s="1610" t="s">
        <v>848</v>
      </c>
      <c r="M3" s="1613" t="s">
        <v>849</v>
      </c>
      <c r="N3" s="1610" t="s">
        <v>850</v>
      </c>
      <c r="O3" s="1610" t="s">
        <v>851</v>
      </c>
      <c r="P3" s="1610" t="s">
        <v>834</v>
      </c>
      <c r="Q3" s="1607" t="s">
        <v>852</v>
      </c>
    </row>
    <row r="4" spans="1:17" ht="3" customHeight="1">
      <c r="A4" s="1605"/>
      <c r="B4" s="1614"/>
      <c r="C4" s="1611"/>
      <c r="D4" s="1614"/>
      <c r="E4" s="1617"/>
      <c r="F4" s="1620"/>
      <c r="G4" s="1623"/>
      <c r="H4" s="1614"/>
      <c r="I4" s="1611"/>
      <c r="J4" s="1614"/>
      <c r="K4" s="1608"/>
      <c r="L4" s="1611"/>
      <c r="M4" s="1614"/>
      <c r="N4" s="1611"/>
      <c r="O4" s="1611"/>
      <c r="P4" s="1611"/>
      <c r="Q4" s="1608"/>
    </row>
    <row r="5" spans="1:17" ht="15" customHeight="1">
      <c r="A5" s="1605"/>
      <c r="B5" s="1614"/>
      <c r="C5" s="1611"/>
      <c r="D5" s="1614"/>
      <c r="E5" s="1617"/>
      <c r="F5" s="1620"/>
      <c r="G5" s="1623"/>
      <c r="H5" s="1614"/>
      <c r="I5" s="1611"/>
      <c r="J5" s="1614"/>
      <c r="K5" s="1608"/>
      <c r="L5" s="1611"/>
      <c r="M5" s="1614"/>
      <c r="N5" s="1611"/>
      <c r="O5" s="1611"/>
      <c r="P5" s="1611"/>
      <c r="Q5" s="1608"/>
    </row>
    <row r="6" spans="1:17" ht="15" customHeight="1">
      <c r="A6" s="1605"/>
      <c r="B6" s="1614"/>
      <c r="C6" s="1611"/>
      <c r="D6" s="1614"/>
      <c r="E6" s="1617"/>
      <c r="F6" s="1620"/>
      <c r="G6" s="1623"/>
      <c r="H6" s="1614"/>
      <c r="I6" s="1611"/>
      <c r="J6" s="1614"/>
      <c r="K6" s="1608"/>
      <c r="L6" s="1611"/>
      <c r="M6" s="1614"/>
      <c r="N6" s="1611"/>
      <c r="O6" s="1611"/>
      <c r="P6" s="1611"/>
      <c r="Q6" s="1608"/>
    </row>
    <row r="7" spans="1:17" ht="6" customHeight="1">
      <c r="A7" s="1606"/>
      <c r="B7" s="1615"/>
      <c r="C7" s="1612"/>
      <c r="D7" s="1615"/>
      <c r="E7" s="1618"/>
      <c r="F7" s="1621"/>
      <c r="G7" s="1624"/>
      <c r="H7" s="1615"/>
      <c r="I7" s="1612"/>
      <c r="J7" s="1615"/>
      <c r="K7" s="1609"/>
      <c r="L7" s="1612"/>
      <c r="M7" s="1615"/>
      <c r="N7" s="1612"/>
      <c r="O7" s="1612"/>
      <c r="P7" s="1612"/>
      <c r="Q7" s="1609"/>
    </row>
    <row r="8" spans="1:17" ht="13.5" customHeight="1">
      <c r="A8" s="293" t="s">
        <v>678</v>
      </c>
      <c r="B8" s="290">
        <v>47667</v>
      </c>
      <c r="C8" s="290">
        <v>32562</v>
      </c>
      <c r="D8" s="290">
        <v>1</v>
      </c>
      <c r="E8" s="290">
        <v>211</v>
      </c>
      <c r="F8" s="290">
        <v>352</v>
      </c>
      <c r="G8" s="290">
        <v>1932</v>
      </c>
      <c r="H8" s="290">
        <v>949</v>
      </c>
      <c r="I8" s="290">
        <v>9861</v>
      </c>
      <c r="J8" s="290">
        <v>452</v>
      </c>
      <c r="K8" s="291">
        <v>259</v>
      </c>
      <c r="L8" s="290">
        <v>427</v>
      </c>
      <c r="M8" s="290">
        <v>456</v>
      </c>
      <c r="N8" s="290">
        <v>136</v>
      </c>
      <c r="O8" s="290">
        <v>49</v>
      </c>
      <c r="P8" s="290">
        <v>8</v>
      </c>
      <c r="Q8" s="291">
        <v>12</v>
      </c>
    </row>
    <row r="9" spans="1:17" ht="9.75" customHeight="1">
      <c r="A9" s="292"/>
      <c r="B9" s="290"/>
      <c r="C9" s="290"/>
      <c r="D9" s="290"/>
      <c r="E9" s="290"/>
      <c r="F9" s="290"/>
      <c r="G9" s="290"/>
      <c r="H9" s="290"/>
      <c r="I9" s="290"/>
      <c r="J9" s="290"/>
      <c r="K9" s="291"/>
      <c r="L9" s="290"/>
      <c r="M9" s="290"/>
      <c r="N9" s="290"/>
      <c r="O9" s="290"/>
      <c r="P9" s="290"/>
      <c r="Q9" s="291"/>
    </row>
    <row r="10" spans="1:17" ht="13.5" customHeight="1">
      <c r="A10" s="293" t="s">
        <v>679</v>
      </c>
      <c r="B10" s="290">
        <f aca="true" t="shared" si="0" ref="B10:Q10">B15+B21+B22+B23+B26+B27+B28+B31+B32+B33+B34+B35+B36+B37</f>
        <v>20613</v>
      </c>
      <c r="C10" s="290">
        <f t="shared" si="0"/>
        <v>10024</v>
      </c>
      <c r="D10" s="290">
        <f t="shared" si="0"/>
        <v>1</v>
      </c>
      <c r="E10" s="290">
        <f t="shared" si="0"/>
        <v>78</v>
      </c>
      <c r="F10" s="290">
        <f t="shared" si="0"/>
        <v>217</v>
      </c>
      <c r="G10" s="290">
        <f t="shared" si="0"/>
        <v>1060</v>
      </c>
      <c r="H10" s="290">
        <f t="shared" si="0"/>
        <v>454</v>
      </c>
      <c r="I10" s="290">
        <f t="shared" si="0"/>
        <v>8151</v>
      </c>
      <c r="J10" s="290">
        <f t="shared" si="0"/>
        <v>231</v>
      </c>
      <c r="K10" s="291">
        <f t="shared" si="0"/>
        <v>76</v>
      </c>
      <c r="L10" s="290">
        <f t="shared" si="0"/>
        <v>167</v>
      </c>
      <c r="M10" s="290">
        <f t="shared" si="0"/>
        <v>122</v>
      </c>
      <c r="N10" s="290">
        <f t="shared" si="0"/>
        <v>12</v>
      </c>
      <c r="O10" s="290">
        <f t="shared" si="0"/>
        <v>15</v>
      </c>
      <c r="P10" s="290">
        <f t="shared" si="0"/>
        <v>2</v>
      </c>
      <c r="Q10" s="291">
        <f t="shared" si="0"/>
        <v>3</v>
      </c>
    </row>
    <row r="11" spans="1:17" ht="13.5" customHeight="1">
      <c r="A11" s="293" t="s">
        <v>680</v>
      </c>
      <c r="B11" s="290">
        <f aca="true" t="shared" si="1" ref="B11:Q11">B20+B39+B40+B41+B42+B43+B44+B45</f>
        <v>5835</v>
      </c>
      <c r="C11" s="290">
        <f t="shared" si="1"/>
        <v>5387</v>
      </c>
      <c r="D11" s="290">
        <f t="shared" si="1"/>
        <v>0</v>
      </c>
      <c r="E11" s="290">
        <f t="shared" si="1"/>
        <v>33</v>
      </c>
      <c r="F11" s="290">
        <f t="shared" si="1"/>
        <v>28</v>
      </c>
      <c r="G11" s="290">
        <f t="shared" si="1"/>
        <v>96</v>
      </c>
      <c r="H11" s="290">
        <f t="shared" si="1"/>
        <v>41</v>
      </c>
      <c r="I11" s="290">
        <f t="shared" si="1"/>
        <v>10</v>
      </c>
      <c r="J11" s="290">
        <f t="shared" si="1"/>
        <v>30</v>
      </c>
      <c r="K11" s="291">
        <f t="shared" si="1"/>
        <v>74</v>
      </c>
      <c r="L11" s="290">
        <f t="shared" si="1"/>
        <v>57</v>
      </c>
      <c r="M11" s="290">
        <f t="shared" si="1"/>
        <v>64</v>
      </c>
      <c r="N11" s="290">
        <f t="shared" si="1"/>
        <v>7</v>
      </c>
      <c r="O11" s="290">
        <f t="shared" si="1"/>
        <v>6</v>
      </c>
      <c r="P11" s="290">
        <f t="shared" si="1"/>
        <v>1</v>
      </c>
      <c r="Q11" s="291">
        <f t="shared" si="1"/>
        <v>1</v>
      </c>
    </row>
    <row r="12" spans="1:17" ht="13.5" customHeight="1">
      <c r="A12" s="293" t="s">
        <v>681</v>
      </c>
      <c r="B12" s="290">
        <f aca="true" t="shared" si="2" ref="B12:Q12">B16+B25+B29+B47+B48+B49+B50+B51</f>
        <v>8843</v>
      </c>
      <c r="C12" s="290">
        <f t="shared" si="2"/>
        <v>6651</v>
      </c>
      <c r="D12" s="290">
        <f t="shared" si="2"/>
        <v>0</v>
      </c>
      <c r="E12" s="290">
        <f t="shared" si="2"/>
        <v>62</v>
      </c>
      <c r="F12" s="290">
        <f t="shared" si="2"/>
        <v>80</v>
      </c>
      <c r="G12" s="290">
        <f t="shared" si="2"/>
        <v>191</v>
      </c>
      <c r="H12" s="290">
        <f t="shared" si="2"/>
        <v>88</v>
      </c>
      <c r="I12" s="290">
        <f t="shared" si="2"/>
        <v>1305</v>
      </c>
      <c r="J12" s="290">
        <f t="shared" si="2"/>
        <v>51</v>
      </c>
      <c r="K12" s="291">
        <f t="shared" si="2"/>
        <v>40</v>
      </c>
      <c r="L12" s="290">
        <f t="shared" si="2"/>
        <v>171</v>
      </c>
      <c r="M12" s="290">
        <f t="shared" si="2"/>
        <v>164</v>
      </c>
      <c r="N12" s="290">
        <f t="shared" si="2"/>
        <v>22</v>
      </c>
      <c r="O12" s="290">
        <f t="shared" si="2"/>
        <v>9</v>
      </c>
      <c r="P12" s="290">
        <f t="shared" si="2"/>
        <v>4</v>
      </c>
      <c r="Q12" s="291">
        <f t="shared" si="2"/>
        <v>5</v>
      </c>
    </row>
    <row r="13" spans="1:17" ht="13.5" customHeight="1">
      <c r="A13" s="293" t="s">
        <v>682</v>
      </c>
      <c r="B13" s="290">
        <f aca="true" t="shared" si="3" ref="B13:Q13">B17+B18+B53+B54+B55+B56+B57+B58+B59+B60+B61+B62+B63+B64</f>
        <v>12376</v>
      </c>
      <c r="C13" s="290">
        <f t="shared" si="3"/>
        <v>10500</v>
      </c>
      <c r="D13" s="290">
        <f t="shared" si="3"/>
        <v>0</v>
      </c>
      <c r="E13" s="290">
        <f t="shared" si="3"/>
        <v>38</v>
      </c>
      <c r="F13" s="290">
        <f t="shared" si="3"/>
        <v>27</v>
      </c>
      <c r="G13" s="290">
        <f t="shared" si="3"/>
        <v>585</v>
      </c>
      <c r="H13" s="290">
        <f t="shared" si="3"/>
        <v>366</v>
      </c>
      <c r="I13" s="290">
        <f t="shared" si="3"/>
        <v>395</v>
      </c>
      <c r="J13" s="290">
        <f t="shared" si="3"/>
        <v>140</v>
      </c>
      <c r="K13" s="291">
        <f t="shared" si="3"/>
        <v>69</v>
      </c>
      <c r="L13" s="290">
        <f t="shared" si="3"/>
        <v>32</v>
      </c>
      <c r="M13" s="290">
        <f t="shared" si="3"/>
        <v>106</v>
      </c>
      <c r="N13" s="290">
        <f t="shared" si="3"/>
        <v>95</v>
      </c>
      <c r="O13" s="290">
        <f t="shared" si="3"/>
        <v>19</v>
      </c>
      <c r="P13" s="290">
        <f t="shared" si="3"/>
        <v>1</v>
      </c>
      <c r="Q13" s="291">
        <f t="shared" si="3"/>
        <v>3</v>
      </c>
    </row>
    <row r="14" spans="1:17" ht="9.75" customHeight="1">
      <c r="A14" s="294"/>
      <c r="B14" s="295"/>
      <c r="C14" s="295"/>
      <c r="D14" s="295"/>
      <c r="E14" s="295"/>
      <c r="F14" s="295"/>
      <c r="G14" s="295"/>
      <c r="H14" s="295"/>
      <c r="I14" s="295"/>
      <c r="J14" s="295"/>
      <c r="K14" s="296"/>
      <c r="L14" s="295"/>
      <c r="M14" s="295"/>
      <c r="N14" s="295"/>
      <c r="O14" s="295"/>
      <c r="P14" s="295"/>
      <c r="Q14" s="296"/>
    </row>
    <row r="15" spans="1:17" ht="13.5" customHeight="1">
      <c r="A15" s="297" t="s">
        <v>770</v>
      </c>
      <c r="B15" s="295">
        <v>3490</v>
      </c>
      <c r="C15" s="295">
        <v>1968</v>
      </c>
      <c r="D15" s="295">
        <v>0</v>
      </c>
      <c r="E15" s="295">
        <v>27</v>
      </c>
      <c r="F15" s="295">
        <v>8</v>
      </c>
      <c r="G15" s="295">
        <v>272</v>
      </c>
      <c r="H15" s="295">
        <v>360</v>
      </c>
      <c r="I15" s="295">
        <v>731</v>
      </c>
      <c r="J15" s="295">
        <v>75</v>
      </c>
      <c r="K15" s="296">
        <v>5</v>
      </c>
      <c r="L15" s="295">
        <v>29</v>
      </c>
      <c r="M15" s="295">
        <v>11</v>
      </c>
      <c r="N15" s="295">
        <v>2</v>
      </c>
      <c r="O15" s="295">
        <v>1</v>
      </c>
      <c r="P15" s="295">
        <v>1</v>
      </c>
      <c r="Q15" s="296">
        <v>0</v>
      </c>
    </row>
    <row r="16" spans="1:17" ht="13.5" customHeight="1">
      <c r="A16" s="297" t="s">
        <v>771</v>
      </c>
      <c r="B16" s="295">
        <v>1389</v>
      </c>
      <c r="C16" s="295">
        <v>1169</v>
      </c>
      <c r="D16" s="295">
        <v>0</v>
      </c>
      <c r="E16" s="295">
        <v>24</v>
      </c>
      <c r="F16" s="295">
        <v>13</v>
      </c>
      <c r="G16" s="295">
        <v>41</v>
      </c>
      <c r="H16" s="295">
        <v>17</v>
      </c>
      <c r="I16" s="295">
        <v>72</v>
      </c>
      <c r="J16" s="295">
        <v>9</v>
      </c>
      <c r="K16" s="296">
        <v>8</v>
      </c>
      <c r="L16" s="295">
        <v>13</v>
      </c>
      <c r="M16" s="295">
        <v>20</v>
      </c>
      <c r="N16" s="295">
        <v>2</v>
      </c>
      <c r="O16" s="295">
        <v>1</v>
      </c>
      <c r="P16" s="295">
        <v>0</v>
      </c>
      <c r="Q16" s="296">
        <v>0</v>
      </c>
    </row>
    <row r="17" spans="1:17" ht="13.5" customHeight="1">
      <c r="A17" s="297" t="s">
        <v>772</v>
      </c>
      <c r="B17" s="295">
        <v>1968</v>
      </c>
      <c r="C17" s="295">
        <v>1547</v>
      </c>
      <c r="D17" s="295">
        <v>0</v>
      </c>
      <c r="E17" s="295">
        <v>5</v>
      </c>
      <c r="F17" s="295">
        <v>0</v>
      </c>
      <c r="G17" s="295">
        <v>191</v>
      </c>
      <c r="H17" s="295">
        <v>118</v>
      </c>
      <c r="I17" s="295">
        <v>24</v>
      </c>
      <c r="J17" s="295">
        <v>47</v>
      </c>
      <c r="K17" s="296">
        <v>12</v>
      </c>
      <c r="L17" s="295">
        <v>2</v>
      </c>
      <c r="M17" s="295">
        <v>8</v>
      </c>
      <c r="N17" s="295">
        <v>9</v>
      </c>
      <c r="O17" s="295">
        <v>5</v>
      </c>
      <c r="P17" s="295">
        <v>0</v>
      </c>
      <c r="Q17" s="296">
        <v>0</v>
      </c>
    </row>
    <row r="18" spans="1:17" ht="13.5" customHeight="1">
      <c r="A18" s="297" t="s">
        <v>773</v>
      </c>
      <c r="B18" s="295">
        <v>2516</v>
      </c>
      <c r="C18" s="295">
        <v>1942</v>
      </c>
      <c r="D18" s="295">
        <v>0</v>
      </c>
      <c r="E18" s="295">
        <v>3</v>
      </c>
      <c r="F18" s="295">
        <v>2</v>
      </c>
      <c r="G18" s="295">
        <v>179</v>
      </c>
      <c r="H18" s="295">
        <v>215</v>
      </c>
      <c r="I18" s="295">
        <v>77</v>
      </c>
      <c r="J18" s="295">
        <v>50</v>
      </c>
      <c r="K18" s="296">
        <v>10</v>
      </c>
      <c r="L18" s="295">
        <v>4</v>
      </c>
      <c r="M18" s="295">
        <v>16</v>
      </c>
      <c r="N18" s="295">
        <v>16</v>
      </c>
      <c r="O18" s="295">
        <v>2</v>
      </c>
      <c r="P18" s="295">
        <v>0</v>
      </c>
      <c r="Q18" s="296">
        <v>0</v>
      </c>
    </row>
    <row r="19" spans="1:17" ht="9" customHeight="1">
      <c r="A19" s="297"/>
      <c r="B19" s="295"/>
      <c r="C19" s="295"/>
      <c r="D19" s="295"/>
      <c r="E19" s="295"/>
      <c r="F19" s="295"/>
      <c r="G19" s="295"/>
      <c r="H19" s="295"/>
      <c r="I19" s="295"/>
      <c r="J19" s="295"/>
      <c r="K19" s="296"/>
      <c r="L19" s="295"/>
      <c r="M19" s="295"/>
      <c r="N19" s="295"/>
      <c r="O19" s="295"/>
      <c r="P19" s="295"/>
      <c r="Q19" s="296"/>
    </row>
    <row r="20" spans="1:17" ht="13.5" customHeight="1">
      <c r="A20" s="297" t="s">
        <v>774</v>
      </c>
      <c r="B20" s="295">
        <v>1555</v>
      </c>
      <c r="C20" s="295">
        <v>1468</v>
      </c>
      <c r="D20" s="295">
        <v>0</v>
      </c>
      <c r="E20" s="295">
        <v>6</v>
      </c>
      <c r="F20" s="295">
        <v>3</v>
      </c>
      <c r="G20" s="295">
        <v>13</v>
      </c>
      <c r="H20" s="295">
        <v>1</v>
      </c>
      <c r="I20" s="295">
        <v>2</v>
      </c>
      <c r="J20" s="295">
        <v>10</v>
      </c>
      <c r="K20" s="296">
        <v>7</v>
      </c>
      <c r="L20" s="295">
        <v>28</v>
      </c>
      <c r="M20" s="295">
        <v>16</v>
      </c>
      <c r="N20" s="295">
        <v>0</v>
      </c>
      <c r="O20" s="295">
        <v>1</v>
      </c>
      <c r="P20" s="295">
        <v>0</v>
      </c>
      <c r="Q20" s="296">
        <v>0</v>
      </c>
    </row>
    <row r="21" spans="1:17" ht="13.5" customHeight="1">
      <c r="A21" s="297" t="s">
        <v>775</v>
      </c>
      <c r="B21" s="295">
        <v>1788</v>
      </c>
      <c r="C21" s="295">
        <v>588</v>
      </c>
      <c r="D21" s="295">
        <v>0</v>
      </c>
      <c r="E21" s="295">
        <v>4</v>
      </c>
      <c r="F21" s="295">
        <v>7</v>
      </c>
      <c r="G21" s="295">
        <v>39</v>
      </c>
      <c r="H21" s="295">
        <v>31</v>
      </c>
      <c r="I21" s="295">
        <v>1071</v>
      </c>
      <c r="J21" s="295">
        <v>23</v>
      </c>
      <c r="K21" s="296">
        <v>3</v>
      </c>
      <c r="L21" s="295">
        <v>15</v>
      </c>
      <c r="M21" s="295">
        <v>5</v>
      </c>
      <c r="N21" s="295">
        <v>0</v>
      </c>
      <c r="O21" s="295">
        <v>2</v>
      </c>
      <c r="P21" s="295">
        <v>0</v>
      </c>
      <c r="Q21" s="296">
        <v>0</v>
      </c>
    </row>
    <row r="22" spans="1:17" ht="13.5" customHeight="1">
      <c r="A22" s="297" t="s">
        <v>776</v>
      </c>
      <c r="B22" s="295">
        <v>1496</v>
      </c>
      <c r="C22" s="295">
        <v>659</v>
      </c>
      <c r="D22" s="295">
        <v>0</v>
      </c>
      <c r="E22" s="295">
        <v>2</v>
      </c>
      <c r="F22" s="295">
        <v>12</v>
      </c>
      <c r="G22" s="295">
        <v>35</v>
      </c>
      <c r="H22" s="295">
        <v>7</v>
      </c>
      <c r="I22" s="295">
        <v>714</v>
      </c>
      <c r="J22" s="295">
        <v>33</v>
      </c>
      <c r="K22" s="296">
        <v>2</v>
      </c>
      <c r="L22" s="295">
        <v>29</v>
      </c>
      <c r="M22" s="295">
        <v>2</v>
      </c>
      <c r="N22" s="295">
        <v>0</v>
      </c>
      <c r="O22" s="295">
        <v>1</v>
      </c>
      <c r="P22" s="295">
        <v>0</v>
      </c>
      <c r="Q22" s="296">
        <v>0</v>
      </c>
    </row>
    <row r="23" spans="1:17" ht="13.5" customHeight="1">
      <c r="A23" s="297" t="s">
        <v>777</v>
      </c>
      <c r="B23" s="295">
        <v>2312</v>
      </c>
      <c r="C23" s="295">
        <v>1581</v>
      </c>
      <c r="D23" s="295">
        <v>0</v>
      </c>
      <c r="E23" s="295">
        <v>18</v>
      </c>
      <c r="F23" s="295">
        <v>9</v>
      </c>
      <c r="G23" s="295">
        <v>167</v>
      </c>
      <c r="H23" s="295">
        <v>7</v>
      </c>
      <c r="I23" s="295">
        <v>474</v>
      </c>
      <c r="J23" s="295">
        <v>5</v>
      </c>
      <c r="K23" s="296">
        <v>9</v>
      </c>
      <c r="L23" s="295">
        <v>18</v>
      </c>
      <c r="M23" s="295">
        <v>22</v>
      </c>
      <c r="N23" s="295">
        <v>1</v>
      </c>
      <c r="O23" s="295">
        <v>1</v>
      </c>
      <c r="P23" s="295">
        <v>0</v>
      </c>
      <c r="Q23" s="296">
        <v>0</v>
      </c>
    </row>
    <row r="24" spans="1:17" ht="9.75" customHeight="1">
      <c r="A24" s="297"/>
      <c r="B24" s="295"/>
      <c r="C24" s="295"/>
      <c r="D24" s="295"/>
      <c r="E24" s="295"/>
      <c r="F24" s="295"/>
      <c r="G24" s="295"/>
      <c r="H24" s="295"/>
      <c r="I24" s="295"/>
      <c r="J24" s="295"/>
      <c r="K24" s="296"/>
      <c r="L24" s="295"/>
      <c r="M24" s="295"/>
      <c r="N24" s="295"/>
      <c r="O24" s="295"/>
      <c r="P24" s="295"/>
      <c r="Q24" s="296"/>
    </row>
    <row r="25" spans="1:17" ht="13.5" customHeight="1">
      <c r="A25" s="297" t="s">
        <v>778</v>
      </c>
      <c r="B25" s="295">
        <v>1242</v>
      </c>
      <c r="C25" s="295">
        <v>1066</v>
      </c>
      <c r="D25" s="295">
        <v>0</v>
      </c>
      <c r="E25" s="295">
        <v>15</v>
      </c>
      <c r="F25" s="295">
        <v>17</v>
      </c>
      <c r="G25" s="295">
        <v>30</v>
      </c>
      <c r="H25" s="295">
        <v>10</v>
      </c>
      <c r="I25" s="295">
        <v>44</v>
      </c>
      <c r="J25" s="295">
        <v>5</v>
      </c>
      <c r="K25" s="296">
        <v>10</v>
      </c>
      <c r="L25" s="295">
        <v>9</v>
      </c>
      <c r="M25" s="295">
        <v>32</v>
      </c>
      <c r="N25" s="295">
        <v>1</v>
      </c>
      <c r="O25" s="295">
        <v>3</v>
      </c>
      <c r="P25" s="295">
        <v>0</v>
      </c>
      <c r="Q25" s="296">
        <v>0</v>
      </c>
    </row>
    <row r="26" spans="1:17" ht="13.5" customHeight="1">
      <c r="A26" s="297" t="s">
        <v>779</v>
      </c>
      <c r="B26" s="295">
        <v>2399</v>
      </c>
      <c r="C26" s="295">
        <v>486</v>
      </c>
      <c r="D26" s="295">
        <v>0</v>
      </c>
      <c r="E26" s="295">
        <v>0</v>
      </c>
      <c r="F26" s="295">
        <v>0</v>
      </c>
      <c r="G26" s="295">
        <v>26</v>
      </c>
      <c r="H26" s="295">
        <v>21</v>
      </c>
      <c r="I26" s="295">
        <v>1814</v>
      </c>
      <c r="J26" s="295">
        <v>5</v>
      </c>
      <c r="K26" s="296">
        <v>6</v>
      </c>
      <c r="L26" s="295">
        <v>26</v>
      </c>
      <c r="M26" s="295">
        <v>11</v>
      </c>
      <c r="N26" s="295">
        <v>2</v>
      </c>
      <c r="O26" s="295">
        <v>1</v>
      </c>
      <c r="P26" s="295">
        <v>0</v>
      </c>
      <c r="Q26" s="296">
        <v>1</v>
      </c>
    </row>
    <row r="27" spans="1:17" ht="13.5" customHeight="1">
      <c r="A27" s="297" t="s">
        <v>780</v>
      </c>
      <c r="B27" s="295">
        <v>2380</v>
      </c>
      <c r="C27" s="295">
        <v>486</v>
      </c>
      <c r="D27" s="295">
        <v>0</v>
      </c>
      <c r="E27" s="295">
        <v>1</v>
      </c>
      <c r="F27" s="295">
        <v>61</v>
      </c>
      <c r="G27" s="295">
        <v>15</v>
      </c>
      <c r="H27" s="295">
        <v>3</v>
      </c>
      <c r="I27" s="295">
        <v>1751</v>
      </c>
      <c r="J27" s="295">
        <v>29</v>
      </c>
      <c r="K27" s="296">
        <v>4</v>
      </c>
      <c r="L27" s="295">
        <v>11</v>
      </c>
      <c r="M27" s="295">
        <v>14</v>
      </c>
      <c r="N27" s="295">
        <v>2</v>
      </c>
      <c r="O27" s="295">
        <v>3</v>
      </c>
      <c r="P27" s="295">
        <v>0</v>
      </c>
      <c r="Q27" s="296">
        <v>0</v>
      </c>
    </row>
    <row r="28" spans="1:17" ht="13.5" customHeight="1">
      <c r="A28" s="297" t="s">
        <v>683</v>
      </c>
      <c r="B28" s="295">
        <v>2092</v>
      </c>
      <c r="C28" s="295">
        <v>1632</v>
      </c>
      <c r="D28" s="295">
        <v>0</v>
      </c>
      <c r="E28" s="295">
        <v>4</v>
      </c>
      <c r="F28" s="295">
        <v>77</v>
      </c>
      <c r="G28" s="295">
        <v>314</v>
      </c>
      <c r="H28" s="295">
        <v>7</v>
      </c>
      <c r="I28" s="295">
        <v>3</v>
      </c>
      <c r="J28" s="295">
        <v>8</v>
      </c>
      <c r="K28" s="296">
        <v>16</v>
      </c>
      <c r="L28" s="295">
        <v>1</v>
      </c>
      <c r="M28" s="295">
        <v>29</v>
      </c>
      <c r="N28" s="295">
        <v>0</v>
      </c>
      <c r="O28" s="295">
        <v>1</v>
      </c>
      <c r="P28" s="295">
        <v>0</v>
      </c>
      <c r="Q28" s="296">
        <v>0</v>
      </c>
    </row>
    <row r="29" spans="1:17" ht="13.5" customHeight="1">
      <c r="A29" s="297" t="s">
        <v>684</v>
      </c>
      <c r="B29" s="295">
        <v>1278</v>
      </c>
      <c r="C29" s="295">
        <v>573</v>
      </c>
      <c r="D29" s="295">
        <v>0</v>
      </c>
      <c r="E29" s="295">
        <v>0</v>
      </c>
      <c r="F29" s="295">
        <v>7</v>
      </c>
      <c r="G29" s="295">
        <v>54</v>
      </c>
      <c r="H29" s="295">
        <v>26</v>
      </c>
      <c r="I29" s="295">
        <v>559</v>
      </c>
      <c r="J29" s="295">
        <v>8</v>
      </c>
      <c r="K29" s="296">
        <v>2</v>
      </c>
      <c r="L29" s="295">
        <v>28</v>
      </c>
      <c r="M29" s="295">
        <v>10</v>
      </c>
      <c r="N29" s="295">
        <v>9</v>
      </c>
      <c r="O29" s="295">
        <v>1</v>
      </c>
      <c r="P29" s="295">
        <v>1</v>
      </c>
      <c r="Q29" s="296">
        <v>0</v>
      </c>
    </row>
    <row r="30" spans="1:17" ht="9.75" customHeight="1">
      <c r="A30" s="297"/>
      <c r="B30" s="295"/>
      <c r="C30" s="295"/>
      <c r="D30" s="295"/>
      <c r="E30" s="295"/>
      <c r="F30" s="295"/>
      <c r="G30" s="295"/>
      <c r="H30" s="295"/>
      <c r="I30" s="295"/>
      <c r="J30" s="295"/>
      <c r="K30" s="296"/>
      <c r="L30" s="295"/>
      <c r="M30" s="295"/>
      <c r="N30" s="295"/>
      <c r="O30" s="295"/>
      <c r="P30" s="295"/>
      <c r="Q30" s="296"/>
    </row>
    <row r="31" spans="1:17" ht="13.5" customHeight="1">
      <c r="A31" s="297" t="s">
        <v>685</v>
      </c>
      <c r="B31" s="295">
        <v>505</v>
      </c>
      <c r="C31" s="295">
        <v>260</v>
      </c>
      <c r="D31" s="295">
        <v>0</v>
      </c>
      <c r="E31" s="295">
        <v>1</v>
      </c>
      <c r="F31" s="295">
        <v>3</v>
      </c>
      <c r="G31" s="295">
        <v>6</v>
      </c>
      <c r="H31" s="295">
        <v>1</v>
      </c>
      <c r="I31" s="295">
        <v>211</v>
      </c>
      <c r="J31" s="295">
        <v>15</v>
      </c>
      <c r="K31" s="296">
        <v>3</v>
      </c>
      <c r="L31" s="295">
        <v>5</v>
      </c>
      <c r="M31" s="295">
        <v>0</v>
      </c>
      <c r="N31" s="295">
        <v>0</v>
      </c>
      <c r="O31" s="295">
        <v>0</v>
      </c>
      <c r="P31" s="295">
        <v>0</v>
      </c>
      <c r="Q31" s="296">
        <v>0</v>
      </c>
    </row>
    <row r="32" spans="1:17" ht="13.5" customHeight="1">
      <c r="A32" s="297" t="s">
        <v>686</v>
      </c>
      <c r="B32" s="295">
        <v>569</v>
      </c>
      <c r="C32" s="295">
        <v>275</v>
      </c>
      <c r="D32" s="295">
        <v>0</v>
      </c>
      <c r="E32" s="295">
        <v>1</v>
      </c>
      <c r="F32" s="295">
        <v>2</v>
      </c>
      <c r="G32" s="295">
        <v>2</v>
      </c>
      <c r="H32" s="295">
        <v>8</v>
      </c>
      <c r="I32" s="295">
        <v>269</v>
      </c>
      <c r="J32" s="295">
        <v>3</v>
      </c>
      <c r="K32" s="296">
        <v>0</v>
      </c>
      <c r="L32" s="295">
        <v>6</v>
      </c>
      <c r="M32" s="295">
        <v>1</v>
      </c>
      <c r="N32" s="295">
        <v>1</v>
      </c>
      <c r="O32" s="295">
        <v>1</v>
      </c>
      <c r="P32" s="295">
        <v>0</v>
      </c>
      <c r="Q32" s="296">
        <v>0</v>
      </c>
    </row>
    <row r="33" spans="1:17" ht="13.5" customHeight="1">
      <c r="A33" s="297" t="s">
        <v>687</v>
      </c>
      <c r="B33" s="295">
        <v>1189</v>
      </c>
      <c r="C33" s="295">
        <v>659</v>
      </c>
      <c r="D33" s="295">
        <v>0</v>
      </c>
      <c r="E33" s="295">
        <v>3</v>
      </c>
      <c r="F33" s="295">
        <v>9</v>
      </c>
      <c r="G33" s="295">
        <v>18</v>
      </c>
      <c r="H33" s="295">
        <v>0</v>
      </c>
      <c r="I33" s="295">
        <v>468</v>
      </c>
      <c r="J33" s="295">
        <v>16</v>
      </c>
      <c r="K33" s="296">
        <v>4</v>
      </c>
      <c r="L33" s="295">
        <v>6</v>
      </c>
      <c r="M33" s="295">
        <v>5</v>
      </c>
      <c r="N33" s="295">
        <v>0</v>
      </c>
      <c r="O33" s="295">
        <v>1</v>
      </c>
      <c r="P33" s="295">
        <v>0</v>
      </c>
      <c r="Q33" s="296">
        <v>0</v>
      </c>
    </row>
    <row r="34" spans="1:17" ht="13.5" customHeight="1">
      <c r="A34" s="297" t="s">
        <v>688</v>
      </c>
      <c r="B34" s="295">
        <v>376</v>
      </c>
      <c r="C34" s="295">
        <v>304</v>
      </c>
      <c r="D34" s="295">
        <v>0</v>
      </c>
      <c r="E34" s="295">
        <v>5</v>
      </c>
      <c r="F34" s="295">
        <v>4</v>
      </c>
      <c r="G34" s="295">
        <v>12</v>
      </c>
      <c r="H34" s="295">
        <v>1</v>
      </c>
      <c r="I34" s="295">
        <v>27</v>
      </c>
      <c r="J34" s="295">
        <v>8</v>
      </c>
      <c r="K34" s="296">
        <v>11</v>
      </c>
      <c r="L34" s="295">
        <v>1</v>
      </c>
      <c r="M34" s="295">
        <v>3</v>
      </c>
      <c r="N34" s="295">
        <v>0</v>
      </c>
      <c r="O34" s="295">
        <v>0</v>
      </c>
      <c r="P34" s="295">
        <v>0</v>
      </c>
      <c r="Q34" s="296">
        <v>0</v>
      </c>
    </row>
    <row r="35" spans="1:17" ht="13.5" customHeight="1">
      <c r="A35" s="297" t="s">
        <v>689</v>
      </c>
      <c r="B35" s="295">
        <v>765</v>
      </c>
      <c r="C35" s="295">
        <v>313</v>
      </c>
      <c r="D35" s="295">
        <v>0</v>
      </c>
      <c r="E35" s="295">
        <v>2</v>
      </c>
      <c r="F35" s="295">
        <v>11</v>
      </c>
      <c r="G35" s="295">
        <v>14</v>
      </c>
      <c r="H35" s="295">
        <v>2</v>
      </c>
      <c r="I35" s="295">
        <v>387</v>
      </c>
      <c r="J35" s="295">
        <v>7</v>
      </c>
      <c r="K35" s="296">
        <v>5</v>
      </c>
      <c r="L35" s="295">
        <v>4</v>
      </c>
      <c r="M35" s="295">
        <v>12</v>
      </c>
      <c r="N35" s="295">
        <v>3</v>
      </c>
      <c r="O35" s="295">
        <v>2</v>
      </c>
      <c r="P35" s="295">
        <v>1</v>
      </c>
      <c r="Q35" s="296">
        <v>2</v>
      </c>
    </row>
    <row r="36" spans="1:17" ht="13.5" customHeight="1">
      <c r="A36" s="297" t="s">
        <v>690</v>
      </c>
      <c r="B36" s="295">
        <v>537</v>
      </c>
      <c r="C36" s="295">
        <v>250</v>
      </c>
      <c r="D36" s="295">
        <v>1</v>
      </c>
      <c r="E36" s="295">
        <v>7</v>
      </c>
      <c r="F36" s="295">
        <v>12</v>
      </c>
      <c r="G36" s="295">
        <v>25</v>
      </c>
      <c r="H36" s="295">
        <v>6</v>
      </c>
      <c r="I36" s="295">
        <v>220</v>
      </c>
      <c r="J36" s="295">
        <v>3</v>
      </c>
      <c r="K36" s="296">
        <v>6</v>
      </c>
      <c r="L36" s="295">
        <v>4</v>
      </c>
      <c r="M36" s="295">
        <v>2</v>
      </c>
      <c r="N36" s="295">
        <v>0</v>
      </c>
      <c r="O36" s="295">
        <v>1</v>
      </c>
      <c r="P36" s="295">
        <v>0</v>
      </c>
      <c r="Q36" s="296">
        <v>0</v>
      </c>
    </row>
    <row r="37" spans="1:17" ht="13.5" customHeight="1">
      <c r="A37" s="297" t="s">
        <v>691</v>
      </c>
      <c r="B37" s="295">
        <v>715</v>
      </c>
      <c r="C37" s="295">
        <v>563</v>
      </c>
      <c r="D37" s="295">
        <v>0</v>
      </c>
      <c r="E37" s="295">
        <v>3</v>
      </c>
      <c r="F37" s="295">
        <v>2</v>
      </c>
      <c r="G37" s="295">
        <v>115</v>
      </c>
      <c r="H37" s="295">
        <v>0</v>
      </c>
      <c r="I37" s="295">
        <v>11</v>
      </c>
      <c r="J37" s="295">
        <v>1</v>
      </c>
      <c r="K37" s="296">
        <v>2</v>
      </c>
      <c r="L37" s="295">
        <v>12</v>
      </c>
      <c r="M37" s="295">
        <v>5</v>
      </c>
      <c r="N37" s="295">
        <v>1</v>
      </c>
      <c r="O37" s="295">
        <v>0</v>
      </c>
      <c r="P37" s="295">
        <v>0</v>
      </c>
      <c r="Q37" s="296">
        <v>0</v>
      </c>
    </row>
    <row r="38" spans="1:17" ht="9.75" customHeight="1">
      <c r="A38" s="297"/>
      <c r="B38" s="295"/>
      <c r="C38" s="295"/>
      <c r="D38" s="295"/>
      <c r="E38" s="295"/>
      <c r="F38" s="295"/>
      <c r="G38" s="295"/>
      <c r="H38" s="295"/>
      <c r="I38" s="295"/>
      <c r="J38" s="295"/>
      <c r="K38" s="296"/>
      <c r="L38" s="295"/>
      <c r="M38" s="295"/>
      <c r="N38" s="295"/>
      <c r="O38" s="295"/>
      <c r="P38" s="295"/>
      <c r="Q38" s="296"/>
    </row>
    <row r="39" spans="1:17" ht="13.5" customHeight="1">
      <c r="A39" s="297" t="s">
        <v>692</v>
      </c>
      <c r="B39" s="295">
        <v>602</v>
      </c>
      <c r="C39" s="295">
        <v>558</v>
      </c>
      <c r="D39" s="295">
        <v>0</v>
      </c>
      <c r="E39" s="295">
        <v>3</v>
      </c>
      <c r="F39" s="295">
        <v>4</v>
      </c>
      <c r="G39" s="295">
        <v>21</v>
      </c>
      <c r="H39" s="295">
        <v>6</v>
      </c>
      <c r="I39" s="295">
        <v>0</v>
      </c>
      <c r="J39" s="295">
        <v>3</v>
      </c>
      <c r="K39" s="296">
        <v>2</v>
      </c>
      <c r="L39" s="295">
        <v>1</v>
      </c>
      <c r="M39" s="295">
        <v>4</v>
      </c>
      <c r="N39" s="295">
        <v>0</v>
      </c>
      <c r="O39" s="295">
        <v>0</v>
      </c>
      <c r="P39" s="295">
        <v>0</v>
      </c>
      <c r="Q39" s="296">
        <v>0</v>
      </c>
    </row>
    <row r="40" spans="1:17" ht="13.5" customHeight="1">
      <c r="A40" s="297" t="s">
        <v>693</v>
      </c>
      <c r="B40" s="295">
        <v>928</v>
      </c>
      <c r="C40" s="295">
        <v>858</v>
      </c>
      <c r="D40" s="295">
        <v>0</v>
      </c>
      <c r="E40" s="295">
        <v>2</v>
      </c>
      <c r="F40" s="295">
        <v>6</v>
      </c>
      <c r="G40" s="295">
        <v>6</v>
      </c>
      <c r="H40" s="295">
        <v>1</v>
      </c>
      <c r="I40" s="295">
        <v>0</v>
      </c>
      <c r="J40" s="295">
        <v>7</v>
      </c>
      <c r="K40" s="296">
        <v>14</v>
      </c>
      <c r="L40" s="295">
        <v>6</v>
      </c>
      <c r="M40" s="295">
        <v>27</v>
      </c>
      <c r="N40" s="295">
        <v>0</v>
      </c>
      <c r="O40" s="295">
        <v>0</v>
      </c>
      <c r="P40" s="295">
        <v>1</v>
      </c>
      <c r="Q40" s="296">
        <v>0</v>
      </c>
    </row>
    <row r="41" spans="1:17" ht="13.5" customHeight="1">
      <c r="A41" s="297" t="s">
        <v>694</v>
      </c>
      <c r="B41" s="295">
        <v>587</v>
      </c>
      <c r="C41" s="295">
        <v>562</v>
      </c>
      <c r="D41" s="295">
        <v>0</v>
      </c>
      <c r="E41" s="295">
        <v>1</v>
      </c>
      <c r="F41" s="295">
        <v>0</v>
      </c>
      <c r="G41" s="295">
        <v>11</v>
      </c>
      <c r="H41" s="295">
        <v>1</v>
      </c>
      <c r="I41" s="295">
        <v>1</v>
      </c>
      <c r="J41" s="295">
        <v>1</v>
      </c>
      <c r="K41" s="296">
        <v>2</v>
      </c>
      <c r="L41" s="295">
        <v>3</v>
      </c>
      <c r="M41" s="295">
        <v>4</v>
      </c>
      <c r="N41" s="295">
        <v>0</v>
      </c>
      <c r="O41" s="295">
        <v>1</v>
      </c>
      <c r="P41" s="295">
        <v>0</v>
      </c>
      <c r="Q41" s="296">
        <v>0</v>
      </c>
    </row>
    <row r="42" spans="1:17" ht="13.5" customHeight="1">
      <c r="A42" s="297" t="s">
        <v>695</v>
      </c>
      <c r="B42" s="295">
        <v>668</v>
      </c>
      <c r="C42" s="295">
        <v>620</v>
      </c>
      <c r="D42" s="295">
        <v>0</v>
      </c>
      <c r="E42" s="295">
        <v>4</v>
      </c>
      <c r="F42" s="295">
        <v>1</v>
      </c>
      <c r="G42" s="295">
        <v>15</v>
      </c>
      <c r="H42" s="295">
        <v>6</v>
      </c>
      <c r="I42" s="295">
        <v>1</v>
      </c>
      <c r="J42" s="295">
        <v>0</v>
      </c>
      <c r="K42" s="296">
        <v>6</v>
      </c>
      <c r="L42" s="295">
        <v>6</v>
      </c>
      <c r="M42" s="295">
        <v>5</v>
      </c>
      <c r="N42" s="295">
        <v>2</v>
      </c>
      <c r="O42" s="295">
        <v>1</v>
      </c>
      <c r="P42" s="295">
        <v>0</v>
      </c>
      <c r="Q42" s="296">
        <v>1</v>
      </c>
    </row>
    <row r="43" spans="1:17" ht="13.5" customHeight="1">
      <c r="A43" s="297" t="s">
        <v>696</v>
      </c>
      <c r="B43" s="295">
        <v>424</v>
      </c>
      <c r="C43" s="295">
        <v>362</v>
      </c>
      <c r="D43" s="295">
        <v>0</v>
      </c>
      <c r="E43" s="295">
        <v>6</v>
      </c>
      <c r="F43" s="295">
        <v>1</v>
      </c>
      <c r="G43" s="295">
        <v>7</v>
      </c>
      <c r="H43" s="295">
        <v>21</v>
      </c>
      <c r="I43" s="295">
        <v>2</v>
      </c>
      <c r="J43" s="295">
        <v>0</v>
      </c>
      <c r="K43" s="296">
        <v>9</v>
      </c>
      <c r="L43" s="295">
        <v>13</v>
      </c>
      <c r="M43" s="295">
        <v>2</v>
      </c>
      <c r="N43" s="295">
        <v>1</v>
      </c>
      <c r="O43" s="295">
        <v>0</v>
      </c>
      <c r="P43" s="295">
        <v>0</v>
      </c>
      <c r="Q43" s="296">
        <v>0</v>
      </c>
    </row>
    <row r="44" spans="1:17" ht="13.5" customHeight="1">
      <c r="A44" s="297" t="s">
        <v>781</v>
      </c>
      <c r="B44" s="295">
        <v>542</v>
      </c>
      <c r="C44" s="295">
        <v>462</v>
      </c>
      <c r="D44" s="295">
        <v>0</v>
      </c>
      <c r="E44" s="295">
        <v>10</v>
      </c>
      <c r="F44" s="295">
        <v>4</v>
      </c>
      <c r="G44" s="295">
        <v>14</v>
      </c>
      <c r="H44" s="295">
        <v>1</v>
      </c>
      <c r="I44" s="295">
        <v>3</v>
      </c>
      <c r="J44" s="295">
        <v>8</v>
      </c>
      <c r="K44" s="296">
        <v>30</v>
      </c>
      <c r="L44" s="295">
        <v>0</v>
      </c>
      <c r="M44" s="295">
        <v>3</v>
      </c>
      <c r="N44" s="295">
        <v>4</v>
      </c>
      <c r="O44" s="295">
        <v>3</v>
      </c>
      <c r="P44" s="295">
        <v>0</v>
      </c>
      <c r="Q44" s="296">
        <v>0</v>
      </c>
    </row>
    <row r="45" spans="1:17" ht="13.5" customHeight="1">
      <c r="A45" s="297" t="s">
        <v>698</v>
      </c>
      <c r="B45" s="295">
        <v>529</v>
      </c>
      <c r="C45" s="295">
        <v>497</v>
      </c>
      <c r="D45" s="295">
        <v>0</v>
      </c>
      <c r="E45" s="295">
        <v>1</v>
      </c>
      <c r="F45" s="295">
        <v>9</v>
      </c>
      <c r="G45" s="295">
        <v>9</v>
      </c>
      <c r="H45" s="295">
        <v>4</v>
      </c>
      <c r="I45" s="295">
        <v>1</v>
      </c>
      <c r="J45" s="295">
        <v>1</v>
      </c>
      <c r="K45" s="296">
        <v>4</v>
      </c>
      <c r="L45" s="295">
        <v>0</v>
      </c>
      <c r="M45" s="295">
        <v>3</v>
      </c>
      <c r="N45" s="295">
        <v>0</v>
      </c>
      <c r="O45" s="295">
        <v>0</v>
      </c>
      <c r="P45" s="295">
        <v>0</v>
      </c>
      <c r="Q45" s="296">
        <v>0</v>
      </c>
    </row>
    <row r="46" spans="1:17" ht="9.75" customHeight="1">
      <c r="A46" s="297"/>
      <c r="B46" s="295"/>
      <c r="C46" s="295"/>
      <c r="D46" s="295"/>
      <c r="E46" s="295"/>
      <c r="F46" s="295"/>
      <c r="G46" s="295"/>
      <c r="H46" s="295"/>
      <c r="I46" s="295"/>
      <c r="J46" s="295"/>
      <c r="K46" s="296"/>
      <c r="L46" s="295"/>
      <c r="M46" s="295"/>
      <c r="N46" s="295"/>
      <c r="O46" s="295"/>
      <c r="P46" s="295"/>
      <c r="Q46" s="296"/>
    </row>
    <row r="47" spans="1:17" ht="13.5" customHeight="1">
      <c r="A47" s="297" t="s">
        <v>699</v>
      </c>
      <c r="B47" s="295">
        <v>1522</v>
      </c>
      <c r="C47" s="295">
        <v>865</v>
      </c>
      <c r="D47" s="295">
        <v>0</v>
      </c>
      <c r="E47" s="295">
        <v>3</v>
      </c>
      <c r="F47" s="295">
        <v>13</v>
      </c>
      <c r="G47" s="295">
        <v>13</v>
      </c>
      <c r="H47" s="295">
        <v>4</v>
      </c>
      <c r="I47" s="295">
        <v>552</v>
      </c>
      <c r="J47" s="295">
        <v>0</v>
      </c>
      <c r="K47" s="296">
        <v>3</v>
      </c>
      <c r="L47" s="295">
        <v>59</v>
      </c>
      <c r="M47" s="295">
        <v>6</v>
      </c>
      <c r="N47" s="295">
        <v>4</v>
      </c>
      <c r="O47" s="295">
        <v>0</v>
      </c>
      <c r="P47" s="295">
        <v>0</v>
      </c>
      <c r="Q47" s="296">
        <v>0</v>
      </c>
    </row>
    <row r="48" spans="1:17" ht="13.5" customHeight="1">
      <c r="A48" s="297" t="s">
        <v>700</v>
      </c>
      <c r="B48" s="295">
        <v>1455</v>
      </c>
      <c r="C48" s="295">
        <v>1356</v>
      </c>
      <c r="D48" s="295">
        <v>0</v>
      </c>
      <c r="E48" s="295">
        <v>7</v>
      </c>
      <c r="F48" s="295">
        <v>0</v>
      </c>
      <c r="G48" s="295">
        <v>10</v>
      </c>
      <c r="H48" s="295">
        <v>7</v>
      </c>
      <c r="I48" s="295">
        <v>12</v>
      </c>
      <c r="J48" s="295">
        <v>5</v>
      </c>
      <c r="K48" s="296">
        <v>3</v>
      </c>
      <c r="L48" s="295">
        <v>14</v>
      </c>
      <c r="M48" s="295">
        <v>33</v>
      </c>
      <c r="N48" s="295">
        <v>5</v>
      </c>
      <c r="O48" s="295">
        <v>1</v>
      </c>
      <c r="P48" s="295">
        <v>0</v>
      </c>
      <c r="Q48" s="296">
        <v>2</v>
      </c>
    </row>
    <row r="49" spans="1:17" ht="13.5" customHeight="1">
      <c r="A49" s="297" t="s">
        <v>701</v>
      </c>
      <c r="B49" s="295">
        <v>337</v>
      </c>
      <c r="C49" s="295">
        <v>309</v>
      </c>
      <c r="D49" s="295">
        <v>0</v>
      </c>
      <c r="E49" s="295">
        <v>7</v>
      </c>
      <c r="F49" s="295">
        <v>0</v>
      </c>
      <c r="G49" s="295">
        <v>3</v>
      </c>
      <c r="H49" s="295">
        <v>0</v>
      </c>
      <c r="I49" s="295">
        <v>0</v>
      </c>
      <c r="J49" s="295">
        <v>1</v>
      </c>
      <c r="K49" s="296">
        <v>2</v>
      </c>
      <c r="L49" s="295">
        <v>0</v>
      </c>
      <c r="M49" s="295">
        <v>14</v>
      </c>
      <c r="N49" s="295">
        <v>0</v>
      </c>
      <c r="O49" s="295">
        <v>1</v>
      </c>
      <c r="P49" s="295">
        <v>0</v>
      </c>
      <c r="Q49" s="296">
        <v>0</v>
      </c>
    </row>
    <row r="50" spans="1:17" ht="13.5" customHeight="1">
      <c r="A50" s="297" t="s">
        <v>702</v>
      </c>
      <c r="B50" s="295">
        <v>826</v>
      </c>
      <c r="C50" s="295">
        <v>602</v>
      </c>
      <c r="D50" s="295">
        <v>0</v>
      </c>
      <c r="E50" s="295">
        <v>2</v>
      </c>
      <c r="F50" s="295">
        <v>28</v>
      </c>
      <c r="G50" s="295">
        <v>31</v>
      </c>
      <c r="H50" s="295">
        <v>20</v>
      </c>
      <c r="I50" s="295">
        <v>66</v>
      </c>
      <c r="J50" s="295">
        <v>8</v>
      </c>
      <c r="K50" s="296">
        <v>11</v>
      </c>
      <c r="L50" s="295">
        <v>42</v>
      </c>
      <c r="M50" s="295">
        <v>10</v>
      </c>
      <c r="N50" s="295">
        <v>0</v>
      </c>
      <c r="O50" s="295">
        <v>2</v>
      </c>
      <c r="P50" s="295">
        <v>3</v>
      </c>
      <c r="Q50" s="296">
        <v>1</v>
      </c>
    </row>
    <row r="51" spans="1:17" ht="13.5" customHeight="1">
      <c r="A51" s="297" t="s">
        <v>782</v>
      </c>
      <c r="B51" s="295">
        <v>794</v>
      </c>
      <c r="C51" s="295">
        <v>711</v>
      </c>
      <c r="D51" s="295">
        <v>0</v>
      </c>
      <c r="E51" s="295">
        <v>4</v>
      </c>
      <c r="F51" s="295">
        <v>2</v>
      </c>
      <c r="G51" s="295">
        <v>9</v>
      </c>
      <c r="H51" s="295">
        <v>4</v>
      </c>
      <c r="I51" s="295">
        <v>0</v>
      </c>
      <c r="J51" s="295">
        <v>15</v>
      </c>
      <c r="K51" s="296">
        <v>1</v>
      </c>
      <c r="L51" s="295">
        <v>6</v>
      </c>
      <c r="M51" s="295">
        <v>39</v>
      </c>
      <c r="N51" s="295">
        <v>1</v>
      </c>
      <c r="O51" s="295">
        <v>0</v>
      </c>
      <c r="P51" s="295">
        <v>0</v>
      </c>
      <c r="Q51" s="296">
        <v>2</v>
      </c>
    </row>
    <row r="52" spans="1:17" ht="9.75" customHeight="1">
      <c r="A52" s="297"/>
      <c r="B52" s="295"/>
      <c r="C52" s="295"/>
      <c r="D52" s="295"/>
      <c r="E52" s="295"/>
      <c r="F52" s="295"/>
      <c r="G52" s="295"/>
      <c r="H52" s="295"/>
      <c r="I52" s="295"/>
      <c r="J52" s="295"/>
      <c r="K52" s="296"/>
      <c r="L52" s="295"/>
      <c r="M52" s="295"/>
      <c r="N52" s="295"/>
      <c r="O52" s="295"/>
      <c r="P52" s="295"/>
      <c r="Q52" s="296"/>
    </row>
    <row r="53" spans="1:17" ht="13.5" customHeight="1">
      <c r="A53" s="297" t="s">
        <v>704</v>
      </c>
      <c r="B53" s="295">
        <v>420</v>
      </c>
      <c r="C53" s="295">
        <v>411</v>
      </c>
      <c r="D53" s="295">
        <v>0</v>
      </c>
      <c r="E53" s="295">
        <v>0</v>
      </c>
      <c r="F53" s="295">
        <v>0</v>
      </c>
      <c r="G53" s="295">
        <v>1</v>
      </c>
      <c r="H53" s="295">
        <v>1</v>
      </c>
      <c r="I53" s="295">
        <v>2</v>
      </c>
      <c r="J53" s="295">
        <v>0</v>
      </c>
      <c r="K53" s="296">
        <v>1</v>
      </c>
      <c r="L53" s="295">
        <v>3</v>
      </c>
      <c r="M53" s="295">
        <v>0</v>
      </c>
      <c r="N53" s="295">
        <v>1</v>
      </c>
      <c r="O53" s="295">
        <v>0</v>
      </c>
      <c r="P53" s="295">
        <v>0</v>
      </c>
      <c r="Q53" s="296">
        <v>0</v>
      </c>
    </row>
    <row r="54" spans="1:17" ht="13.5" customHeight="1">
      <c r="A54" s="297" t="s">
        <v>783</v>
      </c>
      <c r="B54" s="295">
        <v>1021</v>
      </c>
      <c r="C54" s="295">
        <v>977</v>
      </c>
      <c r="D54" s="295">
        <v>0</v>
      </c>
      <c r="E54" s="295">
        <v>3</v>
      </c>
      <c r="F54" s="295">
        <v>0</v>
      </c>
      <c r="G54" s="295">
        <v>2</v>
      </c>
      <c r="H54" s="295">
        <v>0</v>
      </c>
      <c r="I54" s="295">
        <v>0</v>
      </c>
      <c r="J54" s="295">
        <v>10</v>
      </c>
      <c r="K54" s="296">
        <v>4</v>
      </c>
      <c r="L54" s="295">
        <v>7</v>
      </c>
      <c r="M54" s="295">
        <v>4</v>
      </c>
      <c r="N54" s="295">
        <v>14</v>
      </c>
      <c r="O54" s="295">
        <v>0</v>
      </c>
      <c r="P54" s="295">
        <v>0</v>
      </c>
      <c r="Q54" s="296">
        <v>0</v>
      </c>
    </row>
    <row r="55" spans="1:17" ht="13.5" customHeight="1">
      <c r="A55" s="297" t="s">
        <v>706</v>
      </c>
      <c r="B55" s="295">
        <v>887</v>
      </c>
      <c r="C55" s="295">
        <v>832</v>
      </c>
      <c r="D55" s="295">
        <v>0</v>
      </c>
      <c r="E55" s="295">
        <v>1</v>
      </c>
      <c r="F55" s="295">
        <v>0</v>
      </c>
      <c r="G55" s="295">
        <v>3</v>
      </c>
      <c r="H55" s="295">
        <v>3</v>
      </c>
      <c r="I55" s="295">
        <v>20</v>
      </c>
      <c r="J55" s="295">
        <v>3</v>
      </c>
      <c r="K55" s="296">
        <v>3</v>
      </c>
      <c r="L55" s="295">
        <v>5</v>
      </c>
      <c r="M55" s="295">
        <v>10</v>
      </c>
      <c r="N55" s="295">
        <v>5</v>
      </c>
      <c r="O55" s="295">
        <v>2</v>
      </c>
      <c r="P55" s="295">
        <v>0</v>
      </c>
      <c r="Q55" s="296">
        <v>0</v>
      </c>
    </row>
    <row r="56" spans="1:17" ht="13.5" customHeight="1">
      <c r="A56" s="297" t="s">
        <v>707</v>
      </c>
      <c r="B56" s="295">
        <v>895</v>
      </c>
      <c r="C56" s="295">
        <v>757</v>
      </c>
      <c r="D56" s="295">
        <v>0</v>
      </c>
      <c r="E56" s="295">
        <v>7</v>
      </c>
      <c r="F56" s="295">
        <v>10</v>
      </c>
      <c r="G56" s="295">
        <v>20</v>
      </c>
      <c r="H56" s="295">
        <v>1</v>
      </c>
      <c r="I56" s="295">
        <v>64</v>
      </c>
      <c r="J56" s="295">
        <v>5</v>
      </c>
      <c r="K56" s="296">
        <v>2</v>
      </c>
      <c r="L56" s="295">
        <v>2</v>
      </c>
      <c r="M56" s="295">
        <v>7</v>
      </c>
      <c r="N56" s="295">
        <v>18</v>
      </c>
      <c r="O56" s="295">
        <v>2</v>
      </c>
      <c r="P56" s="295">
        <v>0</v>
      </c>
      <c r="Q56" s="296">
        <v>0</v>
      </c>
    </row>
    <row r="57" spans="1:17" ht="13.5" customHeight="1">
      <c r="A57" s="297" t="s">
        <v>708</v>
      </c>
      <c r="B57" s="295">
        <v>730</v>
      </c>
      <c r="C57" s="295">
        <v>552</v>
      </c>
      <c r="D57" s="295">
        <v>0</v>
      </c>
      <c r="E57" s="295">
        <v>5</v>
      </c>
      <c r="F57" s="295">
        <v>14</v>
      </c>
      <c r="G57" s="295">
        <v>17</v>
      </c>
      <c r="H57" s="295">
        <v>8</v>
      </c>
      <c r="I57" s="295">
        <v>122</v>
      </c>
      <c r="J57" s="295">
        <v>2</v>
      </c>
      <c r="K57" s="296">
        <v>1</v>
      </c>
      <c r="L57" s="295">
        <v>0</v>
      </c>
      <c r="M57" s="295">
        <v>2</v>
      </c>
      <c r="N57" s="295">
        <v>5</v>
      </c>
      <c r="O57" s="295">
        <v>1</v>
      </c>
      <c r="P57" s="295">
        <v>0</v>
      </c>
      <c r="Q57" s="296">
        <v>1</v>
      </c>
    </row>
    <row r="58" spans="1:17" ht="13.5" customHeight="1">
      <c r="A58" s="297" t="s">
        <v>709</v>
      </c>
      <c r="B58" s="295">
        <v>562</v>
      </c>
      <c r="C58" s="295">
        <v>534</v>
      </c>
      <c r="D58" s="295">
        <v>0</v>
      </c>
      <c r="E58" s="295">
        <v>2</v>
      </c>
      <c r="F58" s="295">
        <v>0</v>
      </c>
      <c r="G58" s="295">
        <v>3</v>
      </c>
      <c r="H58" s="295">
        <v>3</v>
      </c>
      <c r="I58" s="295">
        <v>1</v>
      </c>
      <c r="J58" s="295">
        <v>7</v>
      </c>
      <c r="K58" s="296">
        <v>5</v>
      </c>
      <c r="L58" s="295">
        <v>0</v>
      </c>
      <c r="M58" s="295">
        <v>3</v>
      </c>
      <c r="N58" s="295">
        <v>0</v>
      </c>
      <c r="O58" s="295">
        <v>3</v>
      </c>
      <c r="P58" s="295">
        <v>0</v>
      </c>
      <c r="Q58" s="296">
        <v>1</v>
      </c>
    </row>
    <row r="59" spans="1:17" ht="13.5" customHeight="1">
      <c r="A59" s="297" t="s">
        <v>710</v>
      </c>
      <c r="B59" s="295">
        <v>483</v>
      </c>
      <c r="C59" s="295">
        <v>411</v>
      </c>
      <c r="D59" s="295">
        <v>0</v>
      </c>
      <c r="E59" s="295">
        <v>2</v>
      </c>
      <c r="F59" s="295">
        <v>0</v>
      </c>
      <c r="G59" s="295">
        <v>17</v>
      </c>
      <c r="H59" s="295">
        <v>2</v>
      </c>
      <c r="I59" s="295">
        <v>30</v>
      </c>
      <c r="J59" s="295">
        <v>1</v>
      </c>
      <c r="K59" s="296">
        <v>13</v>
      </c>
      <c r="L59" s="295">
        <v>0</v>
      </c>
      <c r="M59" s="295">
        <v>6</v>
      </c>
      <c r="N59" s="295">
        <v>0</v>
      </c>
      <c r="O59" s="295">
        <v>0</v>
      </c>
      <c r="P59" s="295">
        <v>0</v>
      </c>
      <c r="Q59" s="296">
        <v>1</v>
      </c>
    </row>
    <row r="60" spans="1:17" ht="13.5" customHeight="1">
      <c r="A60" s="297" t="s">
        <v>711</v>
      </c>
      <c r="B60" s="295">
        <v>358</v>
      </c>
      <c r="C60" s="295">
        <v>310</v>
      </c>
      <c r="D60" s="295">
        <v>0</v>
      </c>
      <c r="E60" s="295">
        <v>1</v>
      </c>
      <c r="F60" s="295">
        <v>0</v>
      </c>
      <c r="G60" s="295">
        <v>15</v>
      </c>
      <c r="H60" s="295">
        <v>0</v>
      </c>
      <c r="I60" s="295">
        <v>0</v>
      </c>
      <c r="J60" s="295">
        <v>2</v>
      </c>
      <c r="K60" s="296">
        <v>9</v>
      </c>
      <c r="L60" s="295">
        <v>0</v>
      </c>
      <c r="M60" s="295">
        <v>14</v>
      </c>
      <c r="N60" s="295">
        <v>6</v>
      </c>
      <c r="O60" s="295">
        <v>1</v>
      </c>
      <c r="P60" s="295">
        <v>0</v>
      </c>
      <c r="Q60" s="296">
        <v>0</v>
      </c>
    </row>
    <row r="61" spans="1:17" ht="13.5" customHeight="1">
      <c r="A61" s="297" t="s">
        <v>712</v>
      </c>
      <c r="B61" s="295">
        <v>1180</v>
      </c>
      <c r="C61" s="295">
        <v>965</v>
      </c>
      <c r="D61" s="295">
        <v>0</v>
      </c>
      <c r="E61" s="295">
        <v>5</v>
      </c>
      <c r="F61" s="295">
        <v>1</v>
      </c>
      <c r="G61" s="295">
        <v>124</v>
      </c>
      <c r="H61" s="295">
        <v>13</v>
      </c>
      <c r="I61" s="295">
        <v>24</v>
      </c>
      <c r="J61" s="295">
        <v>8</v>
      </c>
      <c r="K61" s="296">
        <v>2</v>
      </c>
      <c r="L61" s="295">
        <v>3</v>
      </c>
      <c r="M61" s="295">
        <v>16</v>
      </c>
      <c r="N61" s="295">
        <v>16</v>
      </c>
      <c r="O61" s="295">
        <v>2</v>
      </c>
      <c r="P61" s="295">
        <v>1</v>
      </c>
      <c r="Q61" s="296">
        <v>0</v>
      </c>
    </row>
    <row r="62" spans="1:17" ht="13.5" customHeight="1">
      <c r="A62" s="297" t="s">
        <v>713</v>
      </c>
      <c r="B62" s="295">
        <v>504</v>
      </c>
      <c r="C62" s="295">
        <v>464</v>
      </c>
      <c r="D62" s="295">
        <v>0</v>
      </c>
      <c r="E62" s="295">
        <v>4</v>
      </c>
      <c r="F62" s="295">
        <v>0</v>
      </c>
      <c r="G62" s="295">
        <v>8</v>
      </c>
      <c r="H62" s="295">
        <v>1</v>
      </c>
      <c r="I62" s="295">
        <v>13</v>
      </c>
      <c r="J62" s="295">
        <v>4</v>
      </c>
      <c r="K62" s="296">
        <v>4</v>
      </c>
      <c r="L62" s="295">
        <v>3</v>
      </c>
      <c r="M62" s="295">
        <v>3</v>
      </c>
      <c r="N62" s="295">
        <v>0</v>
      </c>
      <c r="O62" s="295">
        <v>0</v>
      </c>
      <c r="P62" s="295">
        <v>0</v>
      </c>
      <c r="Q62" s="296">
        <v>0</v>
      </c>
    </row>
    <row r="63" spans="1:17" ht="13.5" customHeight="1">
      <c r="A63" s="297" t="s">
        <v>714</v>
      </c>
      <c r="B63" s="295">
        <v>345</v>
      </c>
      <c r="C63" s="295">
        <v>323</v>
      </c>
      <c r="D63" s="295">
        <v>0</v>
      </c>
      <c r="E63" s="295">
        <v>0</v>
      </c>
      <c r="F63" s="295">
        <v>0</v>
      </c>
      <c r="G63" s="295">
        <v>1</v>
      </c>
      <c r="H63" s="295">
        <v>1</v>
      </c>
      <c r="I63" s="295">
        <v>9</v>
      </c>
      <c r="J63" s="295">
        <v>1</v>
      </c>
      <c r="K63" s="296">
        <v>1</v>
      </c>
      <c r="L63" s="295">
        <v>1</v>
      </c>
      <c r="M63" s="295">
        <v>8</v>
      </c>
      <c r="N63" s="295">
        <v>0</v>
      </c>
      <c r="O63" s="295">
        <v>0</v>
      </c>
      <c r="P63" s="295">
        <v>0</v>
      </c>
      <c r="Q63" s="296">
        <v>0</v>
      </c>
    </row>
    <row r="64" spans="1:17" ht="13.5" customHeight="1" thickBot="1">
      <c r="A64" s="298" t="s">
        <v>715</v>
      </c>
      <c r="B64" s="299">
        <v>507</v>
      </c>
      <c r="C64" s="299">
        <v>475</v>
      </c>
      <c r="D64" s="299">
        <v>0</v>
      </c>
      <c r="E64" s="299">
        <v>0</v>
      </c>
      <c r="F64" s="299">
        <v>0</v>
      </c>
      <c r="G64" s="299">
        <v>4</v>
      </c>
      <c r="H64" s="299">
        <v>0</v>
      </c>
      <c r="I64" s="299">
        <v>9</v>
      </c>
      <c r="J64" s="299">
        <v>0</v>
      </c>
      <c r="K64" s="300">
        <v>2</v>
      </c>
      <c r="L64" s="299">
        <v>2</v>
      </c>
      <c r="M64" s="299">
        <v>9</v>
      </c>
      <c r="N64" s="299">
        <v>5</v>
      </c>
      <c r="O64" s="299">
        <v>1</v>
      </c>
      <c r="P64" s="299">
        <v>0</v>
      </c>
      <c r="Q64" s="300">
        <v>0</v>
      </c>
    </row>
    <row r="65" ht="15" customHeight="1" thickBot="1">
      <c r="A65" s="301" t="s">
        <v>784</v>
      </c>
    </row>
    <row r="66" spans="1:17" ht="15" customHeight="1" thickTop="1">
      <c r="A66" s="1211" t="s">
        <v>785</v>
      </c>
      <c r="B66" s="1212">
        <v>47873</v>
      </c>
      <c r="C66" s="1212">
        <v>32613</v>
      </c>
      <c r="D66" s="1212">
        <v>2</v>
      </c>
      <c r="E66" s="1212">
        <v>234</v>
      </c>
      <c r="F66" s="1212">
        <v>352</v>
      </c>
      <c r="G66" s="1212">
        <v>1940</v>
      </c>
      <c r="H66" s="1212">
        <v>958</v>
      </c>
      <c r="I66" s="1212">
        <v>9881</v>
      </c>
      <c r="J66" s="1212">
        <v>469</v>
      </c>
      <c r="K66" s="1213">
        <v>291</v>
      </c>
      <c r="L66" s="1214">
        <v>436</v>
      </c>
      <c r="M66" s="1212">
        <v>466</v>
      </c>
      <c r="N66" s="1212">
        <v>151</v>
      </c>
      <c r="O66" s="1212">
        <v>57</v>
      </c>
      <c r="P66" s="1212">
        <v>8</v>
      </c>
      <c r="Q66" s="1213">
        <v>15</v>
      </c>
    </row>
    <row r="67" spans="1:17" ht="15" customHeight="1" thickBot="1">
      <c r="A67" s="1215" t="s">
        <v>853</v>
      </c>
      <c r="B67" s="1216">
        <f aca="true" t="shared" si="4" ref="B67:Q67">B66-B8</f>
        <v>206</v>
      </c>
      <c r="C67" s="1216">
        <f t="shared" si="4"/>
        <v>51</v>
      </c>
      <c r="D67" s="1216">
        <f t="shared" si="4"/>
        <v>1</v>
      </c>
      <c r="E67" s="1216">
        <f t="shared" si="4"/>
        <v>23</v>
      </c>
      <c r="F67" s="1217">
        <f t="shared" si="4"/>
        <v>0</v>
      </c>
      <c r="G67" s="1216">
        <f t="shared" si="4"/>
        <v>8</v>
      </c>
      <c r="H67" s="1216">
        <f t="shared" si="4"/>
        <v>9</v>
      </c>
      <c r="I67" s="1216">
        <f t="shared" si="4"/>
        <v>20</v>
      </c>
      <c r="J67" s="1216">
        <f t="shared" si="4"/>
        <v>17</v>
      </c>
      <c r="K67" s="1216">
        <f t="shared" si="4"/>
        <v>32</v>
      </c>
      <c r="L67" s="1216">
        <f t="shared" si="4"/>
        <v>9</v>
      </c>
      <c r="M67" s="1216">
        <f t="shared" si="4"/>
        <v>10</v>
      </c>
      <c r="N67" s="1216">
        <f t="shared" si="4"/>
        <v>15</v>
      </c>
      <c r="O67" s="1216">
        <f t="shared" si="4"/>
        <v>8</v>
      </c>
      <c r="P67" s="1217">
        <f t="shared" si="4"/>
        <v>0</v>
      </c>
      <c r="Q67" s="1218">
        <f t="shared" si="4"/>
        <v>3</v>
      </c>
    </row>
    <row r="68" ht="15" customHeight="1">
      <c r="A68" s="301" t="s">
        <v>716</v>
      </c>
    </row>
  </sheetData>
  <mergeCells count="17">
    <mergeCell ref="P3:P7"/>
    <mergeCell ref="B3:B7"/>
    <mergeCell ref="I3:I7"/>
    <mergeCell ref="J3:J7"/>
    <mergeCell ref="L3:L7"/>
    <mergeCell ref="M3:M7"/>
    <mergeCell ref="K3:K7"/>
    <mergeCell ref="A3:A7"/>
    <mergeCell ref="Q3:Q7"/>
    <mergeCell ref="C3:C7"/>
    <mergeCell ref="D3:D7"/>
    <mergeCell ref="E3:E7"/>
    <mergeCell ref="F3:F7"/>
    <mergeCell ref="G3:G7"/>
    <mergeCell ref="H3:H7"/>
    <mergeCell ref="N3:N7"/>
    <mergeCell ref="O3:O7"/>
  </mergeCells>
  <printOptions/>
  <pageMargins left="0.3937007874015748" right="0" top="0.5905511811023623" bottom="0.1968503937007874" header="0.31496062992125984" footer="0.5118110236220472"/>
  <pageSetup horizontalDpi="1200" verticalDpi="1200" orientation="portrait" paperSize="9" scale="90" r:id="rId1"/>
  <headerFooter alignWithMargins="0">
    <oddHeader>&amp;R&amp;D&amp;T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A1" sqref="A1"/>
    </sheetView>
  </sheetViews>
  <sheetFormatPr defaultColWidth="9.00390625" defaultRowHeight="13.5"/>
  <cols>
    <col min="1" max="1" width="12.00390625" style="1219" customWidth="1"/>
    <col min="2" max="10" width="9.625" style="1219" customWidth="1"/>
    <col min="11" max="16384" width="9.00390625" style="1219" customWidth="1"/>
  </cols>
  <sheetData>
    <row r="1" spans="1:10" ht="18" customHeight="1">
      <c r="A1" s="30" t="s">
        <v>854</v>
      </c>
      <c r="C1" s="302"/>
      <c r="D1" s="302"/>
      <c r="E1" s="302"/>
      <c r="F1" s="302"/>
      <c r="G1" s="302"/>
      <c r="H1" s="302"/>
      <c r="I1" s="302"/>
      <c r="J1" s="302"/>
    </row>
    <row r="2" spans="1:10" s="307" customFormat="1" ht="15" customHeight="1" thickBot="1">
      <c r="A2" s="303"/>
      <c r="B2" s="304"/>
      <c r="C2" s="304"/>
      <c r="D2" s="304"/>
      <c r="E2" s="304"/>
      <c r="F2" s="304"/>
      <c r="G2" s="304"/>
      <c r="H2" s="305"/>
      <c r="I2" s="305"/>
      <c r="J2" s="306" t="s">
        <v>767</v>
      </c>
    </row>
    <row r="3" spans="1:10" s="307" customFormat="1" ht="12.75" thickTop="1">
      <c r="A3" s="1633" t="s">
        <v>655</v>
      </c>
      <c r="B3" s="1636" t="s">
        <v>855</v>
      </c>
      <c r="C3" s="1639" t="s">
        <v>856</v>
      </c>
      <c r="D3" s="1640"/>
      <c r="E3" s="1640"/>
      <c r="F3" s="1640"/>
      <c r="G3" s="1640"/>
      <c r="H3" s="1640"/>
      <c r="I3" s="1640"/>
      <c r="J3" s="1640"/>
    </row>
    <row r="4" spans="1:10" s="307" customFormat="1" ht="12">
      <c r="A4" s="1634"/>
      <c r="B4" s="1637"/>
      <c r="C4" s="1474" t="s">
        <v>857</v>
      </c>
      <c r="D4" s="1643" t="s">
        <v>858</v>
      </c>
      <c r="E4" s="1644"/>
      <c r="F4" s="1644"/>
      <c r="G4" s="1644"/>
      <c r="H4" s="1644"/>
      <c r="I4" s="1644"/>
      <c r="J4" s="1644"/>
    </row>
    <row r="5" spans="1:10" s="307" customFormat="1" ht="13.5" customHeight="1">
      <c r="A5" s="1634"/>
      <c r="B5" s="1637"/>
      <c r="C5" s="1641"/>
      <c r="D5" s="1627" t="s">
        <v>859</v>
      </c>
      <c r="E5" s="1645" t="s">
        <v>860</v>
      </c>
      <c r="F5" s="1490" t="s">
        <v>861</v>
      </c>
      <c r="G5" s="1645" t="s">
        <v>1136</v>
      </c>
      <c r="H5" s="1645" t="s">
        <v>1137</v>
      </c>
      <c r="I5" s="1627" t="s">
        <v>862</v>
      </c>
      <c r="J5" s="1630" t="s">
        <v>863</v>
      </c>
    </row>
    <row r="6" spans="1:10" s="307" customFormat="1" ht="12">
      <c r="A6" s="1634"/>
      <c r="B6" s="1637"/>
      <c r="C6" s="1641"/>
      <c r="D6" s="1628"/>
      <c r="E6" s="1646"/>
      <c r="F6" s="1648"/>
      <c r="G6" s="1646"/>
      <c r="H6" s="1646"/>
      <c r="I6" s="1628"/>
      <c r="J6" s="1631"/>
    </row>
    <row r="7" spans="1:10" s="307" customFormat="1" ht="12">
      <c r="A7" s="1635"/>
      <c r="B7" s="1638"/>
      <c r="C7" s="1642"/>
      <c r="D7" s="1629"/>
      <c r="E7" s="1647"/>
      <c r="F7" s="1649"/>
      <c r="G7" s="1647"/>
      <c r="H7" s="1647"/>
      <c r="I7" s="1629"/>
      <c r="J7" s="1632"/>
    </row>
    <row r="8" spans="1:10" s="307" customFormat="1" ht="15" customHeight="1">
      <c r="A8" s="1220" t="s">
        <v>678</v>
      </c>
      <c r="B8" s="308">
        <v>25237</v>
      </c>
      <c r="C8" s="309">
        <v>2832</v>
      </c>
      <c r="D8" s="309">
        <v>22423</v>
      </c>
      <c r="E8" s="309">
        <v>5571</v>
      </c>
      <c r="F8" s="309">
        <v>4000</v>
      </c>
      <c r="G8" s="309">
        <v>4584</v>
      </c>
      <c r="H8" s="309">
        <v>12526</v>
      </c>
      <c r="I8" s="309">
        <v>11328</v>
      </c>
      <c r="J8" s="310">
        <v>16229</v>
      </c>
    </row>
    <row r="9" spans="1:10" s="307" customFormat="1" ht="7.5" customHeight="1">
      <c r="A9" s="311"/>
      <c r="B9" s="308"/>
      <c r="C9" s="312"/>
      <c r="D9" s="312"/>
      <c r="E9" s="312"/>
      <c r="F9" s="312"/>
      <c r="G9" s="312"/>
      <c r="H9" s="312"/>
      <c r="I9" s="312"/>
      <c r="J9" s="313"/>
    </row>
    <row r="10" spans="1:10" s="307" customFormat="1" ht="15" customHeight="1">
      <c r="A10" s="314" t="s">
        <v>679</v>
      </c>
      <c r="B10" s="308">
        <v>12115</v>
      </c>
      <c r="C10" s="308">
        <v>1438</v>
      </c>
      <c r="D10" s="308">
        <v>10684</v>
      </c>
      <c r="E10" s="308">
        <v>3016</v>
      </c>
      <c r="F10" s="308">
        <v>2100</v>
      </c>
      <c r="G10" s="308">
        <v>1798</v>
      </c>
      <c r="H10" s="308">
        <v>7516</v>
      </c>
      <c r="I10" s="308">
        <v>5808</v>
      </c>
      <c r="J10" s="315">
        <v>7377</v>
      </c>
    </row>
    <row r="11" spans="1:10" s="307" customFormat="1" ht="15" customHeight="1">
      <c r="A11" s="314" t="s">
        <v>680</v>
      </c>
      <c r="B11" s="308">
        <v>1779</v>
      </c>
      <c r="C11" s="308">
        <v>284</v>
      </c>
      <c r="D11" s="308">
        <v>1497</v>
      </c>
      <c r="E11" s="308">
        <v>464</v>
      </c>
      <c r="F11" s="308">
        <v>325</v>
      </c>
      <c r="G11" s="308">
        <v>540</v>
      </c>
      <c r="H11" s="308">
        <v>249</v>
      </c>
      <c r="I11" s="308">
        <v>1016</v>
      </c>
      <c r="J11" s="315">
        <v>1102</v>
      </c>
    </row>
    <row r="12" spans="1:10" s="307" customFormat="1" ht="15" customHeight="1">
      <c r="A12" s="314" t="s">
        <v>681</v>
      </c>
      <c r="B12" s="308">
        <v>4127</v>
      </c>
      <c r="C12" s="308">
        <v>450</v>
      </c>
      <c r="D12" s="308">
        <v>3678</v>
      </c>
      <c r="E12" s="308">
        <v>848</v>
      </c>
      <c r="F12" s="308">
        <v>676</v>
      </c>
      <c r="G12" s="308">
        <v>859</v>
      </c>
      <c r="H12" s="308">
        <v>1846</v>
      </c>
      <c r="I12" s="308">
        <v>1868</v>
      </c>
      <c r="J12" s="315">
        <v>2506</v>
      </c>
    </row>
    <row r="13" spans="1:10" s="307" customFormat="1" ht="15" customHeight="1">
      <c r="A13" s="314" t="s">
        <v>682</v>
      </c>
      <c r="B13" s="308">
        <v>7216</v>
      </c>
      <c r="C13" s="308">
        <v>660</v>
      </c>
      <c r="D13" s="308">
        <v>6564</v>
      </c>
      <c r="E13" s="308">
        <v>1243</v>
      </c>
      <c r="F13" s="308">
        <v>899</v>
      </c>
      <c r="G13" s="308">
        <v>1387</v>
      </c>
      <c r="H13" s="308">
        <v>2915</v>
      </c>
      <c r="I13" s="308">
        <v>2636</v>
      </c>
      <c r="J13" s="315">
        <v>5244</v>
      </c>
    </row>
    <row r="14" spans="1:10" s="307" customFormat="1" ht="7.5" customHeight="1">
      <c r="A14" s="316"/>
      <c r="B14" s="312"/>
      <c r="C14" s="312"/>
      <c r="D14" s="312"/>
      <c r="E14" s="312"/>
      <c r="F14" s="312"/>
      <c r="G14" s="312"/>
      <c r="H14" s="312"/>
      <c r="I14" s="312"/>
      <c r="J14" s="313"/>
    </row>
    <row r="15" spans="1:10" s="307" customFormat="1" ht="15" customHeight="1">
      <c r="A15" s="311" t="s">
        <v>1022</v>
      </c>
      <c r="B15" s="317">
        <v>2107</v>
      </c>
      <c r="C15" s="317">
        <v>183</v>
      </c>
      <c r="D15" s="317">
        <v>1925</v>
      </c>
      <c r="E15" s="317">
        <v>405</v>
      </c>
      <c r="F15" s="317">
        <v>465</v>
      </c>
      <c r="G15" s="317">
        <v>263</v>
      </c>
      <c r="H15" s="317">
        <v>1419</v>
      </c>
      <c r="I15" s="317">
        <v>989</v>
      </c>
      <c r="J15" s="318">
        <v>1308</v>
      </c>
    </row>
    <row r="16" spans="1:10" s="307" customFormat="1" ht="15" customHeight="1">
      <c r="A16" s="311" t="s">
        <v>1023</v>
      </c>
      <c r="B16" s="317">
        <v>509</v>
      </c>
      <c r="C16" s="317">
        <v>49</v>
      </c>
      <c r="D16" s="317">
        <v>460</v>
      </c>
      <c r="E16" s="317">
        <v>129</v>
      </c>
      <c r="F16" s="317">
        <v>59</v>
      </c>
      <c r="G16" s="317">
        <v>113</v>
      </c>
      <c r="H16" s="317">
        <v>199</v>
      </c>
      <c r="I16" s="317">
        <v>221</v>
      </c>
      <c r="J16" s="318">
        <v>315</v>
      </c>
    </row>
    <row r="17" spans="1:10" s="307" customFormat="1" ht="15" customHeight="1">
      <c r="A17" s="311" t="s">
        <v>1024</v>
      </c>
      <c r="B17" s="317">
        <v>1539</v>
      </c>
      <c r="C17" s="317">
        <v>84</v>
      </c>
      <c r="D17" s="317">
        <v>1462</v>
      </c>
      <c r="E17" s="317">
        <v>139</v>
      </c>
      <c r="F17" s="317">
        <v>115</v>
      </c>
      <c r="G17" s="317">
        <v>181</v>
      </c>
      <c r="H17" s="317">
        <v>300</v>
      </c>
      <c r="I17" s="317">
        <v>333</v>
      </c>
      <c r="J17" s="318">
        <v>1381</v>
      </c>
    </row>
    <row r="18" spans="1:10" s="307" customFormat="1" ht="15" customHeight="1">
      <c r="A18" s="311" t="s">
        <v>1025</v>
      </c>
      <c r="B18" s="317">
        <v>1833</v>
      </c>
      <c r="C18" s="317">
        <v>162</v>
      </c>
      <c r="D18" s="317">
        <v>1671</v>
      </c>
      <c r="E18" s="317">
        <v>241</v>
      </c>
      <c r="F18" s="317">
        <v>94</v>
      </c>
      <c r="G18" s="317">
        <v>211</v>
      </c>
      <c r="H18" s="317">
        <v>1402</v>
      </c>
      <c r="I18" s="317">
        <v>498</v>
      </c>
      <c r="J18" s="318">
        <v>1196</v>
      </c>
    </row>
    <row r="19" spans="1:10" s="307" customFormat="1" ht="7.5" customHeight="1">
      <c r="A19" s="311"/>
      <c r="B19" s="317"/>
      <c r="C19" s="317"/>
      <c r="D19" s="317"/>
      <c r="E19" s="317"/>
      <c r="F19" s="317"/>
      <c r="G19" s="317"/>
      <c r="H19" s="317"/>
      <c r="I19" s="317"/>
      <c r="J19" s="318"/>
    </row>
    <row r="20" spans="1:10" s="307" customFormat="1" ht="15" customHeight="1">
      <c r="A20" s="311" t="s">
        <v>1026</v>
      </c>
      <c r="B20" s="317">
        <v>403</v>
      </c>
      <c r="C20" s="317">
        <v>75</v>
      </c>
      <c r="D20" s="317">
        <v>329</v>
      </c>
      <c r="E20" s="317">
        <v>94</v>
      </c>
      <c r="F20" s="317">
        <v>79</v>
      </c>
      <c r="G20" s="317">
        <v>107</v>
      </c>
      <c r="H20" s="317">
        <v>75</v>
      </c>
      <c r="I20" s="317">
        <v>216</v>
      </c>
      <c r="J20" s="318">
        <v>228</v>
      </c>
    </row>
    <row r="21" spans="1:10" s="307" customFormat="1" ht="15" customHeight="1">
      <c r="A21" s="311" t="s">
        <v>1027</v>
      </c>
      <c r="B21" s="317">
        <v>790</v>
      </c>
      <c r="C21" s="317">
        <v>69</v>
      </c>
      <c r="D21" s="317">
        <v>722</v>
      </c>
      <c r="E21" s="317">
        <v>329</v>
      </c>
      <c r="F21" s="317">
        <v>69</v>
      </c>
      <c r="G21" s="317">
        <v>94</v>
      </c>
      <c r="H21" s="317">
        <v>459</v>
      </c>
      <c r="I21" s="317">
        <v>288</v>
      </c>
      <c r="J21" s="318">
        <v>482</v>
      </c>
    </row>
    <row r="22" spans="1:10" s="307" customFormat="1" ht="15" customHeight="1">
      <c r="A22" s="311" t="s">
        <v>1028</v>
      </c>
      <c r="B22" s="317">
        <v>1113</v>
      </c>
      <c r="C22" s="317">
        <v>205</v>
      </c>
      <c r="D22" s="317">
        <v>908</v>
      </c>
      <c r="E22" s="317">
        <v>266</v>
      </c>
      <c r="F22" s="317">
        <v>403</v>
      </c>
      <c r="G22" s="317">
        <v>139</v>
      </c>
      <c r="H22" s="317">
        <v>676</v>
      </c>
      <c r="I22" s="317">
        <v>550</v>
      </c>
      <c r="J22" s="318">
        <v>693</v>
      </c>
    </row>
    <row r="23" spans="1:10" s="307" customFormat="1" ht="15" customHeight="1">
      <c r="A23" s="311" t="s">
        <v>1029</v>
      </c>
      <c r="B23" s="317">
        <v>2133</v>
      </c>
      <c r="C23" s="317">
        <v>322</v>
      </c>
      <c r="D23" s="317">
        <v>1811</v>
      </c>
      <c r="E23" s="317">
        <v>364</v>
      </c>
      <c r="F23" s="317">
        <v>152</v>
      </c>
      <c r="G23" s="317">
        <v>228</v>
      </c>
      <c r="H23" s="317">
        <v>1744</v>
      </c>
      <c r="I23" s="317">
        <v>805</v>
      </c>
      <c r="J23" s="318">
        <v>930</v>
      </c>
    </row>
    <row r="24" spans="1:10" s="307" customFormat="1" ht="7.5" customHeight="1">
      <c r="A24" s="311"/>
      <c r="B24" s="317"/>
      <c r="C24" s="317"/>
      <c r="D24" s="317"/>
      <c r="E24" s="317"/>
      <c r="F24" s="317"/>
      <c r="G24" s="317"/>
      <c r="H24" s="317"/>
      <c r="I24" s="317"/>
      <c r="J24" s="318"/>
    </row>
    <row r="25" spans="1:10" s="307" customFormat="1" ht="15" customHeight="1">
      <c r="A25" s="311" t="s">
        <v>1030</v>
      </c>
      <c r="B25" s="317">
        <v>726</v>
      </c>
      <c r="C25" s="317">
        <v>62</v>
      </c>
      <c r="D25" s="317">
        <v>665</v>
      </c>
      <c r="E25" s="317">
        <v>145</v>
      </c>
      <c r="F25" s="317">
        <v>73</v>
      </c>
      <c r="G25" s="317">
        <v>141</v>
      </c>
      <c r="H25" s="317">
        <v>411</v>
      </c>
      <c r="I25" s="317">
        <v>382</v>
      </c>
      <c r="J25" s="318">
        <v>430</v>
      </c>
    </row>
    <row r="26" spans="1:10" s="307" customFormat="1" ht="15" customHeight="1">
      <c r="A26" s="311" t="s">
        <v>1031</v>
      </c>
      <c r="B26" s="317">
        <v>1197</v>
      </c>
      <c r="C26" s="317">
        <v>128</v>
      </c>
      <c r="D26" s="317">
        <v>1072</v>
      </c>
      <c r="E26" s="317">
        <v>203</v>
      </c>
      <c r="F26" s="317">
        <v>295</v>
      </c>
      <c r="G26" s="317">
        <v>175</v>
      </c>
      <c r="H26" s="317">
        <v>708</v>
      </c>
      <c r="I26" s="317">
        <v>657</v>
      </c>
      <c r="J26" s="318">
        <v>892</v>
      </c>
    </row>
    <row r="27" spans="1:10" s="307" customFormat="1" ht="15" customHeight="1">
      <c r="A27" s="311" t="s">
        <v>1032</v>
      </c>
      <c r="B27" s="317">
        <v>1321</v>
      </c>
      <c r="C27" s="317">
        <v>141</v>
      </c>
      <c r="D27" s="317">
        <v>1180</v>
      </c>
      <c r="E27" s="317">
        <v>383</v>
      </c>
      <c r="F27" s="317">
        <v>184</v>
      </c>
      <c r="G27" s="317">
        <v>209</v>
      </c>
      <c r="H27" s="317">
        <v>935</v>
      </c>
      <c r="I27" s="317">
        <v>731</v>
      </c>
      <c r="J27" s="318">
        <v>853</v>
      </c>
    </row>
    <row r="28" spans="1:10" s="307" customFormat="1" ht="15" customHeight="1">
      <c r="A28" s="311" t="s">
        <v>1033</v>
      </c>
      <c r="B28" s="317">
        <v>615</v>
      </c>
      <c r="C28" s="317">
        <v>75</v>
      </c>
      <c r="D28" s="317">
        <v>541</v>
      </c>
      <c r="E28" s="317">
        <v>151</v>
      </c>
      <c r="F28" s="317">
        <v>52</v>
      </c>
      <c r="G28" s="317">
        <v>172</v>
      </c>
      <c r="H28" s="317">
        <v>74</v>
      </c>
      <c r="I28" s="317">
        <v>332</v>
      </c>
      <c r="J28" s="318">
        <v>395</v>
      </c>
    </row>
    <row r="29" spans="1:10" s="307" customFormat="1" ht="15" customHeight="1">
      <c r="A29" s="311" t="s">
        <v>1034</v>
      </c>
      <c r="B29" s="317">
        <v>424</v>
      </c>
      <c r="C29" s="317">
        <v>51</v>
      </c>
      <c r="D29" s="317">
        <v>373</v>
      </c>
      <c r="E29" s="317">
        <v>78</v>
      </c>
      <c r="F29" s="317">
        <v>91</v>
      </c>
      <c r="G29" s="317">
        <v>102</v>
      </c>
      <c r="H29" s="317">
        <v>62</v>
      </c>
      <c r="I29" s="317">
        <v>209</v>
      </c>
      <c r="J29" s="318">
        <v>294</v>
      </c>
    </row>
    <row r="30" spans="1:10" s="307" customFormat="1" ht="7.5" customHeight="1">
      <c r="A30" s="311"/>
      <c r="B30" s="317"/>
      <c r="C30" s="317"/>
      <c r="D30" s="317"/>
      <c r="E30" s="317"/>
      <c r="F30" s="317"/>
      <c r="G30" s="317"/>
      <c r="H30" s="317"/>
      <c r="I30" s="317"/>
      <c r="J30" s="318"/>
    </row>
    <row r="31" spans="1:10" s="307" customFormat="1" ht="15" customHeight="1">
      <c r="A31" s="311" t="s">
        <v>1035</v>
      </c>
      <c r="B31" s="317">
        <v>304</v>
      </c>
      <c r="C31" s="317">
        <v>39</v>
      </c>
      <c r="D31" s="317">
        <v>265</v>
      </c>
      <c r="E31" s="317">
        <v>43</v>
      </c>
      <c r="F31" s="317">
        <v>110</v>
      </c>
      <c r="G31" s="317">
        <v>72</v>
      </c>
      <c r="H31" s="317">
        <v>188</v>
      </c>
      <c r="I31" s="317">
        <v>219</v>
      </c>
      <c r="J31" s="318">
        <v>235</v>
      </c>
    </row>
    <row r="32" spans="1:10" s="307" customFormat="1" ht="15" customHeight="1">
      <c r="A32" s="311" t="s">
        <v>1036</v>
      </c>
      <c r="B32" s="317">
        <v>383</v>
      </c>
      <c r="C32" s="317">
        <v>17</v>
      </c>
      <c r="D32" s="317">
        <v>366</v>
      </c>
      <c r="E32" s="317">
        <v>135</v>
      </c>
      <c r="F32" s="317">
        <v>34</v>
      </c>
      <c r="G32" s="317">
        <v>46</v>
      </c>
      <c r="H32" s="317">
        <v>318</v>
      </c>
      <c r="I32" s="317">
        <v>133</v>
      </c>
      <c r="J32" s="318">
        <v>191</v>
      </c>
    </row>
    <row r="33" spans="1:10" s="307" customFormat="1" ht="15" customHeight="1">
      <c r="A33" s="311" t="s">
        <v>1037</v>
      </c>
      <c r="B33" s="317">
        <v>762</v>
      </c>
      <c r="C33" s="317">
        <v>109</v>
      </c>
      <c r="D33" s="317">
        <v>653</v>
      </c>
      <c r="E33" s="317">
        <v>194</v>
      </c>
      <c r="F33" s="317">
        <v>77</v>
      </c>
      <c r="G33" s="317">
        <v>151</v>
      </c>
      <c r="H33" s="317">
        <v>508</v>
      </c>
      <c r="I33" s="317">
        <v>345</v>
      </c>
      <c r="J33" s="318">
        <v>418</v>
      </c>
    </row>
    <row r="34" spans="1:10" s="307" customFormat="1" ht="15" customHeight="1">
      <c r="A34" s="311" t="s">
        <v>1038</v>
      </c>
      <c r="B34" s="317">
        <v>230</v>
      </c>
      <c r="C34" s="317">
        <v>19</v>
      </c>
      <c r="D34" s="317">
        <v>211</v>
      </c>
      <c r="E34" s="317">
        <v>138</v>
      </c>
      <c r="F34" s="317">
        <v>102</v>
      </c>
      <c r="G34" s="317">
        <v>50</v>
      </c>
      <c r="H34" s="317">
        <v>59</v>
      </c>
      <c r="I34" s="317">
        <v>157</v>
      </c>
      <c r="J34" s="318">
        <v>172</v>
      </c>
    </row>
    <row r="35" spans="1:10" s="307" customFormat="1" ht="15" customHeight="1">
      <c r="A35" s="311" t="s">
        <v>1039</v>
      </c>
      <c r="B35" s="317">
        <v>410</v>
      </c>
      <c r="C35" s="317">
        <v>75</v>
      </c>
      <c r="D35" s="317">
        <v>335</v>
      </c>
      <c r="E35" s="317">
        <v>153</v>
      </c>
      <c r="F35" s="317">
        <v>71</v>
      </c>
      <c r="G35" s="317">
        <v>56</v>
      </c>
      <c r="H35" s="317">
        <v>149</v>
      </c>
      <c r="I35" s="317">
        <v>187</v>
      </c>
      <c r="J35" s="318">
        <v>294</v>
      </c>
    </row>
    <row r="36" spans="1:10" s="307" customFormat="1" ht="15" customHeight="1">
      <c r="A36" s="311" t="s">
        <v>1040</v>
      </c>
      <c r="B36" s="317">
        <v>280</v>
      </c>
      <c r="C36" s="317">
        <v>6</v>
      </c>
      <c r="D36" s="317">
        <v>274</v>
      </c>
      <c r="E36" s="317">
        <v>165</v>
      </c>
      <c r="F36" s="317">
        <v>32</v>
      </c>
      <c r="G36" s="317">
        <v>60</v>
      </c>
      <c r="H36" s="317">
        <v>6</v>
      </c>
      <c r="I36" s="317">
        <v>191</v>
      </c>
      <c r="J36" s="318">
        <v>223</v>
      </c>
    </row>
    <row r="37" spans="1:10" s="307" customFormat="1" ht="15" customHeight="1">
      <c r="A37" s="311" t="s">
        <v>1041</v>
      </c>
      <c r="B37" s="317">
        <v>470</v>
      </c>
      <c r="C37" s="317">
        <v>50</v>
      </c>
      <c r="D37" s="317">
        <v>421</v>
      </c>
      <c r="E37" s="317">
        <v>87</v>
      </c>
      <c r="F37" s="317">
        <v>54</v>
      </c>
      <c r="G37" s="317">
        <v>83</v>
      </c>
      <c r="H37" s="317">
        <v>273</v>
      </c>
      <c r="I37" s="317">
        <v>224</v>
      </c>
      <c r="J37" s="318">
        <v>291</v>
      </c>
    </row>
    <row r="38" spans="1:10" s="307" customFormat="1" ht="7.5" customHeight="1">
      <c r="A38" s="311"/>
      <c r="B38" s="317"/>
      <c r="C38" s="317"/>
      <c r="D38" s="317"/>
      <c r="E38" s="317"/>
      <c r="F38" s="317"/>
      <c r="G38" s="317"/>
      <c r="H38" s="317"/>
      <c r="I38" s="317"/>
      <c r="J38" s="318"/>
    </row>
    <row r="39" spans="1:10" s="307" customFormat="1" ht="15" customHeight="1">
      <c r="A39" s="311" t="s">
        <v>1042</v>
      </c>
      <c r="B39" s="317">
        <v>234</v>
      </c>
      <c r="C39" s="317">
        <v>53</v>
      </c>
      <c r="D39" s="317">
        <v>181</v>
      </c>
      <c r="E39" s="317">
        <v>77</v>
      </c>
      <c r="F39" s="317">
        <v>45</v>
      </c>
      <c r="G39" s="317">
        <v>72</v>
      </c>
      <c r="H39" s="317">
        <v>14</v>
      </c>
      <c r="I39" s="317">
        <v>124</v>
      </c>
      <c r="J39" s="318">
        <v>137</v>
      </c>
    </row>
    <row r="40" spans="1:10" s="307" customFormat="1" ht="15" customHeight="1">
      <c r="A40" s="311" t="s">
        <v>1043</v>
      </c>
      <c r="B40" s="317">
        <v>197</v>
      </c>
      <c r="C40" s="317">
        <v>26</v>
      </c>
      <c r="D40" s="317">
        <v>171</v>
      </c>
      <c r="E40" s="317">
        <v>46</v>
      </c>
      <c r="F40" s="317">
        <v>27</v>
      </c>
      <c r="G40" s="317">
        <v>51</v>
      </c>
      <c r="H40" s="317">
        <v>37</v>
      </c>
      <c r="I40" s="317">
        <v>104</v>
      </c>
      <c r="J40" s="318">
        <v>125</v>
      </c>
    </row>
    <row r="41" spans="1:10" s="307" customFormat="1" ht="15" customHeight="1">
      <c r="A41" s="311" t="s">
        <v>1044</v>
      </c>
      <c r="B41" s="317">
        <v>211</v>
      </c>
      <c r="C41" s="317">
        <v>30</v>
      </c>
      <c r="D41" s="317">
        <v>181</v>
      </c>
      <c r="E41" s="317">
        <v>56</v>
      </c>
      <c r="F41" s="317">
        <v>34</v>
      </c>
      <c r="G41" s="317">
        <v>58</v>
      </c>
      <c r="H41" s="317">
        <v>39</v>
      </c>
      <c r="I41" s="317">
        <v>108</v>
      </c>
      <c r="J41" s="318">
        <v>148</v>
      </c>
    </row>
    <row r="42" spans="1:10" s="307" customFormat="1" ht="15" customHeight="1">
      <c r="A42" s="311" t="s">
        <v>1045</v>
      </c>
      <c r="B42" s="317">
        <v>285</v>
      </c>
      <c r="C42" s="317">
        <v>31</v>
      </c>
      <c r="D42" s="317">
        <v>255</v>
      </c>
      <c r="E42" s="317">
        <v>97</v>
      </c>
      <c r="F42" s="317">
        <v>73</v>
      </c>
      <c r="G42" s="317">
        <v>109</v>
      </c>
      <c r="H42" s="317">
        <v>29</v>
      </c>
      <c r="I42" s="317">
        <v>204</v>
      </c>
      <c r="J42" s="318">
        <v>214</v>
      </c>
    </row>
    <row r="43" spans="1:10" s="307" customFormat="1" ht="15" customHeight="1">
      <c r="A43" s="311" t="s">
        <v>1046</v>
      </c>
      <c r="B43" s="317">
        <v>198</v>
      </c>
      <c r="C43" s="317">
        <v>30</v>
      </c>
      <c r="D43" s="317">
        <v>168</v>
      </c>
      <c r="E43" s="317">
        <v>34</v>
      </c>
      <c r="F43" s="317">
        <v>33</v>
      </c>
      <c r="G43" s="317">
        <v>48</v>
      </c>
      <c r="H43" s="317">
        <v>16</v>
      </c>
      <c r="I43" s="317">
        <v>118</v>
      </c>
      <c r="J43" s="318">
        <v>128</v>
      </c>
    </row>
    <row r="44" spans="1:10" s="307" customFormat="1" ht="15" customHeight="1">
      <c r="A44" s="311" t="s">
        <v>1047</v>
      </c>
      <c r="B44" s="317">
        <v>69</v>
      </c>
      <c r="C44" s="317">
        <v>20</v>
      </c>
      <c r="D44" s="317">
        <v>49</v>
      </c>
      <c r="E44" s="317">
        <v>17</v>
      </c>
      <c r="F44" s="317">
        <v>15</v>
      </c>
      <c r="G44" s="317">
        <v>21</v>
      </c>
      <c r="H44" s="317">
        <v>13</v>
      </c>
      <c r="I44" s="317">
        <v>30</v>
      </c>
      <c r="J44" s="318">
        <v>22</v>
      </c>
    </row>
    <row r="45" spans="1:10" s="307" customFormat="1" ht="15" customHeight="1">
      <c r="A45" s="311" t="s">
        <v>1048</v>
      </c>
      <c r="B45" s="317">
        <v>182</v>
      </c>
      <c r="C45" s="317">
        <v>19</v>
      </c>
      <c r="D45" s="317">
        <v>163</v>
      </c>
      <c r="E45" s="317">
        <v>43</v>
      </c>
      <c r="F45" s="317">
        <v>19</v>
      </c>
      <c r="G45" s="317">
        <v>74</v>
      </c>
      <c r="H45" s="317">
        <v>26</v>
      </c>
      <c r="I45" s="317">
        <v>112</v>
      </c>
      <c r="J45" s="318">
        <v>100</v>
      </c>
    </row>
    <row r="46" spans="1:10" s="307" customFormat="1" ht="7.5" customHeight="1">
      <c r="A46" s="311"/>
      <c r="B46" s="317"/>
      <c r="C46" s="317"/>
      <c r="D46" s="317"/>
      <c r="E46" s="317"/>
      <c r="F46" s="317"/>
      <c r="G46" s="317"/>
      <c r="H46" s="317"/>
      <c r="I46" s="317"/>
      <c r="J46" s="318"/>
    </row>
    <row r="47" spans="1:10" s="307" customFormat="1" ht="15" customHeight="1">
      <c r="A47" s="311" t="s">
        <v>1049</v>
      </c>
      <c r="B47" s="317">
        <v>592</v>
      </c>
      <c r="C47" s="317">
        <v>78</v>
      </c>
      <c r="D47" s="317">
        <v>514</v>
      </c>
      <c r="E47" s="317">
        <v>87</v>
      </c>
      <c r="F47" s="317">
        <v>141</v>
      </c>
      <c r="G47" s="317">
        <v>93</v>
      </c>
      <c r="H47" s="317">
        <v>237</v>
      </c>
      <c r="I47" s="317">
        <v>278</v>
      </c>
      <c r="J47" s="318">
        <v>377</v>
      </c>
    </row>
    <row r="48" spans="1:10" s="307" customFormat="1" ht="15" customHeight="1">
      <c r="A48" s="311" t="s">
        <v>1050</v>
      </c>
      <c r="B48" s="317">
        <v>754</v>
      </c>
      <c r="C48" s="317">
        <v>88</v>
      </c>
      <c r="D48" s="317">
        <v>666</v>
      </c>
      <c r="E48" s="317">
        <v>129</v>
      </c>
      <c r="F48" s="317">
        <v>142</v>
      </c>
      <c r="G48" s="317">
        <v>199</v>
      </c>
      <c r="H48" s="317">
        <v>362</v>
      </c>
      <c r="I48" s="317">
        <v>303</v>
      </c>
      <c r="J48" s="318">
        <v>468</v>
      </c>
    </row>
    <row r="49" spans="1:10" s="307" customFormat="1" ht="15" customHeight="1">
      <c r="A49" s="311" t="s">
        <v>1051</v>
      </c>
      <c r="B49" s="317">
        <v>141</v>
      </c>
      <c r="C49" s="317">
        <v>9</v>
      </c>
      <c r="D49" s="317">
        <v>132</v>
      </c>
      <c r="E49" s="317">
        <v>40</v>
      </c>
      <c r="F49" s="317">
        <v>14</v>
      </c>
      <c r="G49" s="317">
        <v>23</v>
      </c>
      <c r="H49" s="317">
        <v>39</v>
      </c>
      <c r="I49" s="317">
        <v>63</v>
      </c>
      <c r="J49" s="318">
        <v>80</v>
      </c>
    </row>
    <row r="50" spans="1:10" s="307" customFormat="1" ht="15" customHeight="1">
      <c r="A50" s="311" t="s">
        <v>1052</v>
      </c>
      <c r="B50" s="317">
        <v>499</v>
      </c>
      <c r="C50" s="317">
        <v>48</v>
      </c>
      <c r="D50" s="317">
        <v>451</v>
      </c>
      <c r="E50" s="317">
        <v>157</v>
      </c>
      <c r="F50" s="317">
        <v>66</v>
      </c>
      <c r="G50" s="317">
        <v>93</v>
      </c>
      <c r="H50" s="317">
        <v>253</v>
      </c>
      <c r="I50" s="317">
        <v>243</v>
      </c>
      <c r="J50" s="318">
        <v>323</v>
      </c>
    </row>
    <row r="51" spans="1:10" s="307" customFormat="1" ht="15" customHeight="1">
      <c r="A51" s="311" t="s">
        <v>1053</v>
      </c>
      <c r="B51" s="317">
        <v>482</v>
      </c>
      <c r="C51" s="317">
        <v>65</v>
      </c>
      <c r="D51" s="317">
        <v>417</v>
      </c>
      <c r="E51" s="317">
        <v>83</v>
      </c>
      <c r="F51" s="317">
        <v>90</v>
      </c>
      <c r="G51" s="317">
        <v>95</v>
      </c>
      <c r="H51" s="317">
        <v>283</v>
      </c>
      <c r="I51" s="317">
        <v>169</v>
      </c>
      <c r="J51" s="318">
        <v>219</v>
      </c>
    </row>
    <row r="52" spans="1:10" s="307" customFormat="1" ht="7.5" customHeight="1">
      <c r="A52" s="311"/>
      <c r="B52" s="317"/>
      <c r="C52" s="317"/>
      <c r="D52" s="317"/>
      <c r="E52" s="317"/>
      <c r="F52" s="317"/>
      <c r="G52" s="317"/>
      <c r="H52" s="317"/>
      <c r="I52" s="317"/>
      <c r="J52" s="318"/>
    </row>
    <row r="53" spans="1:10" s="307" customFormat="1" ht="15" customHeight="1">
      <c r="A53" s="311" t="s">
        <v>1054</v>
      </c>
      <c r="B53" s="317">
        <v>228</v>
      </c>
      <c r="C53" s="317">
        <v>23</v>
      </c>
      <c r="D53" s="317">
        <v>205</v>
      </c>
      <c r="E53" s="317">
        <v>62</v>
      </c>
      <c r="F53" s="317">
        <v>71</v>
      </c>
      <c r="G53" s="317">
        <v>82</v>
      </c>
      <c r="H53" s="317">
        <v>16</v>
      </c>
      <c r="I53" s="317">
        <v>154</v>
      </c>
      <c r="J53" s="318">
        <v>182</v>
      </c>
    </row>
    <row r="54" spans="1:10" s="307" customFormat="1" ht="15" customHeight="1">
      <c r="A54" s="311" t="s">
        <v>1055</v>
      </c>
      <c r="B54" s="317">
        <v>671</v>
      </c>
      <c r="C54" s="317">
        <v>74</v>
      </c>
      <c r="D54" s="317">
        <v>597</v>
      </c>
      <c r="E54" s="317">
        <v>67</v>
      </c>
      <c r="F54" s="317">
        <v>84</v>
      </c>
      <c r="G54" s="317">
        <v>125</v>
      </c>
      <c r="H54" s="317">
        <v>196</v>
      </c>
      <c r="I54" s="317">
        <v>289</v>
      </c>
      <c r="J54" s="318">
        <v>546</v>
      </c>
    </row>
    <row r="55" spans="1:10" s="307" customFormat="1" ht="15" customHeight="1">
      <c r="A55" s="311" t="s">
        <v>1056</v>
      </c>
      <c r="B55" s="317">
        <v>359</v>
      </c>
      <c r="C55" s="317">
        <v>28</v>
      </c>
      <c r="D55" s="317">
        <v>331</v>
      </c>
      <c r="E55" s="317">
        <v>53</v>
      </c>
      <c r="F55" s="317">
        <v>49</v>
      </c>
      <c r="G55" s="317">
        <v>68</v>
      </c>
      <c r="H55" s="317">
        <v>205</v>
      </c>
      <c r="I55" s="317">
        <v>194</v>
      </c>
      <c r="J55" s="318">
        <v>204</v>
      </c>
    </row>
    <row r="56" spans="1:10" s="307" customFormat="1" ht="15" customHeight="1">
      <c r="A56" s="311" t="s">
        <v>1057</v>
      </c>
      <c r="B56" s="317">
        <v>303</v>
      </c>
      <c r="C56" s="317">
        <v>35</v>
      </c>
      <c r="D56" s="317">
        <v>268</v>
      </c>
      <c r="E56" s="317">
        <v>102</v>
      </c>
      <c r="F56" s="317">
        <v>56</v>
      </c>
      <c r="G56" s="317">
        <v>108</v>
      </c>
      <c r="H56" s="317">
        <v>56</v>
      </c>
      <c r="I56" s="317">
        <v>181</v>
      </c>
      <c r="J56" s="318">
        <v>223</v>
      </c>
    </row>
    <row r="57" spans="1:10" s="307" customFormat="1" ht="15" customHeight="1">
      <c r="A57" s="311" t="s">
        <v>1058</v>
      </c>
      <c r="B57" s="317">
        <v>321</v>
      </c>
      <c r="C57" s="317">
        <v>37</v>
      </c>
      <c r="D57" s="317">
        <v>285</v>
      </c>
      <c r="E57" s="317">
        <v>74</v>
      </c>
      <c r="F57" s="317">
        <v>63</v>
      </c>
      <c r="G57" s="317">
        <v>63</v>
      </c>
      <c r="H57" s="317">
        <v>107</v>
      </c>
      <c r="I57" s="317">
        <v>111</v>
      </c>
      <c r="J57" s="318">
        <v>217</v>
      </c>
    </row>
    <row r="58" spans="1:10" s="307" customFormat="1" ht="15" customHeight="1">
      <c r="A58" s="311" t="s">
        <v>1059</v>
      </c>
      <c r="B58" s="317">
        <v>342</v>
      </c>
      <c r="C58" s="317">
        <v>25</v>
      </c>
      <c r="D58" s="317">
        <v>317</v>
      </c>
      <c r="E58" s="317">
        <v>29</v>
      </c>
      <c r="F58" s="317">
        <v>35</v>
      </c>
      <c r="G58" s="317">
        <v>38</v>
      </c>
      <c r="H58" s="317">
        <v>108</v>
      </c>
      <c r="I58" s="317">
        <v>144</v>
      </c>
      <c r="J58" s="318">
        <v>269</v>
      </c>
    </row>
    <row r="59" spans="1:10" s="307" customFormat="1" ht="15" customHeight="1">
      <c r="A59" s="311" t="s">
        <v>1060</v>
      </c>
      <c r="B59" s="317">
        <v>256</v>
      </c>
      <c r="C59" s="317">
        <v>21</v>
      </c>
      <c r="D59" s="317">
        <v>235</v>
      </c>
      <c r="E59" s="317">
        <v>42</v>
      </c>
      <c r="F59" s="317">
        <v>27</v>
      </c>
      <c r="G59" s="317">
        <v>73</v>
      </c>
      <c r="H59" s="317">
        <v>26</v>
      </c>
      <c r="I59" s="317">
        <v>112</v>
      </c>
      <c r="J59" s="318">
        <v>182</v>
      </c>
    </row>
    <row r="60" spans="1:10" s="307" customFormat="1" ht="15" customHeight="1">
      <c r="A60" s="311" t="s">
        <v>1061</v>
      </c>
      <c r="B60" s="317">
        <v>269</v>
      </c>
      <c r="C60" s="317">
        <v>12</v>
      </c>
      <c r="D60" s="317">
        <v>257</v>
      </c>
      <c r="E60" s="317">
        <v>211</v>
      </c>
      <c r="F60" s="317">
        <v>137</v>
      </c>
      <c r="G60" s="317">
        <v>179</v>
      </c>
      <c r="H60" s="319">
        <v>0</v>
      </c>
      <c r="I60" s="317">
        <v>162</v>
      </c>
      <c r="J60" s="318">
        <v>194</v>
      </c>
    </row>
    <row r="61" spans="1:10" s="307" customFormat="1" ht="15" customHeight="1">
      <c r="A61" s="311" t="s">
        <v>1062</v>
      </c>
      <c r="B61" s="317">
        <v>458</v>
      </c>
      <c r="C61" s="317">
        <v>75</v>
      </c>
      <c r="D61" s="317">
        <v>383</v>
      </c>
      <c r="E61" s="317">
        <v>82</v>
      </c>
      <c r="F61" s="317">
        <v>79</v>
      </c>
      <c r="G61" s="317">
        <v>130</v>
      </c>
      <c r="H61" s="317">
        <v>165</v>
      </c>
      <c r="I61" s="317">
        <v>215</v>
      </c>
      <c r="J61" s="318">
        <v>292</v>
      </c>
    </row>
    <row r="62" spans="1:10" s="307" customFormat="1" ht="15" customHeight="1">
      <c r="A62" s="311" t="s">
        <v>1063</v>
      </c>
      <c r="B62" s="317">
        <v>281</v>
      </c>
      <c r="C62" s="317">
        <v>42</v>
      </c>
      <c r="D62" s="317">
        <v>239</v>
      </c>
      <c r="E62" s="317">
        <v>58</v>
      </c>
      <c r="F62" s="317">
        <v>47</v>
      </c>
      <c r="G62" s="317">
        <v>56</v>
      </c>
      <c r="H62" s="317">
        <v>147</v>
      </c>
      <c r="I62" s="317">
        <v>102</v>
      </c>
      <c r="J62" s="318">
        <v>172</v>
      </c>
    </row>
    <row r="63" spans="1:10" s="307" customFormat="1" ht="15" customHeight="1">
      <c r="A63" s="311" t="s">
        <v>1064</v>
      </c>
      <c r="B63" s="317">
        <v>167</v>
      </c>
      <c r="C63" s="317">
        <v>13</v>
      </c>
      <c r="D63" s="317">
        <v>154</v>
      </c>
      <c r="E63" s="317">
        <v>22</v>
      </c>
      <c r="F63" s="317">
        <v>13</v>
      </c>
      <c r="G63" s="317">
        <v>24</v>
      </c>
      <c r="H63" s="317">
        <v>96</v>
      </c>
      <c r="I63" s="317">
        <v>84</v>
      </c>
      <c r="J63" s="318">
        <v>109</v>
      </c>
    </row>
    <row r="64" spans="1:10" s="307" customFormat="1" ht="15" customHeight="1" thickBot="1">
      <c r="A64" s="320" t="s">
        <v>1065</v>
      </c>
      <c r="B64" s="321">
        <v>189</v>
      </c>
      <c r="C64" s="321">
        <v>29</v>
      </c>
      <c r="D64" s="321">
        <v>160</v>
      </c>
      <c r="E64" s="321">
        <v>61</v>
      </c>
      <c r="F64" s="321">
        <v>29</v>
      </c>
      <c r="G64" s="321">
        <v>49</v>
      </c>
      <c r="H64" s="321">
        <v>91</v>
      </c>
      <c r="I64" s="321">
        <v>57</v>
      </c>
      <c r="J64" s="322">
        <v>77</v>
      </c>
    </row>
    <row r="65" spans="1:10" s="307" customFormat="1" ht="15" customHeight="1">
      <c r="A65" s="1088" t="s">
        <v>728</v>
      </c>
      <c r="B65" s="323"/>
      <c r="C65" s="323"/>
      <c r="D65" s="323"/>
      <c r="E65" s="323"/>
      <c r="F65" s="323"/>
      <c r="G65" s="323"/>
      <c r="H65" s="323"/>
      <c r="I65" s="323"/>
      <c r="J65" s="323"/>
    </row>
  </sheetData>
  <mergeCells count="12">
    <mergeCell ref="G5:G7"/>
    <mergeCell ref="H5:H7"/>
    <mergeCell ref="I5:I7"/>
    <mergeCell ref="J5:J7"/>
    <mergeCell ref="A3:A7"/>
    <mergeCell ref="B3:B7"/>
    <mergeCell ref="C3:J3"/>
    <mergeCell ref="C4:C7"/>
    <mergeCell ref="D4:J4"/>
    <mergeCell ref="D5:D7"/>
    <mergeCell ref="E5:E7"/>
    <mergeCell ref="F5:F7"/>
  </mergeCells>
  <printOptions/>
  <pageMargins left="0.3937007874015748" right="0.07874015748031496" top="0.2755905511811024" bottom="0.2755905511811024" header="0.11811023622047245" footer="0.2362204724409449"/>
  <pageSetup horizontalDpi="600" verticalDpi="600" orientation="portrait" paperSize="9" scale="95" r:id="rId1"/>
  <headerFooter alignWithMargins="0">
    <oddHeader>&amp;R&amp;D&amp;T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1" sqref="A1"/>
    </sheetView>
  </sheetViews>
  <sheetFormatPr defaultColWidth="9.00390625" defaultRowHeight="13.5"/>
  <cols>
    <col min="1" max="1" width="10.625" style="348" customWidth="1"/>
    <col min="2" max="3" width="9.625" style="349" customWidth="1"/>
    <col min="4" max="10" width="9.625" style="350" customWidth="1"/>
    <col min="11" max="16384" width="14.125" style="326" customWidth="1"/>
  </cols>
  <sheetData>
    <row r="1" spans="1:10" ht="18" customHeight="1">
      <c r="A1" s="30" t="s">
        <v>864</v>
      </c>
      <c r="B1" s="324"/>
      <c r="C1" s="325"/>
      <c r="D1" s="325"/>
      <c r="E1" s="325"/>
      <c r="F1" s="325"/>
      <c r="G1" s="325"/>
      <c r="H1" s="325"/>
      <c r="I1" s="325"/>
      <c r="J1" s="325"/>
    </row>
    <row r="2" spans="1:10" s="329" customFormat="1" ht="15" customHeight="1" thickBot="1">
      <c r="A2" s="327"/>
      <c r="B2" s="328"/>
      <c r="C2" s="328"/>
      <c r="D2" s="328"/>
      <c r="E2" s="328"/>
      <c r="F2" s="328"/>
      <c r="G2" s="328"/>
      <c r="H2" s="328"/>
      <c r="I2" s="328"/>
      <c r="J2" s="135" t="s">
        <v>767</v>
      </c>
    </row>
    <row r="3" spans="1:10" s="329" customFormat="1" ht="15" customHeight="1" thickTop="1">
      <c r="A3" s="1655" t="s">
        <v>655</v>
      </c>
      <c r="B3" s="1651" t="s">
        <v>733</v>
      </c>
      <c r="C3" s="1654" t="s">
        <v>865</v>
      </c>
      <c r="D3" s="1658" t="s">
        <v>866</v>
      </c>
      <c r="E3" s="1659"/>
      <c r="F3" s="1659"/>
      <c r="G3" s="1659"/>
      <c r="H3" s="1659"/>
      <c r="I3" s="1659"/>
      <c r="J3" s="1660"/>
    </row>
    <row r="4" spans="1:10" s="329" customFormat="1" ht="9.75" customHeight="1">
      <c r="A4" s="1656"/>
      <c r="B4" s="1652"/>
      <c r="C4" s="1641"/>
      <c r="D4" s="1661" t="s">
        <v>867</v>
      </c>
      <c r="E4" s="1662" t="s">
        <v>860</v>
      </c>
      <c r="F4" s="1661" t="s">
        <v>868</v>
      </c>
      <c r="G4" s="1662" t="s">
        <v>1136</v>
      </c>
      <c r="H4" s="1662" t="s">
        <v>1137</v>
      </c>
      <c r="I4" s="1661" t="s">
        <v>862</v>
      </c>
      <c r="J4" s="1650" t="s">
        <v>869</v>
      </c>
    </row>
    <row r="5" spans="1:10" s="329" customFormat="1" ht="9.75" customHeight="1">
      <c r="A5" s="1656"/>
      <c r="B5" s="1652"/>
      <c r="C5" s="1641"/>
      <c r="D5" s="1661"/>
      <c r="E5" s="1662"/>
      <c r="F5" s="1661"/>
      <c r="G5" s="1662"/>
      <c r="H5" s="1662"/>
      <c r="I5" s="1661"/>
      <c r="J5" s="1650"/>
    </row>
    <row r="6" spans="1:10" s="329" customFormat="1" ht="9.75" customHeight="1">
      <c r="A6" s="1657"/>
      <c r="B6" s="1653"/>
      <c r="C6" s="1642"/>
      <c r="D6" s="1661"/>
      <c r="E6" s="1662"/>
      <c r="F6" s="1661"/>
      <c r="G6" s="1662"/>
      <c r="H6" s="1662"/>
      <c r="I6" s="1661"/>
      <c r="J6" s="1650"/>
    </row>
    <row r="7" spans="1:10" s="329" customFormat="1" ht="15" customHeight="1">
      <c r="A7" s="1221" t="s">
        <v>678</v>
      </c>
      <c r="B7" s="330">
        <v>4446</v>
      </c>
      <c r="C7" s="331">
        <v>1199</v>
      </c>
      <c r="D7" s="331">
        <v>3689</v>
      </c>
      <c r="E7" s="331">
        <v>1593</v>
      </c>
      <c r="F7" s="331">
        <v>1783</v>
      </c>
      <c r="G7" s="331">
        <v>2056</v>
      </c>
      <c r="H7" s="331">
        <v>245</v>
      </c>
      <c r="I7" s="331">
        <v>2671</v>
      </c>
      <c r="J7" s="330">
        <v>1841</v>
      </c>
    </row>
    <row r="8" spans="1:10" s="329" customFormat="1" ht="7.5" customHeight="1">
      <c r="A8" s="332"/>
      <c r="B8" s="333"/>
      <c r="C8" s="334"/>
      <c r="D8" s="334"/>
      <c r="E8" s="334"/>
      <c r="F8" s="334"/>
      <c r="G8" s="334"/>
      <c r="H8" s="334"/>
      <c r="I8" s="334"/>
      <c r="J8" s="333"/>
    </row>
    <row r="9" spans="1:10" s="329" customFormat="1" ht="15" customHeight="1">
      <c r="A9" s="332" t="s">
        <v>679</v>
      </c>
      <c r="B9" s="335">
        <v>1412</v>
      </c>
      <c r="C9" s="336">
        <v>348</v>
      </c>
      <c r="D9" s="336">
        <v>1229</v>
      </c>
      <c r="E9" s="336">
        <v>432</v>
      </c>
      <c r="F9" s="336">
        <v>591</v>
      </c>
      <c r="G9" s="336">
        <v>631</v>
      </c>
      <c r="H9" s="336">
        <v>64</v>
      </c>
      <c r="I9" s="336">
        <v>947</v>
      </c>
      <c r="J9" s="335">
        <v>760</v>
      </c>
    </row>
    <row r="10" spans="1:10" s="329" customFormat="1" ht="15" customHeight="1">
      <c r="A10" s="332" t="s">
        <v>680</v>
      </c>
      <c r="B10" s="335">
        <v>407</v>
      </c>
      <c r="C10" s="336">
        <v>117</v>
      </c>
      <c r="D10" s="336">
        <v>331</v>
      </c>
      <c r="E10" s="336">
        <v>129</v>
      </c>
      <c r="F10" s="336">
        <v>151</v>
      </c>
      <c r="G10" s="336">
        <v>186</v>
      </c>
      <c r="H10" s="336">
        <v>48</v>
      </c>
      <c r="I10" s="336">
        <v>256</v>
      </c>
      <c r="J10" s="335">
        <v>162</v>
      </c>
    </row>
    <row r="11" spans="1:10" s="329" customFormat="1" ht="15" customHeight="1">
      <c r="A11" s="332" t="s">
        <v>681</v>
      </c>
      <c r="B11" s="335">
        <v>957</v>
      </c>
      <c r="C11" s="336">
        <v>213</v>
      </c>
      <c r="D11" s="336">
        <v>825</v>
      </c>
      <c r="E11" s="336">
        <v>406</v>
      </c>
      <c r="F11" s="336">
        <v>369</v>
      </c>
      <c r="G11" s="336">
        <v>453</v>
      </c>
      <c r="H11" s="336">
        <v>56</v>
      </c>
      <c r="I11" s="336">
        <v>578</v>
      </c>
      <c r="J11" s="335">
        <v>467</v>
      </c>
    </row>
    <row r="12" spans="1:10" s="329" customFormat="1" ht="15" customHeight="1">
      <c r="A12" s="332" t="s">
        <v>682</v>
      </c>
      <c r="B12" s="335">
        <v>1670</v>
      </c>
      <c r="C12" s="336">
        <v>521</v>
      </c>
      <c r="D12" s="336">
        <v>1304</v>
      </c>
      <c r="E12" s="336">
        <v>626</v>
      </c>
      <c r="F12" s="336">
        <v>672</v>
      </c>
      <c r="G12" s="336">
        <v>786</v>
      </c>
      <c r="H12" s="336">
        <v>77</v>
      </c>
      <c r="I12" s="336">
        <v>890</v>
      </c>
      <c r="J12" s="335">
        <v>452</v>
      </c>
    </row>
    <row r="13" spans="1:10" s="329" customFormat="1" ht="7.5" customHeight="1">
      <c r="A13" s="337"/>
      <c r="B13" s="338"/>
      <c r="C13" s="339"/>
      <c r="D13" s="339"/>
      <c r="E13" s="339"/>
      <c r="F13" s="339"/>
      <c r="G13" s="339"/>
      <c r="H13" s="339"/>
      <c r="I13" s="339"/>
      <c r="J13" s="338"/>
    </row>
    <row r="14" spans="1:10" s="329" customFormat="1" ht="15" customHeight="1">
      <c r="A14" s="340" t="s">
        <v>1022</v>
      </c>
      <c r="B14" s="338">
        <v>241</v>
      </c>
      <c r="C14" s="339">
        <v>50</v>
      </c>
      <c r="D14" s="339">
        <v>214</v>
      </c>
      <c r="E14" s="339">
        <v>83</v>
      </c>
      <c r="F14" s="339">
        <v>101</v>
      </c>
      <c r="G14" s="339">
        <v>103</v>
      </c>
      <c r="H14" s="339">
        <v>10</v>
      </c>
      <c r="I14" s="339">
        <v>165</v>
      </c>
      <c r="J14" s="338">
        <v>103</v>
      </c>
    </row>
    <row r="15" spans="1:10" s="341" customFormat="1" ht="15" customHeight="1">
      <c r="A15" s="340" t="s">
        <v>1023</v>
      </c>
      <c r="B15" s="338">
        <v>129</v>
      </c>
      <c r="C15" s="339">
        <v>22</v>
      </c>
      <c r="D15" s="339">
        <v>114</v>
      </c>
      <c r="E15" s="339">
        <v>54</v>
      </c>
      <c r="F15" s="339">
        <v>45</v>
      </c>
      <c r="G15" s="339">
        <v>49</v>
      </c>
      <c r="H15" s="339">
        <v>9</v>
      </c>
      <c r="I15" s="339">
        <v>85</v>
      </c>
      <c r="J15" s="338">
        <v>75</v>
      </c>
    </row>
    <row r="16" spans="1:10" s="341" customFormat="1" ht="15" customHeight="1">
      <c r="A16" s="340" t="s">
        <v>1024</v>
      </c>
      <c r="B16" s="338">
        <v>205</v>
      </c>
      <c r="C16" s="339">
        <v>51</v>
      </c>
      <c r="D16" s="339">
        <v>174</v>
      </c>
      <c r="E16" s="339">
        <v>82</v>
      </c>
      <c r="F16" s="339">
        <v>86</v>
      </c>
      <c r="G16" s="339">
        <v>105</v>
      </c>
      <c r="H16" s="339">
        <v>20</v>
      </c>
      <c r="I16" s="339">
        <v>107</v>
      </c>
      <c r="J16" s="338">
        <v>39</v>
      </c>
    </row>
    <row r="17" spans="1:10" s="341" customFormat="1" ht="15" customHeight="1">
      <c r="A17" s="340" t="s">
        <v>1025</v>
      </c>
      <c r="B17" s="338">
        <v>315</v>
      </c>
      <c r="C17" s="339">
        <v>89</v>
      </c>
      <c r="D17" s="339">
        <v>249</v>
      </c>
      <c r="E17" s="339">
        <v>144</v>
      </c>
      <c r="F17" s="339">
        <v>138</v>
      </c>
      <c r="G17" s="339">
        <v>168</v>
      </c>
      <c r="H17" s="339">
        <v>4</v>
      </c>
      <c r="I17" s="339">
        <v>165</v>
      </c>
      <c r="J17" s="338">
        <v>73</v>
      </c>
    </row>
    <row r="18" spans="1:10" s="341" customFormat="1" ht="7.5" customHeight="1">
      <c r="A18" s="340"/>
      <c r="B18" s="338"/>
      <c r="C18" s="339"/>
      <c r="D18" s="339"/>
      <c r="E18" s="339"/>
      <c r="F18" s="339"/>
      <c r="G18" s="339"/>
      <c r="H18" s="339"/>
      <c r="I18" s="339"/>
      <c r="J18" s="338"/>
    </row>
    <row r="19" spans="1:10" s="341" customFormat="1" ht="15" customHeight="1">
      <c r="A19" s="340" t="s">
        <v>1026</v>
      </c>
      <c r="B19" s="338">
        <v>63</v>
      </c>
      <c r="C19" s="339">
        <v>19</v>
      </c>
      <c r="D19" s="339">
        <v>48</v>
      </c>
      <c r="E19" s="339">
        <v>15</v>
      </c>
      <c r="F19" s="339">
        <v>16</v>
      </c>
      <c r="G19" s="339">
        <v>24</v>
      </c>
      <c r="H19" s="339">
        <v>8</v>
      </c>
      <c r="I19" s="339">
        <v>37</v>
      </c>
      <c r="J19" s="338">
        <v>20</v>
      </c>
    </row>
    <row r="20" spans="1:10" s="341" customFormat="1" ht="15" customHeight="1">
      <c r="A20" s="340" t="s">
        <v>1027</v>
      </c>
      <c r="B20" s="338">
        <v>151</v>
      </c>
      <c r="C20" s="339">
        <v>33</v>
      </c>
      <c r="D20" s="339">
        <v>134</v>
      </c>
      <c r="E20" s="339">
        <v>47</v>
      </c>
      <c r="F20" s="339">
        <v>52</v>
      </c>
      <c r="G20" s="339">
        <v>58</v>
      </c>
      <c r="H20" s="339">
        <v>9</v>
      </c>
      <c r="I20" s="339">
        <v>94</v>
      </c>
      <c r="J20" s="338">
        <v>101</v>
      </c>
    </row>
    <row r="21" spans="1:10" s="341" customFormat="1" ht="15" customHeight="1">
      <c r="A21" s="340" t="s">
        <v>1028</v>
      </c>
      <c r="B21" s="338">
        <v>65</v>
      </c>
      <c r="C21" s="339">
        <v>6</v>
      </c>
      <c r="D21" s="339">
        <v>64</v>
      </c>
      <c r="E21" s="339">
        <v>16</v>
      </c>
      <c r="F21" s="339">
        <v>37</v>
      </c>
      <c r="G21" s="339">
        <v>42</v>
      </c>
      <c r="H21" s="339">
        <v>2</v>
      </c>
      <c r="I21" s="339">
        <v>44</v>
      </c>
      <c r="J21" s="338">
        <v>34</v>
      </c>
    </row>
    <row r="22" spans="1:10" s="341" customFormat="1" ht="15" customHeight="1">
      <c r="A22" s="340" t="s">
        <v>1029</v>
      </c>
      <c r="B22" s="338">
        <v>228</v>
      </c>
      <c r="C22" s="339">
        <v>77</v>
      </c>
      <c r="D22" s="339">
        <v>185</v>
      </c>
      <c r="E22" s="339">
        <v>61</v>
      </c>
      <c r="F22" s="339">
        <v>90</v>
      </c>
      <c r="G22" s="339">
        <v>102</v>
      </c>
      <c r="H22" s="339">
        <v>5</v>
      </c>
      <c r="I22" s="339">
        <v>161</v>
      </c>
      <c r="J22" s="338">
        <v>131</v>
      </c>
    </row>
    <row r="23" spans="1:10" s="341" customFormat="1" ht="7.5" customHeight="1">
      <c r="A23" s="340"/>
      <c r="B23" s="338"/>
      <c r="C23" s="339"/>
      <c r="D23" s="339"/>
      <c r="E23" s="339"/>
      <c r="F23" s="339"/>
      <c r="G23" s="339"/>
      <c r="H23" s="339"/>
      <c r="I23" s="339"/>
      <c r="J23" s="338"/>
    </row>
    <row r="24" spans="1:10" s="341" customFormat="1" ht="15" customHeight="1">
      <c r="A24" s="340" t="s">
        <v>1030</v>
      </c>
      <c r="B24" s="338">
        <v>150</v>
      </c>
      <c r="C24" s="339">
        <v>28</v>
      </c>
      <c r="D24" s="339">
        <v>139</v>
      </c>
      <c r="E24" s="339">
        <v>66</v>
      </c>
      <c r="F24" s="339">
        <v>54</v>
      </c>
      <c r="G24" s="339">
        <v>74</v>
      </c>
      <c r="H24" s="339">
        <v>2</v>
      </c>
      <c r="I24" s="339">
        <v>111</v>
      </c>
      <c r="J24" s="338">
        <v>85</v>
      </c>
    </row>
    <row r="25" spans="1:10" s="341" customFormat="1" ht="15" customHeight="1">
      <c r="A25" s="340" t="s">
        <v>1031</v>
      </c>
      <c r="B25" s="338">
        <v>114</v>
      </c>
      <c r="C25" s="339">
        <v>9</v>
      </c>
      <c r="D25" s="339">
        <v>111</v>
      </c>
      <c r="E25" s="339">
        <v>40</v>
      </c>
      <c r="F25" s="339">
        <v>51</v>
      </c>
      <c r="G25" s="339">
        <v>59</v>
      </c>
      <c r="H25" s="339">
        <v>9</v>
      </c>
      <c r="I25" s="339">
        <v>80</v>
      </c>
      <c r="J25" s="338">
        <v>50</v>
      </c>
    </row>
    <row r="26" spans="1:10" s="341" customFormat="1" ht="15" customHeight="1">
      <c r="A26" s="340" t="s">
        <v>1032</v>
      </c>
      <c r="B26" s="338">
        <v>103</v>
      </c>
      <c r="C26" s="339">
        <v>24</v>
      </c>
      <c r="D26" s="339">
        <v>94</v>
      </c>
      <c r="E26" s="339">
        <v>23</v>
      </c>
      <c r="F26" s="339">
        <v>49</v>
      </c>
      <c r="G26" s="339">
        <v>48</v>
      </c>
      <c r="H26" s="339">
        <v>5</v>
      </c>
      <c r="I26" s="339">
        <v>73</v>
      </c>
      <c r="J26" s="338">
        <v>63</v>
      </c>
    </row>
    <row r="27" spans="1:10" s="341" customFormat="1" ht="15" customHeight="1">
      <c r="A27" s="340" t="s">
        <v>1033</v>
      </c>
      <c r="B27" s="338">
        <v>110</v>
      </c>
      <c r="C27" s="339">
        <v>28</v>
      </c>
      <c r="D27" s="339">
        <v>94</v>
      </c>
      <c r="E27" s="339">
        <v>27</v>
      </c>
      <c r="F27" s="339">
        <v>32</v>
      </c>
      <c r="G27" s="339">
        <v>44</v>
      </c>
      <c r="H27" s="339">
        <v>13</v>
      </c>
      <c r="I27" s="339">
        <v>82</v>
      </c>
      <c r="J27" s="338">
        <v>59</v>
      </c>
    </row>
    <row r="28" spans="1:10" s="341" customFormat="1" ht="15" customHeight="1">
      <c r="A28" s="340" t="s">
        <v>1034</v>
      </c>
      <c r="B28" s="338">
        <v>118</v>
      </c>
      <c r="C28" s="339">
        <v>29</v>
      </c>
      <c r="D28" s="339">
        <v>98</v>
      </c>
      <c r="E28" s="339">
        <v>40</v>
      </c>
      <c r="F28" s="339">
        <v>49</v>
      </c>
      <c r="G28" s="339">
        <v>54</v>
      </c>
      <c r="H28" s="339">
        <v>6</v>
      </c>
      <c r="I28" s="339">
        <v>73</v>
      </c>
      <c r="J28" s="338">
        <v>72</v>
      </c>
    </row>
    <row r="29" spans="1:10" s="341" customFormat="1" ht="7.5" customHeight="1">
      <c r="A29" s="340"/>
      <c r="B29" s="338"/>
      <c r="C29" s="339"/>
      <c r="D29" s="339"/>
      <c r="E29" s="339"/>
      <c r="F29" s="339"/>
      <c r="G29" s="339"/>
      <c r="H29" s="339"/>
      <c r="I29" s="339"/>
      <c r="J29" s="338"/>
    </row>
    <row r="30" spans="1:10" s="341" customFormat="1" ht="15" customHeight="1">
      <c r="A30" s="340" t="s">
        <v>1035</v>
      </c>
      <c r="B30" s="338">
        <v>25</v>
      </c>
      <c r="C30" s="339">
        <v>5</v>
      </c>
      <c r="D30" s="339">
        <v>22</v>
      </c>
      <c r="E30" s="339">
        <v>12</v>
      </c>
      <c r="F30" s="339">
        <v>13</v>
      </c>
      <c r="G30" s="339">
        <v>11</v>
      </c>
      <c r="H30" s="339">
        <v>2</v>
      </c>
      <c r="I30" s="339">
        <v>14</v>
      </c>
      <c r="J30" s="338">
        <v>14</v>
      </c>
    </row>
    <row r="31" spans="1:10" s="341" customFormat="1" ht="15" customHeight="1">
      <c r="A31" s="340" t="s">
        <v>1036</v>
      </c>
      <c r="B31" s="338">
        <v>41</v>
      </c>
      <c r="C31" s="339">
        <v>8</v>
      </c>
      <c r="D31" s="339">
        <v>35</v>
      </c>
      <c r="E31" s="339">
        <v>11</v>
      </c>
      <c r="F31" s="339">
        <v>12</v>
      </c>
      <c r="G31" s="339">
        <v>14</v>
      </c>
      <c r="H31" s="339">
        <v>1</v>
      </c>
      <c r="I31" s="339">
        <v>26</v>
      </c>
      <c r="J31" s="338">
        <v>22</v>
      </c>
    </row>
    <row r="32" spans="1:10" s="341" customFormat="1" ht="15" customHeight="1">
      <c r="A32" s="340" t="s">
        <v>1037</v>
      </c>
      <c r="B32" s="338">
        <v>145</v>
      </c>
      <c r="C32" s="339">
        <v>63</v>
      </c>
      <c r="D32" s="339">
        <v>112</v>
      </c>
      <c r="E32" s="339">
        <v>60</v>
      </c>
      <c r="F32" s="339">
        <v>58</v>
      </c>
      <c r="G32" s="339">
        <v>65</v>
      </c>
      <c r="H32" s="339">
        <v>1</v>
      </c>
      <c r="I32" s="339">
        <v>91</v>
      </c>
      <c r="J32" s="338">
        <v>81</v>
      </c>
    </row>
    <row r="33" spans="1:10" s="341" customFormat="1" ht="15" customHeight="1">
      <c r="A33" s="340" t="s">
        <v>1038</v>
      </c>
      <c r="B33" s="338">
        <v>28</v>
      </c>
      <c r="C33" s="339">
        <v>3</v>
      </c>
      <c r="D33" s="339">
        <v>28</v>
      </c>
      <c r="E33" s="339">
        <v>6</v>
      </c>
      <c r="F33" s="339">
        <v>20</v>
      </c>
      <c r="G33" s="339">
        <v>15</v>
      </c>
      <c r="H33" s="342" t="s">
        <v>653</v>
      </c>
      <c r="I33" s="339">
        <v>16</v>
      </c>
      <c r="J33" s="338">
        <v>13</v>
      </c>
    </row>
    <row r="34" spans="1:10" s="341" customFormat="1" ht="15" customHeight="1">
      <c r="A34" s="340" t="s">
        <v>1039</v>
      </c>
      <c r="B34" s="338">
        <v>42</v>
      </c>
      <c r="C34" s="339">
        <v>11</v>
      </c>
      <c r="D34" s="339">
        <v>34</v>
      </c>
      <c r="E34" s="339">
        <v>16</v>
      </c>
      <c r="F34" s="339">
        <v>24</v>
      </c>
      <c r="G34" s="339">
        <v>17</v>
      </c>
      <c r="H34" s="339">
        <v>2</v>
      </c>
      <c r="I34" s="339">
        <v>25</v>
      </c>
      <c r="J34" s="338">
        <v>22</v>
      </c>
    </row>
    <row r="35" spans="1:10" s="341" customFormat="1" ht="15" customHeight="1">
      <c r="A35" s="340" t="s">
        <v>1040</v>
      </c>
      <c r="B35" s="338">
        <v>40</v>
      </c>
      <c r="C35" s="339">
        <v>9</v>
      </c>
      <c r="D35" s="339">
        <v>39</v>
      </c>
      <c r="E35" s="339">
        <v>11</v>
      </c>
      <c r="F35" s="339">
        <v>21</v>
      </c>
      <c r="G35" s="339">
        <v>19</v>
      </c>
      <c r="H35" s="339">
        <v>1</v>
      </c>
      <c r="I35" s="339">
        <v>30</v>
      </c>
      <c r="J35" s="338">
        <v>31</v>
      </c>
    </row>
    <row r="36" spans="1:10" s="341" customFormat="1" ht="15" customHeight="1">
      <c r="A36" s="340" t="s">
        <v>1041</v>
      </c>
      <c r="B36" s="338">
        <v>79</v>
      </c>
      <c r="C36" s="339">
        <v>22</v>
      </c>
      <c r="D36" s="339">
        <v>63</v>
      </c>
      <c r="E36" s="339">
        <v>19</v>
      </c>
      <c r="F36" s="339">
        <v>31</v>
      </c>
      <c r="G36" s="339">
        <v>34</v>
      </c>
      <c r="H36" s="339">
        <v>4</v>
      </c>
      <c r="I36" s="339">
        <v>46</v>
      </c>
      <c r="J36" s="338">
        <v>36</v>
      </c>
    </row>
    <row r="37" spans="1:10" s="341" customFormat="1" ht="7.5" customHeight="1">
      <c r="A37" s="340"/>
      <c r="B37" s="338"/>
      <c r="C37" s="339"/>
      <c r="D37" s="339"/>
      <c r="E37" s="339"/>
      <c r="F37" s="339"/>
      <c r="G37" s="339"/>
      <c r="H37" s="339"/>
      <c r="I37" s="339"/>
      <c r="J37" s="338"/>
    </row>
    <row r="38" spans="1:10" s="341" customFormat="1" ht="15" customHeight="1">
      <c r="A38" s="340" t="s">
        <v>1042</v>
      </c>
      <c r="B38" s="338">
        <v>55</v>
      </c>
      <c r="C38" s="339">
        <v>13</v>
      </c>
      <c r="D38" s="339">
        <v>49</v>
      </c>
      <c r="E38" s="339">
        <v>22</v>
      </c>
      <c r="F38" s="339">
        <v>22</v>
      </c>
      <c r="G38" s="339">
        <v>33</v>
      </c>
      <c r="H38" s="339">
        <v>8</v>
      </c>
      <c r="I38" s="339">
        <v>34</v>
      </c>
      <c r="J38" s="338">
        <v>22</v>
      </c>
    </row>
    <row r="39" spans="1:10" s="341" customFormat="1" ht="15" customHeight="1">
      <c r="A39" s="340" t="s">
        <v>1043</v>
      </c>
      <c r="B39" s="338">
        <v>47</v>
      </c>
      <c r="C39" s="339">
        <v>20</v>
      </c>
      <c r="D39" s="339">
        <v>34</v>
      </c>
      <c r="E39" s="339">
        <v>11</v>
      </c>
      <c r="F39" s="339">
        <v>11</v>
      </c>
      <c r="G39" s="339">
        <v>14</v>
      </c>
      <c r="H39" s="339">
        <v>4</v>
      </c>
      <c r="I39" s="339">
        <v>23</v>
      </c>
      <c r="J39" s="338">
        <v>16</v>
      </c>
    </row>
    <row r="40" spans="1:10" s="341" customFormat="1" ht="15" customHeight="1">
      <c r="A40" s="340" t="s">
        <v>1044</v>
      </c>
      <c r="B40" s="338">
        <v>48</v>
      </c>
      <c r="C40" s="339">
        <v>11</v>
      </c>
      <c r="D40" s="339">
        <v>44</v>
      </c>
      <c r="E40" s="339">
        <v>22</v>
      </c>
      <c r="F40" s="339">
        <v>26</v>
      </c>
      <c r="G40" s="339">
        <v>27</v>
      </c>
      <c r="H40" s="339">
        <v>8</v>
      </c>
      <c r="I40" s="339">
        <v>39</v>
      </c>
      <c r="J40" s="338">
        <v>29</v>
      </c>
    </row>
    <row r="41" spans="1:10" s="341" customFormat="1" ht="15" customHeight="1">
      <c r="A41" s="340" t="s">
        <v>1045</v>
      </c>
      <c r="B41" s="338">
        <v>81</v>
      </c>
      <c r="C41" s="339">
        <v>13</v>
      </c>
      <c r="D41" s="339">
        <v>73</v>
      </c>
      <c r="E41" s="339">
        <v>28</v>
      </c>
      <c r="F41" s="339">
        <v>41</v>
      </c>
      <c r="G41" s="339">
        <v>47</v>
      </c>
      <c r="H41" s="339">
        <v>8</v>
      </c>
      <c r="I41" s="339">
        <v>57</v>
      </c>
      <c r="J41" s="338">
        <v>42</v>
      </c>
    </row>
    <row r="42" spans="1:10" s="341" customFormat="1" ht="15" customHeight="1">
      <c r="A42" s="340" t="s">
        <v>1046</v>
      </c>
      <c r="B42" s="338">
        <v>39</v>
      </c>
      <c r="C42" s="339">
        <v>13</v>
      </c>
      <c r="D42" s="339">
        <v>31</v>
      </c>
      <c r="E42" s="339">
        <v>9</v>
      </c>
      <c r="F42" s="339">
        <v>14</v>
      </c>
      <c r="G42" s="339">
        <v>13</v>
      </c>
      <c r="H42" s="339">
        <v>5</v>
      </c>
      <c r="I42" s="339">
        <v>26</v>
      </c>
      <c r="J42" s="338">
        <v>14</v>
      </c>
    </row>
    <row r="43" spans="1:10" s="341" customFormat="1" ht="15" customHeight="1">
      <c r="A43" s="340" t="s">
        <v>1047</v>
      </c>
      <c r="B43" s="338">
        <v>30</v>
      </c>
      <c r="C43" s="339">
        <v>12</v>
      </c>
      <c r="D43" s="339">
        <v>20</v>
      </c>
      <c r="E43" s="339">
        <v>10</v>
      </c>
      <c r="F43" s="339">
        <v>9</v>
      </c>
      <c r="G43" s="339">
        <v>8</v>
      </c>
      <c r="H43" s="339">
        <v>2</v>
      </c>
      <c r="I43" s="339">
        <v>11</v>
      </c>
      <c r="J43" s="338">
        <v>5</v>
      </c>
    </row>
    <row r="44" spans="1:10" s="341" customFormat="1" ht="15" customHeight="1">
      <c r="A44" s="340" t="s">
        <v>1048</v>
      </c>
      <c r="B44" s="338">
        <v>44</v>
      </c>
      <c r="C44" s="339">
        <v>16</v>
      </c>
      <c r="D44" s="339">
        <v>32</v>
      </c>
      <c r="E44" s="339">
        <v>12</v>
      </c>
      <c r="F44" s="339">
        <v>12</v>
      </c>
      <c r="G44" s="339">
        <v>20</v>
      </c>
      <c r="H44" s="339">
        <v>5</v>
      </c>
      <c r="I44" s="339">
        <v>29</v>
      </c>
      <c r="J44" s="338">
        <v>14</v>
      </c>
    </row>
    <row r="45" spans="1:10" s="341" customFormat="1" ht="7.5" customHeight="1">
      <c r="A45" s="340"/>
      <c r="B45" s="338"/>
      <c r="C45" s="339"/>
      <c r="D45" s="339"/>
      <c r="E45" s="339"/>
      <c r="F45" s="339"/>
      <c r="G45" s="339"/>
      <c r="H45" s="339"/>
      <c r="I45" s="339"/>
      <c r="J45" s="338"/>
    </row>
    <row r="46" spans="1:10" s="341" customFormat="1" ht="15" customHeight="1">
      <c r="A46" s="340" t="s">
        <v>1049</v>
      </c>
      <c r="B46" s="338">
        <v>113</v>
      </c>
      <c r="C46" s="339">
        <v>25</v>
      </c>
      <c r="D46" s="339">
        <v>95</v>
      </c>
      <c r="E46" s="339">
        <v>38</v>
      </c>
      <c r="F46" s="339">
        <v>37</v>
      </c>
      <c r="G46" s="339">
        <v>44</v>
      </c>
      <c r="H46" s="339">
        <v>4</v>
      </c>
      <c r="I46" s="339">
        <v>65</v>
      </c>
      <c r="J46" s="338">
        <v>61</v>
      </c>
    </row>
    <row r="47" spans="1:10" s="341" customFormat="1" ht="15" customHeight="1">
      <c r="A47" s="340" t="s">
        <v>1050</v>
      </c>
      <c r="B47" s="338">
        <v>225</v>
      </c>
      <c r="C47" s="339">
        <v>58</v>
      </c>
      <c r="D47" s="339">
        <v>186</v>
      </c>
      <c r="E47" s="339">
        <v>105</v>
      </c>
      <c r="F47" s="339">
        <v>83</v>
      </c>
      <c r="G47" s="339">
        <v>118</v>
      </c>
      <c r="H47" s="339">
        <v>21</v>
      </c>
      <c r="I47" s="339">
        <v>115</v>
      </c>
      <c r="J47" s="338">
        <v>78</v>
      </c>
    </row>
    <row r="48" spans="1:10" s="341" customFormat="1" ht="15" customHeight="1">
      <c r="A48" s="340" t="s">
        <v>1051</v>
      </c>
      <c r="B48" s="338">
        <v>22</v>
      </c>
      <c r="C48" s="339">
        <v>2</v>
      </c>
      <c r="D48" s="339">
        <v>20</v>
      </c>
      <c r="E48" s="339">
        <v>9</v>
      </c>
      <c r="F48" s="339">
        <v>5</v>
      </c>
      <c r="G48" s="339">
        <v>13</v>
      </c>
      <c r="H48" s="339">
        <v>2</v>
      </c>
      <c r="I48" s="339">
        <v>14</v>
      </c>
      <c r="J48" s="338">
        <v>16</v>
      </c>
    </row>
    <row r="49" spans="1:10" s="341" customFormat="1" ht="15" customHeight="1">
      <c r="A49" s="340" t="s">
        <v>1052</v>
      </c>
      <c r="B49" s="338">
        <v>101</v>
      </c>
      <c r="C49" s="339">
        <v>20</v>
      </c>
      <c r="D49" s="339">
        <v>92</v>
      </c>
      <c r="E49" s="339">
        <v>57</v>
      </c>
      <c r="F49" s="339">
        <v>53</v>
      </c>
      <c r="G49" s="339">
        <v>54</v>
      </c>
      <c r="H49" s="339">
        <v>8</v>
      </c>
      <c r="I49" s="339">
        <v>67</v>
      </c>
      <c r="J49" s="338">
        <v>49</v>
      </c>
    </row>
    <row r="50" spans="1:10" s="341" customFormat="1" ht="15" customHeight="1">
      <c r="A50" s="340" t="s">
        <v>1053</v>
      </c>
      <c r="B50" s="338">
        <v>99</v>
      </c>
      <c r="C50" s="339">
        <v>29</v>
      </c>
      <c r="D50" s="339">
        <v>81</v>
      </c>
      <c r="E50" s="339">
        <v>37</v>
      </c>
      <c r="F50" s="339">
        <v>43</v>
      </c>
      <c r="G50" s="339">
        <v>47</v>
      </c>
      <c r="H50" s="339">
        <v>4</v>
      </c>
      <c r="I50" s="339">
        <v>48</v>
      </c>
      <c r="J50" s="338">
        <v>31</v>
      </c>
    </row>
    <row r="51" spans="1:10" s="341" customFormat="1" ht="7.5" customHeight="1">
      <c r="A51" s="340"/>
      <c r="B51" s="338"/>
      <c r="C51" s="339"/>
      <c r="D51" s="339"/>
      <c r="E51" s="339"/>
      <c r="F51" s="339"/>
      <c r="G51" s="339"/>
      <c r="H51" s="339"/>
      <c r="I51" s="339"/>
      <c r="J51" s="338"/>
    </row>
    <row r="52" spans="1:10" s="341" customFormat="1" ht="15" customHeight="1">
      <c r="A52" s="340" t="s">
        <v>1054</v>
      </c>
      <c r="B52" s="338">
        <v>72</v>
      </c>
      <c r="C52" s="339">
        <v>30</v>
      </c>
      <c r="D52" s="339">
        <v>53</v>
      </c>
      <c r="E52" s="339">
        <v>34</v>
      </c>
      <c r="F52" s="339">
        <v>35</v>
      </c>
      <c r="G52" s="339">
        <v>38</v>
      </c>
      <c r="H52" s="339">
        <v>7</v>
      </c>
      <c r="I52" s="339">
        <v>33</v>
      </c>
      <c r="J52" s="338">
        <v>29</v>
      </c>
    </row>
    <row r="53" spans="1:10" s="341" customFormat="1" ht="15" customHeight="1">
      <c r="A53" s="340" t="s">
        <v>1055</v>
      </c>
      <c r="B53" s="338">
        <v>155</v>
      </c>
      <c r="C53" s="339">
        <v>58</v>
      </c>
      <c r="D53" s="339">
        <v>108</v>
      </c>
      <c r="E53" s="339">
        <v>58</v>
      </c>
      <c r="F53" s="339">
        <v>60</v>
      </c>
      <c r="G53" s="339">
        <v>76</v>
      </c>
      <c r="H53" s="339">
        <v>7</v>
      </c>
      <c r="I53" s="339">
        <v>65</v>
      </c>
      <c r="J53" s="338">
        <v>20</v>
      </c>
    </row>
    <row r="54" spans="1:10" s="341" customFormat="1" ht="15" customHeight="1">
      <c r="A54" s="340" t="s">
        <v>1056</v>
      </c>
      <c r="B54" s="338">
        <v>133</v>
      </c>
      <c r="C54" s="339">
        <v>40</v>
      </c>
      <c r="D54" s="339">
        <v>108</v>
      </c>
      <c r="E54" s="339">
        <v>46</v>
      </c>
      <c r="F54" s="339">
        <v>51</v>
      </c>
      <c r="G54" s="339">
        <v>52</v>
      </c>
      <c r="H54" s="339">
        <v>2</v>
      </c>
      <c r="I54" s="339">
        <v>74</v>
      </c>
      <c r="J54" s="338">
        <v>43</v>
      </c>
    </row>
    <row r="55" spans="1:10" s="341" customFormat="1" ht="15" customHeight="1">
      <c r="A55" s="340" t="s">
        <v>1057</v>
      </c>
      <c r="B55" s="338">
        <v>151</v>
      </c>
      <c r="C55" s="339">
        <v>48</v>
      </c>
      <c r="D55" s="339">
        <v>124</v>
      </c>
      <c r="E55" s="339">
        <v>46</v>
      </c>
      <c r="F55" s="339">
        <v>46</v>
      </c>
      <c r="G55" s="339">
        <v>69</v>
      </c>
      <c r="H55" s="339">
        <v>6</v>
      </c>
      <c r="I55" s="339">
        <v>97</v>
      </c>
      <c r="J55" s="338">
        <v>35</v>
      </c>
    </row>
    <row r="56" spans="1:10" s="341" customFormat="1" ht="15" customHeight="1">
      <c r="A56" s="340" t="s">
        <v>1058</v>
      </c>
      <c r="B56" s="338">
        <v>98</v>
      </c>
      <c r="C56" s="339">
        <v>19</v>
      </c>
      <c r="D56" s="339">
        <v>86</v>
      </c>
      <c r="E56" s="339">
        <v>29</v>
      </c>
      <c r="F56" s="339">
        <v>51</v>
      </c>
      <c r="G56" s="339">
        <v>42</v>
      </c>
      <c r="H56" s="339">
        <v>2</v>
      </c>
      <c r="I56" s="339">
        <v>53</v>
      </c>
      <c r="J56" s="338">
        <v>21</v>
      </c>
    </row>
    <row r="57" spans="1:10" s="341" customFormat="1" ht="15" customHeight="1">
      <c r="A57" s="340" t="s">
        <v>1059</v>
      </c>
      <c r="B57" s="338">
        <v>64</v>
      </c>
      <c r="C57" s="339">
        <v>19</v>
      </c>
      <c r="D57" s="339">
        <v>46</v>
      </c>
      <c r="E57" s="339">
        <v>18</v>
      </c>
      <c r="F57" s="339">
        <v>24</v>
      </c>
      <c r="G57" s="339">
        <v>25</v>
      </c>
      <c r="H57" s="339">
        <v>4</v>
      </c>
      <c r="I57" s="339">
        <v>24</v>
      </c>
      <c r="J57" s="338">
        <v>11</v>
      </c>
    </row>
    <row r="58" spans="1:10" s="341" customFormat="1" ht="15" customHeight="1">
      <c r="A58" s="340" t="s">
        <v>1060</v>
      </c>
      <c r="B58" s="338">
        <v>33</v>
      </c>
      <c r="C58" s="339">
        <v>8</v>
      </c>
      <c r="D58" s="339">
        <v>26</v>
      </c>
      <c r="E58" s="339">
        <v>12</v>
      </c>
      <c r="F58" s="339">
        <v>13</v>
      </c>
      <c r="G58" s="339">
        <v>18</v>
      </c>
      <c r="H58" s="339">
        <v>1</v>
      </c>
      <c r="I58" s="339">
        <v>20</v>
      </c>
      <c r="J58" s="338">
        <v>11</v>
      </c>
    </row>
    <row r="59" spans="1:10" s="341" customFormat="1" ht="15" customHeight="1">
      <c r="A59" s="340" t="s">
        <v>1061</v>
      </c>
      <c r="B59" s="338">
        <v>47</v>
      </c>
      <c r="C59" s="339">
        <v>4</v>
      </c>
      <c r="D59" s="339">
        <v>47</v>
      </c>
      <c r="E59" s="339">
        <v>9</v>
      </c>
      <c r="F59" s="339">
        <v>25</v>
      </c>
      <c r="G59" s="339">
        <v>20</v>
      </c>
      <c r="H59" s="339">
        <v>2</v>
      </c>
      <c r="I59" s="339">
        <v>33</v>
      </c>
      <c r="J59" s="338">
        <v>29</v>
      </c>
    </row>
    <row r="60" spans="1:10" s="341" customFormat="1" ht="15" customHeight="1">
      <c r="A60" s="340" t="s">
        <v>1062</v>
      </c>
      <c r="B60" s="338">
        <v>189</v>
      </c>
      <c r="C60" s="339">
        <v>85</v>
      </c>
      <c r="D60" s="339">
        <v>129</v>
      </c>
      <c r="E60" s="339">
        <v>60</v>
      </c>
      <c r="F60" s="339">
        <v>66</v>
      </c>
      <c r="G60" s="339">
        <v>82</v>
      </c>
      <c r="H60" s="339">
        <v>10</v>
      </c>
      <c r="I60" s="339">
        <v>112</v>
      </c>
      <c r="J60" s="338">
        <v>80</v>
      </c>
    </row>
    <row r="61" spans="1:10" s="341" customFormat="1" ht="15" customHeight="1">
      <c r="A61" s="340" t="s">
        <v>1063</v>
      </c>
      <c r="B61" s="338">
        <v>92</v>
      </c>
      <c r="C61" s="339">
        <v>30</v>
      </c>
      <c r="D61" s="339">
        <v>70</v>
      </c>
      <c r="E61" s="339">
        <v>41</v>
      </c>
      <c r="F61" s="339">
        <v>40</v>
      </c>
      <c r="G61" s="339">
        <v>45</v>
      </c>
      <c r="H61" s="339">
        <v>4</v>
      </c>
      <c r="I61" s="339">
        <v>48</v>
      </c>
      <c r="J61" s="338">
        <v>25</v>
      </c>
    </row>
    <row r="62" spans="1:10" s="341" customFormat="1" ht="15" customHeight="1">
      <c r="A62" s="340" t="s">
        <v>1064</v>
      </c>
      <c r="B62" s="338">
        <v>57</v>
      </c>
      <c r="C62" s="339">
        <v>22</v>
      </c>
      <c r="D62" s="339">
        <v>36</v>
      </c>
      <c r="E62" s="339">
        <v>20</v>
      </c>
      <c r="F62" s="339">
        <v>16</v>
      </c>
      <c r="G62" s="339">
        <v>21</v>
      </c>
      <c r="H62" s="339">
        <v>4</v>
      </c>
      <c r="I62" s="339">
        <v>25</v>
      </c>
      <c r="J62" s="338">
        <v>14</v>
      </c>
    </row>
    <row r="63" spans="1:10" s="341" customFormat="1" ht="15" customHeight="1" thickBot="1">
      <c r="A63" s="343" t="s">
        <v>1065</v>
      </c>
      <c r="B63" s="344">
        <v>59</v>
      </c>
      <c r="C63" s="345">
        <v>18</v>
      </c>
      <c r="D63" s="345">
        <v>48</v>
      </c>
      <c r="E63" s="345">
        <v>27</v>
      </c>
      <c r="F63" s="345">
        <v>21</v>
      </c>
      <c r="G63" s="345">
        <v>25</v>
      </c>
      <c r="H63" s="345">
        <v>4</v>
      </c>
      <c r="I63" s="345">
        <v>34</v>
      </c>
      <c r="J63" s="344">
        <v>22</v>
      </c>
    </row>
    <row r="64" spans="1:10" s="329" customFormat="1" ht="15" customHeight="1">
      <c r="A64" s="1222" t="s">
        <v>728</v>
      </c>
      <c r="B64" s="346"/>
      <c r="C64" s="346"/>
      <c r="D64" s="347"/>
      <c r="E64" s="347"/>
      <c r="F64" s="347"/>
      <c r="G64" s="347"/>
      <c r="H64" s="347"/>
      <c r="I64" s="347"/>
      <c r="J64" s="347"/>
    </row>
  </sheetData>
  <mergeCells count="11">
    <mergeCell ref="I4:I6"/>
    <mergeCell ref="J4:J6"/>
    <mergeCell ref="B3:B6"/>
    <mergeCell ref="C3:C6"/>
    <mergeCell ref="A3:A6"/>
    <mergeCell ref="D3:J3"/>
    <mergeCell ref="D4:D6"/>
    <mergeCell ref="E4:E6"/>
    <mergeCell ref="F4:F6"/>
    <mergeCell ref="G4:G6"/>
    <mergeCell ref="H4:H6"/>
  </mergeCells>
  <printOptions/>
  <pageMargins left="0.3937007874015748" right="0.2755905511811024" top="0.31496062992125984" bottom="0.11811023622047245" header="0.15748031496062992" footer="0.31496062992125984"/>
  <pageSetup horizontalDpi="600" verticalDpi="600" orientation="portrait" paperSize="9" r:id="rId1"/>
  <headerFooter alignWithMargins="0">
    <oddHeader>&amp;R&amp;D&amp;T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9"/>
  <sheetViews>
    <sheetView workbookViewId="0" topLeftCell="B1">
      <selection activeCell="B1" sqref="B1"/>
    </sheetView>
  </sheetViews>
  <sheetFormatPr defaultColWidth="9.00390625" defaultRowHeight="13.5"/>
  <cols>
    <col min="1" max="1" width="6.50390625" style="351" customWidth="1"/>
    <col min="2" max="2" width="11.625" style="374" customWidth="1"/>
    <col min="3" max="4" width="10.125" style="375" customWidth="1"/>
    <col min="5" max="5" width="7.625" style="376" customWidth="1"/>
    <col min="6" max="11" width="6.125" style="376" customWidth="1"/>
    <col min="12" max="12" width="7.25390625" style="376" customWidth="1"/>
    <col min="13" max="14" width="8.625" style="376" customWidth="1"/>
    <col min="15" max="16384" width="14.125" style="351" customWidth="1"/>
  </cols>
  <sheetData>
    <row r="1" spans="2:14" ht="18" customHeight="1">
      <c r="B1" s="30" t="s">
        <v>1138</v>
      </c>
      <c r="C1" s="31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</row>
    <row r="2" spans="2:14" s="353" customFormat="1" ht="15" customHeight="1" thickBot="1">
      <c r="B2" s="352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6" t="s">
        <v>767</v>
      </c>
    </row>
    <row r="3" spans="2:14" s="354" customFormat="1" ht="15" customHeight="1" thickTop="1">
      <c r="B3" s="1663" t="s">
        <v>655</v>
      </c>
      <c r="C3" s="1666" t="s">
        <v>915</v>
      </c>
      <c r="D3" s="1667"/>
      <c r="E3" s="1667"/>
      <c r="F3" s="1667"/>
      <c r="G3" s="1667"/>
      <c r="H3" s="1667"/>
      <c r="I3" s="1667"/>
      <c r="J3" s="1667"/>
      <c r="K3" s="1667"/>
      <c r="L3" s="1667"/>
      <c r="M3" s="1667"/>
      <c r="N3" s="1667"/>
    </row>
    <row r="4" spans="2:14" s="354" customFormat="1" ht="15" customHeight="1">
      <c r="B4" s="1664"/>
      <c r="C4" s="1668" t="s">
        <v>859</v>
      </c>
      <c r="D4" s="1671" t="s">
        <v>916</v>
      </c>
      <c r="E4" s="1672"/>
      <c r="F4" s="1672"/>
      <c r="G4" s="1672"/>
      <c r="H4" s="1672"/>
      <c r="I4" s="1672"/>
      <c r="J4" s="1672"/>
      <c r="K4" s="1672"/>
      <c r="L4" s="1673"/>
      <c r="M4" s="1674" t="s">
        <v>917</v>
      </c>
      <c r="N4" s="1223"/>
    </row>
    <row r="5" spans="2:14" s="354" customFormat="1" ht="15" customHeight="1">
      <c r="B5" s="1664"/>
      <c r="C5" s="1669"/>
      <c r="D5" s="1519" t="s">
        <v>859</v>
      </c>
      <c r="E5" s="1519" t="s">
        <v>918</v>
      </c>
      <c r="F5" s="1519" t="s">
        <v>919</v>
      </c>
      <c r="G5" s="1519" t="s">
        <v>920</v>
      </c>
      <c r="H5" s="1677" t="s">
        <v>921</v>
      </c>
      <c r="I5" s="1519" t="s">
        <v>922</v>
      </c>
      <c r="J5" s="1677" t="s">
        <v>923</v>
      </c>
      <c r="K5" s="1677" t="s">
        <v>924</v>
      </c>
      <c r="L5" s="1677" t="s">
        <v>925</v>
      </c>
      <c r="M5" s="1675"/>
      <c r="N5" s="1684" t="s">
        <v>926</v>
      </c>
    </row>
    <row r="6" spans="2:14" s="354" customFormat="1" ht="15" customHeight="1">
      <c r="B6" s="1664"/>
      <c r="C6" s="1669"/>
      <c r="D6" s="1678"/>
      <c r="E6" s="1678"/>
      <c r="F6" s="1678"/>
      <c r="G6" s="1678"/>
      <c r="H6" s="1678"/>
      <c r="I6" s="1678"/>
      <c r="J6" s="1652"/>
      <c r="K6" s="1652"/>
      <c r="L6" s="1678"/>
      <c r="M6" s="1675"/>
      <c r="N6" s="1684"/>
    </row>
    <row r="7" spans="2:14" s="354" customFormat="1" ht="15" customHeight="1">
      <c r="B7" s="1665"/>
      <c r="C7" s="1670"/>
      <c r="D7" s="1679"/>
      <c r="E7" s="1679"/>
      <c r="F7" s="1679"/>
      <c r="G7" s="1679"/>
      <c r="H7" s="1679"/>
      <c r="I7" s="1679"/>
      <c r="J7" s="1653"/>
      <c r="K7" s="1653"/>
      <c r="L7" s="1679"/>
      <c r="M7" s="1676"/>
      <c r="N7" s="1685"/>
    </row>
    <row r="8" spans="2:14" s="353" customFormat="1" ht="15" customHeight="1">
      <c r="B8" s="357" t="s">
        <v>678</v>
      </c>
      <c r="C8" s="355">
        <v>4577</v>
      </c>
      <c r="D8" s="355">
        <v>4570</v>
      </c>
      <c r="E8" s="355">
        <v>4446</v>
      </c>
      <c r="F8" s="355">
        <v>3</v>
      </c>
      <c r="G8" s="355">
        <v>168</v>
      </c>
      <c r="H8" s="355">
        <v>23</v>
      </c>
      <c r="I8" s="355">
        <v>83</v>
      </c>
      <c r="J8" s="355">
        <v>26</v>
      </c>
      <c r="K8" s="355">
        <v>7</v>
      </c>
      <c r="L8" s="355">
        <v>22</v>
      </c>
      <c r="M8" s="355">
        <v>11</v>
      </c>
      <c r="N8" s="356">
        <v>1</v>
      </c>
    </row>
    <row r="9" spans="2:14" s="353" customFormat="1" ht="7.5" customHeight="1">
      <c r="B9" s="357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8"/>
    </row>
    <row r="10" spans="2:14" s="353" customFormat="1" ht="15" customHeight="1">
      <c r="B10" s="99" t="s">
        <v>679</v>
      </c>
      <c r="C10" s="359">
        <v>1465</v>
      </c>
      <c r="D10" s="359">
        <v>1463</v>
      </c>
      <c r="E10" s="359">
        <v>1412</v>
      </c>
      <c r="F10" s="359">
        <v>1</v>
      </c>
      <c r="G10" s="359">
        <v>18</v>
      </c>
      <c r="H10" s="359">
        <v>8</v>
      </c>
      <c r="I10" s="359">
        <v>68</v>
      </c>
      <c r="J10" s="359">
        <v>3</v>
      </c>
      <c r="K10" s="359">
        <v>3</v>
      </c>
      <c r="L10" s="359">
        <v>10</v>
      </c>
      <c r="M10" s="359">
        <v>3</v>
      </c>
      <c r="N10" s="360">
        <v>1</v>
      </c>
    </row>
    <row r="11" spans="2:14" s="353" customFormat="1" ht="15" customHeight="1">
      <c r="B11" s="99" t="s">
        <v>680</v>
      </c>
      <c r="C11" s="359">
        <v>415</v>
      </c>
      <c r="D11" s="359">
        <v>412</v>
      </c>
      <c r="E11" s="359">
        <v>407</v>
      </c>
      <c r="F11" s="359">
        <v>0</v>
      </c>
      <c r="G11" s="359">
        <v>2</v>
      </c>
      <c r="H11" s="359">
        <v>1</v>
      </c>
      <c r="I11" s="359">
        <v>0</v>
      </c>
      <c r="J11" s="359">
        <v>7</v>
      </c>
      <c r="K11" s="359">
        <v>1</v>
      </c>
      <c r="L11" s="359">
        <v>0</v>
      </c>
      <c r="M11" s="359">
        <v>4</v>
      </c>
      <c r="N11" s="360">
        <v>0</v>
      </c>
    </row>
    <row r="12" spans="2:14" s="353" customFormat="1" ht="15" customHeight="1">
      <c r="B12" s="99" t="s">
        <v>681</v>
      </c>
      <c r="C12" s="359">
        <v>985</v>
      </c>
      <c r="D12" s="359">
        <v>984</v>
      </c>
      <c r="E12" s="359">
        <v>957</v>
      </c>
      <c r="F12" s="359">
        <v>1</v>
      </c>
      <c r="G12" s="359">
        <v>41</v>
      </c>
      <c r="H12" s="359">
        <v>5</v>
      </c>
      <c r="I12" s="359">
        <v>8</v>
      </c>
      <c r="J12" s="359">
        <v>8</v>
      </c>
      <c r="K12" s="359">
        <v>3</v>
      </c>
      <c r="L12" s="359">
        <v>7</v>
      </c>
      <c r="M12" s="359">
        <v>2</v>
      </c>
      <c r="N12" s="360">
        <v>0</v>
      </c>
    </row>
    <row r="13" spans="2:14" s="353" customFormat="1" ht="15" customHeight="1">
      <c r="B13" s="99" t="s">
        <v>682</v>
      </c>
      <c r="C13" s="359">
        <v>1712</v>
      </c>
      <c r="D13" s="359">
        <v>1711</v>
      </c>
      <c r="E13" s="359">
        <v>1670</v>
      </c>
      <c r="F13" s="359">
        <v>1</v>
      </c>
      <c r="G13" s="359">
        <v>107</v>
      </c>
      <c r="H13" s="359">
        <v>9</v>
      </c>
      <c r="I13" s="359">
        <v>7</v>
      </c>
      <c r="J13" s="359">
        <v>8</v>
      </c>
      <c r="K13" s="359">
        <v>0</v>
      </c>
      <c r="L13" s="359">
        <v>5</v>
      </c>
      <c r="M13" s="359">
        <v>2</v>
      </c>
      <c r="N13" s="360">
        <v>0</v>
      </c>
    </row>
    <row r="14" spans="2:14" s="353" customFormat="1" ht="7.5" customHeight="1">
      <c r="B14" s="361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3"/>
    </row>
    <row r="15" spans="2:14" s="353" customFormat="1" ht="15" customHeight="1">
      <c r="B15" s="361" t="s">
        <v>870</v>
      </c>
      <c r="C15" s="364">
        <v>242</v>
      </c>
      <c r="D15" s="364">
        <v>242</v>
      </c>
      <c r="E15" s="364">
        <v>241</v>
      </c>
      <c r="F15" s="365">
        <v>0</v>
      </c>
      <c r="G15" s="365">
        <v>0</v>
      </c>
      <c r="H15" s="364">
        <v>1</v>
      </c>
      <c r="I15" s="364">
        <v>5</v>
      </c>
      <c r="J15" s="365">
        <v>0</v>
      </c>
      <c r="K15" s="365">
        <v>0</v>
      </c>
      <c r="L15" s="364">
        <v>3</v>
      </c>
      <c r="M15" s="365">
        <v>0</v>
      </c>
      <c r="N15" s="366">
        <v>0</v>
      </c>
    </row>
    <row r="16" spans="2:14" s="353" customFormat="1" ht="15" customHeight="1">
      <c r="B16" s="361" t="s">
        <v>871</v>
      </c>
      <c r="C16" s="364">
        <v>134</v>
      </c>
      <c r="D16" s="364">
        <v>134</v>
      </c>
      <c r="E16" s="364">
        <v>129</v>
      </c>
      <c r="F16" s="365">
        <v>0</v>
      </c>
      <c r="G16" s="364">
        <v>4</v>
      </c>
      <c r="H16" s="365">
        <v>0</v>
      </c>
      <c r="I16" s="364">
        <v>1</v>
      </c>
      <c r="J16" s="364">
        <v>1</v>
      </c>
      <c r="K16" s="364">
        <v>3</v>
      </c>
      <c r="L16" s="364">
        <v>1</v>
      </c>
      <c r="M16" s="365">
        <v>0</v>
      </c>
      <c r="N16" s="366">
        <v>0</v>
      </c>
    </row>
    <row r="17" spans="2:14" s="353" customFormat="1" ht="15" customHeight="1">
      <c r="B17" s="361" t="s">
        <v>872</v>
      </c>
      <c r="C17" s="364">
        <v>210</v>
      </c>
      <c r="D17" s="364">
        <v>210</v>
      </c>
      <c r="E17" s="364">
        <v>205</v>
      </c>
      <c r="F17" s="365">
        <v>0</v>
      </c>
      <c r="G17" s="364">
        <v>5</v>
      </c>
      <c r="H17" s="364">
        <v>3</v>
      </c>
      <c r="I17" s="365">
        <v>0</v>
      </c>
      <c r="J17" s="365">
        <v>0</v>
      </c>
      <c r="K17" s="365">
        <v>0</v>
      </c>
      <c r="L17" s="364">
        <v>1</v>
      </c>
      <c r="M17" s="365">
        <v>0</v>
      </c>
      <c r="N17" s="366">
        <v>0</v>
      </c>
    </row>
    <row r="18" spans="2:14" s="353" customFormat="1" ht="15" customHeight="1">
      <c r="B18" s="361" t="s">
        <v>873</v>
      </c>
      <c r="C18" s="364">
        <v>322</v>
      </c>
      <c r="D18" s="364">
        <v>322</v>
      </c>
      <c r="E18" s="364">
        <v>315</v>
      </c>
      <c r="F18" s="365">
        <v>0</v>
      </c>
      <c r="G18" s="364">
        <v>31</v>
      </c>
      <c r="H18" s="364">
        <v>4</v>
      </c>
      <c r="I18" s="364">
        <v>1</v>
      </c>
      <c r="J18" s="365">
        <v>0</v>
      </c>
      <c r="K18" s="365">
        <v>0</v>
      </c>
      <c r="L18" s="365">
        <v>0</v>
      </c>
      <c r="M18" s="365">
        <v>0</v>
      </c>
      <c r="N18" s="366">
        <v>0</v>
      </c>
    </row>
    <row r="19" spans="2:14" s="353" customFormat="1" ht="7.5" customHeight="1">
      <c r="B19" s="361"/>
      <c r="C19" s="364"/>
      <c r="D19" s="364"/>
      <c r="E19" s="364"/>
      <c r="F19" s="365"/>
      <c r="G19" s="364"/>
      <c r="H19" s="364"/>
      <c r="I19" s="364"/>
      <c r="J19" s="365"/>
      <c r="K19" s="365"/>
      <c r="L19" s="365"/>
      <c r="M19" s="365"/>
      <c r="N19" s="366"/>
    </row>
    <row r="20" spans="2:14" s="353" customFormat="1" ht="15" customHeight="1">
      <c r="B20" s="361" t="s">
        <v>874</v>
      </c>
      <c r="C20" s="364">
        <v>64</v>
      </c>
      <c r="D20" s="364">
        <v>64</v>
      </c>
      <c r="E20" s="364">
        <v>63</v>
      </c>
      <c r="F20" s="365">
        <v>0</v>
      </c>
      <c r="G20" s="364">
        <v>1</v>
      </c>
      <c r="H20" s="365">
        <v>0</v>
      </c>
      <c r="I20" s="365">
        <v>0</v>
      </c>
      <c r="J20" s="365">
        <v>0</v>
      </c>
      <c r="K20" s="365">
        <v>0</v>
      </c>
      <c r="L20" s="365">
        <v>0</v>
      </c>
      <c r="M20" s="365">
        <v>0</v>
      </c>
      <c r="N20" s="366">
        <v>0</v>
      </c>
    </row>
    <row r="21" spans="2:14" s="353" customFormat="1" ht="15" customHeight="1">
      <c r="B21" s="361" t="s">
        <v>875</v>
      </c>
      <c r="C21" s="364">
        <v>162</v>
      </c>
      <c r="D21" s="364">
        <v>162</v>
      </c>
      <c r="E21" s="364">
        <v>151</v>
      </c>
      <c r="F21" s="365">
        <v>0</v>
      </c>
      <c r="G21" s="364">
        <v>4</v>
      </c>
      <c r="H21" s="364">
        <v>2</v>
      </c>
      <c r="I21" s="364">
        <v>14</v>
      </c>
      <c r="J21" s="365">
        <v>0</v>
      </c>
      <c r="K21" s="365">
        <v>0</v>
      </c>
      <c r="L21" s="365">
        <v>0</v>
      </c>
      <c r="M21" s="365">
        <v>0</v>
      </c>
      <c r="N21" s="366">
        <v>0</v>
      </c>
    </row>
    <row r="22" spans="2:14" s="353" customFormat="1" ht="15" customHeight="1">
      <c r="B22" s="361" t="s">
        <v>876</v>
      </c>
      <c r="C22" s="364">
        <v>67</v>
      </c>
      <c r="D22" s="364">
        <v>66</v>
      </c>
      <c r="E22" s="364">
        <v>65</v>
      </c>
      <c r="F22" s="365">
        <v>0</v>
      </c>
      <c r="G22" s="365">
        <v>0</v>
      </c>
      <c r="H22" s="365">
        <v>0</v>
      </c>
      <c r="I22" s="364">
        <v>4</v>
      </c>
      <c r="J22" s="365">
        <v>0</v>
      </c>
      <c r="K22" s="365">
        <v>0</v>
      </c>
      <c r="L22" s="365">
        <v>0</v>
      </c>
      <c r="M22" s="364">
        <v>1</v>
      </c>
      <c r="N22" s="367">
        <v>1</v>
      </c>
    </row>
    <row r="23" spans="2:14" s="353" customFormat="1" ht="15" customHeight="1">
      <c r="B23" s="361" t="s">
        <v>877</v>
      </c>
      <c r="C23" s="364">
        <v>231</v>
      </c>
      <c r="D23" s="364">
        <v>231</v>
      </c>
      <c r="E23" s="364">
        <v>228</v>
      </c>
      <c r="F23" s="365">
        <v>0</v>
      </c>
      <c r="G23" s="364">
        <v>1</v>
      </c>
      <c r="H23" s="365">
        <v>0</v>
      </c>
      <c r="I23" s="364">
        <v>5</v>
      </c>
      <c r="J23" s="364">
        <v>1</v>
      </c>
      <c r="K23" s="365">
        <v>0</v>
      </c>
      <c r="L23" s="364">
        <v>4</v>
      </c>
      <c r="M23" s="365">
        <v>0</v>
      </c>
      <c r="N23" s="366">
        <v>0</v>
      </c>
    </row>
    <row r="24" spans="2:14" s="353" customFormat="1" ht="7.5" customHeight="1">
      <c r="B24" s="361"/>
      <c r="C24" s="364"/>
      <c r="D24" s="364"/>
      <c r="E24" s="364"/>
      <c r="F24" s="365"/>
      <c r="G24" s="364"/>
      <c r="H24" s="365"/>
      <c r="I24" s="364"/>
      <c r="J24" s="364"/>
      <c r="K24" s="365"/>
      <c r="L24" s="364"/>
      <c r="M24" s="365"/>
      <c r="N24" s="366"/>
    </row>
    <row r="25" spans="2:14" s="353" customFormat="1" ht="15" customHeight="1">
      <c r="B25" s="361" t="s">
        <v>878</v>
      </c>
      <c r="C25" s="364">
        <v>153</v>
      </c>
      <c r="D25" s="364">
        <v>153</v>
      </c>
      <c r="E25" s="364">
        <v>150</v>
      </c>
      <c r="F25" s="365">
        <v>0</v>
      </c>
      <c r="G25" s="364">
        <v>7</v>
      </c>
      <c r="H25" s="365">
        <v>0</v>
      </c>
      <c r="I25" s="365">
        <v>0</v>
      </c>
      <c r="J25" s="364">
        <v>1</v>
      </c>
      <c r="K25" s="365">
        <v>0</v>
      </c>
      <c r="L25" s="364">
        <v>2</v>
      </c>
      <c r="M25" s="365">
        <v>0</v>
      </c>
      <c r="N25" s="366">
        <v>0</v>
      </c>
    </row>
    <row r="26" spans="2:14" s="353" customFormat="1" ht="15" customHeight="1">
      <c r="B26" s="361" t="s">
        <v>879</v>
      </c>
      <c r="C26" s="364">
        <v>121</v>
      </c>
      <c r="D26" s="364">
        <v>121</v>
      </c>
      <c r="E26" s="364">
        <v>114</v>
      </c>
      <c r="F26" s="365">
        <v>0</v>
      </c>
      <c r="G26" s="364">
        <v>1</v>
      </c>
      <c r="H26" s="365">
        <v>0</v>
      </c>
      <c r="I26" s="364">
        <v>9</v>
      </c>
      <c r="J26" s="365">
        <v>0</v>
      </c>
      <c r="K26" s="365">
        <v>0</v>
      </c>
      <c r="L26" s="365">
        <v>0</v>
      </c>
      <c r="M26" s="364">
        <v>1</v>
      </c>
      <c r="N26" s="366">
        <v>0</v>
      </c>
    </row>
    <row r="27" spans="2:14" s="353" customFormat="1" ht="15" customHeight="1">
      <c r="B27" s="361" t="s">
        <v>880</v>
      </c>
      <c r="C27" s="364">
        <v>119</v>
      </c>
      <c r="D27" s="364">
        <v>119</v>
      </c>
      <c r="E27" s="364">
        <v>103</v>
      </c>
      <c r="F27" s="365">
        <v>0</v>
      </c>
      <c r="G27" s="365">
        <v>0</v>
      </c>
      <c r="H27" s="365">
        <v>0</v>
      </c>
      <c r="I27" s="364">
        <v>19</v>
      </c>
      <c r="J27" s="365">
        <v>0</v>
      </c>
      <c r="K27" s="364">
        <v>1</v>
      </c>
      <c r="L27" s="365">
        <v>0</v>
      </c>
      <c r="M27" s="365">
        <v>0</v>
      </c>
      <c r="N27" s="366">
        <v>0</v>
      </c>
    </row>
    <row r="28" spans="2:14" s="353" customFormat="1" ht="15" customHeight="1">
      <c r="B28" s="361" t="s">
        <v>881</v>
      </c>
      <c r="C28" s="364">
        <v>114</v>
      </c>
      <c r="D28" s="364">
        <v>114</v>
      </c>
      <c r="E28" s="364">
        <v>110</v>
      </c>
      <c r="F28" s="365">
        <v>0</v>
      </c>
      <c r="G28" s="365">
        <v>0</v>
      </c>
      <c r="H28" s="365">
        <v>0</v>
      </c>
      <c r="I28" s="365">
        <v>0</v>
      </c>
      <c r="J28" s="364">
        <v>1</v>
      </c>
      <c r="K28" s="364">
        <v>2</v>
      </c>
      <c r="L28" s="364">
        <v>1</v>
      </c>
      <c r="M28" s="365">
        <v>0</v>
      </c>
      <c r="N28" s="366">
        <v>0</v>
      </c>
    </row>
    <row r="29" spans="2:14" s="353" customFormat="1" ht="15" customHeight="1">
      <c r="B29" s="361" t="s">
        <v>882</v>
      </c>
      <c r="C29" s="364">
        <v>121</v>
      </c>
      <c r="D29" s="364">
        <v>121</v>
      </c>
      <c r="E29" s="364">
        <v>118</v>
      </c>
      <c r="F29" s="365">
        <v>0</v>
      </c>
      <c r="G29" s="365">
        <v>0</v>
      </c>
      <c r="H29" s="365">
        <v>0</v>
      </c>
      <c r="I29" s="364">
        <v>2</v>
      </c>
      <c r="J29" s="364">
        <v>3</v>
      </c>
      <c r="K29" s="365">
        <v>0</v>
      </c>
      <c r="L29" s="365">
        <v>0</v>
      </c>
      <c r="M29" s="365">
        <v>0</v>
      </c>
      <c r="N29" s="366">
        <v>0</v>
      </c>
    </row>
    <row r="30" spans="2:14" s="353" customFormat="1" ht="7.5" customHeight="1">
      <c r="B30" s="361"/>
      <c r="C30" s="364"/>
      <c r="D30" s="364"/>
      <c r="E30" s="364"/>
      <c r="F30" s="365"/>
      <c r="G30" s="365"/>
      <c r="H30" s="365"/>
      <c r="I30" s="364"/>
      <c r="J30" s="364"/>
      <c r="K30" s="365"/>
      <c r="L30" s="365"/>
      <c r="M30" s="365"/>
      <c r="N30" s="366"/>
    </row>
    <row r="31" spans="2:14" s="353" customFormat="1" ht="15" customHeight="1">
      <c r="B31" s="361" t="s">
        <v>883</v>
      </c>
      <c r="C31" s="364">
        <v>27</v>
      </c>
      <c r="D31" s="364">
        <v>27</v>
      </c>
      <c r="E31" s="364">
        <v>25</v>
      </c>
      <c r="F31" s="365">
        <v>0</v>
      </c>
      <c r="G31" s="365">
        <v>0</v>
      </c>
      <c r="H31" s="365">
        <v>0</v>
      </c>
      <c r="I31" s="364">
        <v>2</v>
      </c>
      <c r="J31" s="365">
        <v>0</v>
      </c>
      <c r="K31" s="365">
        <v>0</v>
      </c>
      <c r="L31" s="365">
        <v>0</v>
      </c>
      <c r="M31" s="365">
        <v>0</v>
      </c>
      <c r="N31" s="366">
        <v>0</v>
      </c>
    </row>
    <row r="32" spans="2:14" s="353" customFormat="1" ht="15" customHeight="1">
      <c r="B32" s="361" t="s">
        <v>884</v>
      </c>
      <c r="C32" s="364">
        <v>42</v>
      </c>
      <c r="D32" s="364">
        <v>42</v>
      </c>
      <c r="E32" s="364">
        <v>41</v>
      </c>
      <c r="F32" s="365">
        <v>0</v>
      </c>
      <c r="G32" s="364">
        <v>1</v>
      </c>
      <c r="H32" s="365">
        <v>0</v>
      </c>
      <c r="I32" s="364">
        <v>4</v>
      </c>
      <c r="J32" s="365">
        <v>0</v>
      </c>
      <c r="K32" s="365">
        <v>0</v>
      </c>
      <c r="L32" s="365">
        <v>0</v>
      </c>
      <c r="M32" s="365">
        <v>0</v>
      </c>
      <c r="N32" s="366">
        <v>0</v>
      </c>
    </row>
    <row r="33" spans="2:14" s="353" customFormat="1" ht="15" customHeight="1">
      <c r="B33" s="361" t="s">
        <v>885</v>
      </c>
      <c r="C33" s="364">
        <v>147</v>
      </c>
      <c r="D33" s="364">
        <v>147</v>
      </c>
      <c r="E33" s="364">
        <v>145</v>
      </c>
      <c r="F33" s="364">
        <v>1</v>
      </c>
      <c r="G33" s="364">
        <v>10</v>
      </c>
      <c r="H33" s="364">
        <v>3</v>
      </c>
      <c r="I33" s="364">
        <v>3</v>
      </c>
      <c r="J33" s="365">
        <v>0</v>
      </c>
      <c r="K33" s="365">
        <v>0</v>
      </c>
      <c r="L33" s="364">
        <v>1</v>
      </c>
      <c r="M33" s="365">
        <v>0</v>
      </c>
      <c r="N33" s="366">
        <v>0</v>
      </c>
    </row>
    <row r="34" spans="2:14" s="353" customFormat="1" ht="15" customHeight="1">
      <c r="B34" s="361" t="s">
        <v>886</v>
      </c>
      <c r="C34" s="364">
        <v>28</v>
      </c>
      <c r="D34" s="364">
        <v>28</v>
      </c>
      <c r="E34" s="364">
        <v>28</v>
      </c>
      <c r="F34" s="365">
        <v>0</v>
      </c>
      <c r="G34" s="365">
        <v>0</v>
      </c>
      <c r="H34" s="365">
        <v>0</v>
      </c>
      <c r="I34" s="365">
        <v>0</v>
      </c>
      <c r="J34" s="365">
        <v>0</v>
      </c>
      <c r="K34" s="365">
        <v>0</v>
      </c>
      <c r="L34" s="365">
        <v>0</v>
      </c>
      <c r="M34" s="365">
        <v>0</v>
      </c>
      <c r="N34" s="366">
        <v>0</v>
      </c>
    </row>
    <row r="35" spans="2:14" s="353" customFormat="1" ht="15" customHeight="1">
      <c r="B35" s="361" t="s">
        <v>887</v>
      </c>
      <c r="C35" s="364">
        <v>45</v>
      </c>
      <c r="D35" s="364">
        <v>44</v>
      </c>
      <c r="E35" s="364">
        <v>42</v>
      </c>
      <c r="F35" s="365">
        <v>0</v>
      </c>
      <c r="G35" s="365">
        <v>0</v>
      </c>
      <c r="H35" s="364">
        <v>1</v>
      </c>
      <c r="I35" s="364">
        <v>2</v>
      </c>
      <c r="J35" s="365">
        <v>0</v>
      </c>
      <c r="K35" s="365">
        <v>0</v>
      </c>
      <c r="L35" s="365">
        <v>0</v>
      </c>
      <c r="M35" s="364">
        <v>1</v>
      </c>
      <c r="N35" s="366">
        <v>0</v>
      </c>
    </row>
    <row r="36" spans="2:14" s="353" customFormat="1" ht="15" customHeight="1">
      <c r="B36" s="361" t="s">
        <v>888</v>
      </c>
      <c r="C36" s="364">
        <v>40</v>
      </c>
      <c r="D36" s="364">
        <v>40</v>
      </c>
      <c r="E36" s="364">
        <v>40</v>
      </c>
      <c r="F36" s="365">
        <v>0</v>
      </c>
      <c r="G36" s="364">
        <v>1</v>
      </c>
      <c r="H36" s="365">
        <v>0</v>
      </c>
      <c r="I36" s="364">
        <v>1</v>
      </c>
      <c r="J36" s="365">
        <v>0</v>
      </c>
      <c r="K36" s="365">
        <v>0</v>
      </c>
      <c r="L36" s="365">
        <v>0</v>
      </c>
      <c r="M36" s="365">
        <v>0</v>
      </c>
      <c r="N36" s="366">
        <v>0</v>
      </c>
    </row>
    <row r="37" spans="2:14" s="353" customFormat="1" ht="15" customHeight="1">
      <c r="B37" s="361" t="s">
        <v>889</v>
      </c>
      <c r="C37" s="364">
        <v>80</v>
      </c>
      <c r="D37" s="364">
        <v>80</v>
      </c>
      <c r="E37" s="364">
        <v>79</v>
      </c>
      <c r="F37" s="365">
        <v>0</v>
      </c>
      <c r="G37" s="365">
        <v>0</v>
      </c>
      <c r="H37" s="364">
        <v>1</v>
      </c>
      <c r="I37" s="365">
        <v>0</v>
      </c>
      <c r="J37" s="364">
        <v>1</v>
      </c>
      <c r="K37" s="365">
        <v>0</v>
      </c>
      <c r="L37" s="364">
        <v>1</v>
      </c>
      <c r="M37" s="365">
        <v>0</v>
      </c>
      <c r="N37" s="366">
        <v>0</v>
      </c>
    </row>
    <row r="38" spans="2:14" s="353" customFormat="1" ht="7.5" customHeight="1">
      <c r="B38" s="361"/>
      <c r="C38" s="364"/>
      <c r="D38" s="364"/>
      <c r="E38" s="364"/>
      <c r="F38" s="365"/>
      <c r="G38" s="365"/>
      <c r="H38" s="364"/>
      <c r="I38" s="365"/>
      <c r="J38" s="364"/>
      <c r="K38" s="365"/>
      <c r="L38" s="364"/>
      <c r="M38" s="365"/>
      <c r="N38" s="366"/>
    </row>
    <row r="39" spans="2:14" s="353" customFormat="1" ht="15" customHeight="1">
      <c r="B39" s="361" t="s">
        <v>890</v>
      </c>
      <c r="C39" s="364">
        <v>56</v>
      </c>
      <c r="D39" s="364">
        <v>56</v>
      </c>
      <c r="E39" s="364">
        <v>55</v>
      </c>
      <c r="F39" s="365">
        <v>0</v>
      </c>
      <c r="G39" s="364">
        <v>1</v>
      </c>
      <c r="H39" s="364">
        <v>1</v>
      </c>
      <c r="I39" s="365">
        <v>0</v>
      </c>
      <c r="J39" s="364">
        <v>1</v>
      </c>
      <c r="K39" s="364">
        <v>1</v>
      </c>
      <c r="L39" s="365">
        <v>0</v>
      </c>
      <c r="M39" s="365">
        <v>0</v>
      </c>
      <c r="N39" s="366">
        <v>0</v>
      </c>
    </row>
    <row r="40" spans="2:14" s="353" customFormat="1" ht="15" customHeight="1">
      <c r="B40" s="361" t="s">
        <v>891</v>
      </c>
      <c r="C40" s="364">
        <v>50</v>
      </c>
      <c r="D40" s="364">
        <v>47</v>
      </c>
      <c r="E40" s="364">
        <v>47</v>
      </c>
      <c r="F40" s="365">
        <v>0</v>
      </c>
      <c r="G40" s="365">
        <v>0</v>
      </c>
      <c r="H40" s="365">
        <v>0</v>
      </c>
      <c r="I40" s="365">
        <v>0</v>
      </c>
      <c r="J40" s="365">
        <v>0</v>
      </c>
      <c r="K40" s="365">
        <v>0</v>
      </c>
      <c r="L40" s="365">
        <v>0</v>
      </c>
      <c r="M40" s="364">
        <v>4</v>
      </c>
      <c r="N40" s="366">
        <v>0</v>
      </c>
    </row>
    <row r="41" spans="2:14" s="353" customFormat="1" ht="15" customHeight="1">
      <c r="B41" s="361" t="s">
        <v>892</v>
      </c>
      <c r="C41" s="364">
        <v>48</v>
      </c>
      <c r="D41" s="364">
        <v>48</v>
      </c>
      <c r="E41" s="364">
        <v>48</v>
      </c>
      <c r="F41" s="365">
        <v>0</v>
      </c>
      <c r="G41" s="365">
        <v>0</v>
      </c>
      <c r="H41" s="365">
        <v>0</v>
      </c>
      <c r="I41" s="365">
        <v>0</v>
      </c>
      <c r="J41" s="365">
        <v>0</v>
      </c>
      <c r="K41" s="365">
        <v>0</v>
      </c>
      <c r="L41" s="365">
        <v>0</v>
      </c>
      <c r="M41" s="365">
        <v>0</v>
      </c>
      <c r="N41" s="366">
        <v>0</v>
      </c>
    </row>
    <row r="42" spans="2:14" s="353" customFormat="1" ht="15" customHeight="1">
      <c r="B42" s="361" t="s">
        <v>893</v>
      </c>
      <c r="C42" s="364">
        <v>83</v>
      </c>
      <c r="D42" s="364">
        <v>83</v>
      </c>
      <c r="E42" s="364">
        <v>81</v>
      </c>
      <c r="F42" s="365">
        <v>0</v>
      </c>
      <c r="G42" s="365">
        <v>0</v>
      </c>
      <c r="H42" s="365">
        <v>0</v>
      </c>
      <c r="I42" s="365">
        <v>0</v>
      </c>
      <c r="J42" s="364">
        <v>5</v>
      </c>
      <c r="K42" s="365">
        <v>0</v>
      </c>
      <c r="L42" s="365">
        <v>0</v>
      </c>
      <c r="M42" s="365">
        <v>0</v>
      </c>
      <c r="N42" s="366">
        <v>0</v>
      </c>
    </row>
    <row r="43" spans="2:14" s="353" customFormat="1" ht="15" customHeight="1">
      <c r="B43" s="361" t="s">
        <v>894</v>
      </c>
      <c r="C43" s="364">
        <v>40</v>
      </c>
      <c r="D43" s="364">
        <v>40</v>
      </c>
      <c r="E43" s="364">
        <v>39</v>
      </c>
      <c r="F43" s="365">
        <v>0</v>
      </c>
      <c r="G43" s="365">
        <v>0</v>
      </c>
      <c r="H43" s="365">
        <v>0</v>
      </c>
      <c r="I43" s="365">
        <v>0</v>
      </c>
      <c r="J43" s="364">
        <v>1</v>
      </c>
      <c r="K43" s="365">
        <v>0</v>
      </c>
      <c r="L43" s="365">
        <v>0</v>
      </c>
      <c r="M43" s="365">
        <v>0</v>
      </c>
      <c r="N43" s="366">
        <v>0</v>
      </c>
    </row>
    <row r="44" spans="2:14" s="353" customFormat="1" ht="15" customHeight="1">
      <c r="B44" s="361" t="s">
        <v>895</v>
      </c>
      <c r="C44" s="364">
        <v>30</v>
      </c>
      <c r="D44" s="364">
        <v>30</v>
      </c>
      <c r="E44" s="364">
        <v>30</v>
      </c>
      <c r="F44" s="365">
        <v>0</v>
      </c>
      <c r="G44" s="365">
        <v>0</v>
      </c>
      <c r="H44" s="365">
        <v>0</v>
      </c>
      <c r="I44" s="365">
        <v>0</v>
      </c>
      <c r="J44" s="365">
        <v>0</v>
      </c>
      <c r="K44" s="365">
        <v>0</v>
      </c>
      <c r="L44" s="365">
        <v>0</v>
      </c>
      <c r="M44" s="365">
        <v>0</v>
      </c>
      <c r="N44" s="366">
        <v>0</v>
      </c>
    </row>
    <row r="45" spans="2:14" s="353" customFormat="1" ht="15" customHeight="1">
      <c r="B45" s="361" t="s">
        <v>896</v>
      </c>
      <c r="C45" s="364">
        <v>44</v>
      </c>
      <c r="D45" s="364">
        <v>44</v>
      </c>
      <c r="E45" s="364">
        <v>44</v>
      </c>
      <c r="F45" s="365">
        <v>0</v>
      </c>
      <c r="G45" s="365">
        <v>0</v>
      </c>
      <c r="H45" s="365">
        <v>0</v>
      </c>
      <c r="I45" s="365">
        <v>0</v>
      </c>
      <c r="J45" s="365">
        <v>0</v>
      </c>
      <c r="K45" s="365">
        <v>0</v>
      </c>
      <c r="L45" s="365">
        <v>0</v>
      </c>
      <c r="M45" s="365">
        <v>0</v>
      </c>
      <c r="N45" s="366">
        <v>0</v>
      </c>
    </row>
    <row r="46" spans="2:14" s="353" customFormat="1" ht="7.5" customHeight="1">
      <c r="B46" s="361"/>
      <c r="C46" s="364"/>
      <c r="D46" s="364"/>
      <c r="E46" s="364"/>
      <c r="F46" s="365"/>
      <c r="G46" s="365"/>
      <c r="H46" s="365"/>
      <c r="I46" s="365"/>
      <c r="J46" s="365"/>
      <c r="K46" s="365"/>
      <c r="L46" s="365"/>
      <c r="M46" s="365"/>
      <c r="N46" s="366"/>
    </row>
    <row r="47" spans="2:14" s="353" customFormat="1" ht="15" customHeight="1">
      <c r="B47" s="361" t="s">
        <v>897</v>
      </c>
      <c r="C47" s="364">
        <v>121</v>
      </c>
      <c r="D47" s="364">
        <v>121</v>
      </c>
      <c r="E47" s="364">
        <v>113</v>
      </c>
      <c r="F47" s="364">
        <v>1</v>
      </c>
      <c r="G47" s="364">
        <v>7</v>
      </c>
      <c r="H47" s="364">
        <v>2</v>
      </c>
      <c r="I47" s="364">
        <v>3</v>
      </c>
      <c r="J47" s="364">
        <v>2</v>
      </c>
      <c r="K47" s="365">
        <v>0</v>
      </c>
      <c r="L47" s="364">
        <v>2</v>
      </c>
      <c r="M47" s="365">
        <v>0</v>
      </c>
      <c r="N47" s="366">
        <v>0</v>
      </c>
    </row>
    <row r="48" spans="2:14" s="353" customFormat="1" ht="15" customHeight="1">
      <c r="B48" s="361" t="s">
        <v>898</v>
      </c>
      <c r="C48" s="364">
        <v>230</v>
      </c>
      <c r="D48" s="364">
        <v>230</v>
      </c>
      <c r="E48" s="364">
        <v>225</v>
      </c>
      <c r="F48" s="365">
        <v>0</v>
      </c>
      <c r="G48" s="364">
        <v>21</v>
      </c>
      <c r="H48" s="364">
        <v>2</v>
      </c>
      <c r="I48" s="365">
        <v>0</v>
      </c>
      <c r="J48" s="364">
        <v>1</v>
      </c>
      <c r="K48" s="365">
        <v>0</v>
      </c>
      <c r="L48" s="365">
        <v>0</v>
      </c>
      <c r="M48" s="364">
        <v>1</v>
      </c>
      <c r="N48" s="366">
        <v>0</v>
      </c>
    </row>
    <row r="49" spans="2:14" s="353" customFormat="1" ht="15" customHeight="1">
      <c r="B49" s="361" t="s">
        <v>899</v>
      </c>
      <c r="C49" s="364">
        <v>22</v>
      </c>
      <c r="D49" s="364">
        <v>22</v>
      </c>
      <c r="E49" s="364">
        <v>22</v>
      </c>
      <c r="F49" s="365">
        <v>0</v>
      </c>
      <c r="G49" s="365">
        <v>0</v>
      </c>
      <c r="H49" s="365">
        <v>0</v>
      </c>
      <c r="I49" s="365">
        <v>0</v>
      </c>
      <c r="J49" s="365">
        <v>0</v>
      </c>
      <c r="K49" s="365">
        <v>0</v>
      </c>
      <c r="L49" s="365">
        <v>0</v>
      </c>
      <c r="M49" s="365">
        <v>0</v>
      </c>
      <c r="N49" s="366">
        <v>0</v>
      </c>
    </row>
    <row r="50" spans="2:14" s="353" customFormat="1" ht="15" customHeight="1">
      <c r="B50" s="361" t="s">
        <v>900</v>
      </c>
      <c r="C50" s="364">
        <v>103</v>
      </c>
      <c r="D50" s="364">
        <v>103</v>
      </c>
      <c r="E50" s="364">
        <v>101</v>
      </c>
      <c r="F50" s="365">
        <v>0</v>
      </c>
      <c r="G50" s="364">
        <v>2</v>
      </c>
      <c r="H50" s="365">
        <v>0</v>
      </c>
      <c r="I50" s="364">
        <v>2</v>
      </c>
      <c r="J50" s="365">
        <v>0</v>
      </c>
      <c r="K50" s="365">
        <v>0</v>
      </c>
      <c r="L50" s="364">
        <v>1</v>
      </c>
      <c r="M50" s="365">
        <v>0</v>
      </c>
      <c r="N50" s="366">
        <v>0</v>
      </c>
    </row>
    <row r="51" spans="2:14" s="353" customFormat="1" ht="15" customHeight="1">
      <c r="B51" s="361" t="s">
        <v>901</v>
      </c>
      <c r="C51" s="364">
        <v>101</v>
      </c>
      <c r="D51" s="364">
        <v>100</v>
      </c>
      <c r="E51" s="364">
        <v>99</v>
      </c>
      <c r="F51" s="365">
        <v>0</v>
      </c>
      <c r="G51" s="365">
        <v>0</v>
      </c>
      <c r="H51" s="364">
        <v>1</v>
      </c>
      <c r="I51" s="365">
        <v>0</v>
      </c>
      <c r="J51" s="365">
        <v>0</v>
      </c>
      <c r="K51" s="365">
        <v>0</v>
      </c>
      <c r="L51" s="364">
        <v>1</v>
      </c>
      <c r="M51" s="364">
        <v>1</v>
      </c>
      <c r="N51" s="366">
        <v>0</v>
      </c>
    </row>
    <row r="52" spans="2:14" s="353" customFormat="1" ht="7.5" customHeight="1">
      <c r="B52" s="361"/>
      <c r="C52" s="364"/>
      <c r="D52" s="364"/>
      <c r="E52" s="364"/>
      <c r="F52" s="365"/>
      <c r="G52" s="365"/>
      <c r="H52" s="364"/>
      <c r="I52" s="365"/>
      <c r="J52" s="365"/>
      <c r="K52" s="365"/>
      <c r="L52" s="364"/>
      <c r="M52" s="364"/>
      <c r="N52" s="366"/>
    </row>
    <row r="53" spans="2:14" s="353" customFormat="1" ht="15" customHeight="1">
      <c r="B53" s="361" t="s">
        <v>902</v>
      </c>
      <c r="C53" s="364">
        <v>74</v>
      </c>
      <c r="D53" s="364">
        <v>74</v>
      </c>
      <c r="E53" s="364">
        <v>72</v>
      </c>
      <c r="F53" s="365">
        <v>0</v>
      </c>
      <c r="G53" s="364">
        <v>10</v>
      </c>
      <c r="H53" s="365">
        <v>0</v>
      </c>
      <c r="I53" s="365">
        <v>0</v>
      </c>
      <c r="J53" s="365">
        <v>0</v>
      </c>
      <c r="K53" s="365">
        <v>0</v>
      </c>
      <c r="L53" s="364">
        <v>1</v>
      </c>
      <c r="M53" s="365">
        <v>0</v>
      </c>
      <c r="N53" s="366">
        <v>0</v>
      </c>
    </row>
    <row r="54" spans="2:14" s="353" customFormat="1" ht="15" customHeight="1">
      <c r="B54" s="361" t="s">
        <v>903</v>
      </c>
      <c r="C54" s="364">
        <v>157</v>
      </c>
      <c r="D54" s="364">
        <v>157</v>
      </c>
      <c r="E54" s="364">
        <v>155</v>
      </c>
      <c r="F54" s="365">
        <v>0</v>
      </c>
      <c r="G54" s="364">
        <v>13</v>
      </c>
      <c r="H54" s="365">
        <v>0</v>
      </c>
      <c r="I54" s="365">
        <v>0</v>
      </c>
      <c r="J54" s="365">
        <v>0</v>
      </c>
      <c r="K54" s="365">
        <v>0</v>
      </c>
      <c r="L54" s="365">
        <v>0</v>
      </c>
      <c r="M54" s="365">
        <v>0</v>
      </c>
      <c r="N54" s="366">
        <v>0</v>
      </c>
    </row>
    <row r="55" spans="2:14" s="353" customFormat="1" ht="15" customHeight="1">
      <c r="B55" s="361" t="s">
        <v>904</v>
      </c>
      <c r="C55" s="364">
        <v>141</v>
      </c>
      <c r="D55" s="364">
        <v>141</v>
      </c>
      <c r="E55" s="364">
        <v>133</v>
      </c>
      <c r="F55" s="365">
        <v>0</v>
      </c>
      <c r="G55" s="364">
        <v>10</v>
      </c>
      <c r="H55" s="364">
        <v>1</v>
      </c>
      <c r="I55" s="364">
        <v>1</v>
      </c>
      <c r="J55" s="364">
        <v>2</v>
      </c>
      <c r="K55" s="365">
        <v>0</v>
      </c>
      <c r="L55" s="365">
        <v>0</v>
      </c>
      <c r="M55" s="365">
        <v>0</v>
      </c>
      <c r="N55" s="366">
        <v>0</v>
      </c>
    </row>
    <row r="56" spans="2:14" s="353" customFormat="1" ht="15" customHeight="1">
      <c r="B56" s="361" t="s">
        <v>905</v>
      </c>
      <c r="C56" s="364">
        <v>154</v>
      </c>
      <c r="D56" s="364">
        <v>154</v>
      </c>
      <c r="E56" s="364">
        <v>151</v>
      </c>
      <c r="F56" s="365">
        <v>0</v>
      </c>
      <c r="G56" s="364">
        <v>5</v>
      </c>
      <c r="H56" s="365">
        <v>0</v>
      </c>
      <c r="I56" s="364">
        <v>1</v>
      </c>
      <c r="J56" s="364">
        <v>2</v>
      </c>
      <c r="K56" s="365">
        <v>0</v>
      </c>
      <c r="L56" s="364">
        <v>1</v>
      </c>
      <c r="M56" s="365">
        <v>0</v>
      </c>
      <c r="N56" s="366">
        <v>0</v>
      </c>
    </row>
    <row r="57" spans="2:14" s="353" customFormat="1" ht="15" customHeight="1">
      <c r="B57" s="361" t="s">
        <v>906</v>
      </c>
      <c r="C57" s="364">
        <v>99</v>
      </c>
      <c r="D57" s="364">
        <v>99</v>
      </c>
      <c r="E57" s="364">
        <v>98</v>
      </c>
      <c r="F57" s="365">
        <v>0</v>
      </c>
      <c r="G57" s="364">
        <v>2</v>
      </c>
      <c r="H57" s="365">
        <v>0</v>
      </c>
      <c r="I57" s="364">
        <v>2</v>
      </c>
      <c r="J57" s="365">
        <v>0</v>
      </c>
      <c r="K57" s="365">
        <v>0</v>
      </c>
      <c r="L57" s="365">
        <v>0</v>
      </c>
      <c r="M57" s="365">
        <v>0</v>
      </c>
      <c r="N57" s="366">
        <v>0</v>
      </c>
    </row>
    <row r="58" spans="2:14" s="353" customFormat="1" ht="15" customHeight="1">
      <c r="B58" s="361" t="s">
        <v>907</v>
      </c>
      <c r="C58" s="364">
        <v>66</v>
      </c>
      <c r="D58" s="364">
        <v>66</v>
      </c>
      <c r="E58" s="364">
        <v>64</v>
      </c>
      <c r="F58" s="364">
        <v>1</v>
      </c>
      <c r="G58" s="364">
        <v>5</v>
      </c>
      <c r="H58" s="364">
        <v>1</v>
      </c>
      <c r="I58" s="365">
        <v>0</v>
      </c>
      <c r="J58" s="364">
        <v>1</v>
      </c>
      <c r="K58" s="365">
        <v>0</v>
      </c>
      <c r="L58" s="365">
        <v>0</v>
      </c>
      <c r="M58" s="365">
        <v>0</v>
      </c>
      <c r="N58" s="366">
        <v>0</v>
      </c>
    </row>
    <row r="59" spans="2:14" s="353" customFormat="1" ht="15" customHeight="1">
      <c r="B59" s="361" t="s">
        <v>908</v>
      </c>
      <c r="C59" s="364">
        <v>33</v>
      </c>
      <c r="D59" s="364">
        <v>33</v>
      </c>
      <c r="E59" s="364">
        <v>33</v>
      </c>
      <c r="F59" s="365">
        <v>0</v>
      </c>
      <c r="G59" s="365">
        <v>0</v>
      </c>
      <c r="H59" s="365">
        <v>0</v>
      </c>
      <c r="I59" s="365">
        <v>0</v>
      </c>
      <c r="J59" s="365">
        <v>0</v>
      </c>
      <c r="K59" s="365">
        <v>0</v>
      </c>
      <c r="L59" s="365">
        <v>0</v>
      </c>
      <c r="M59" s="365">
        <v>0</v>
      </c>
      <c r="N59" s="366">
        <v>0</v>
      </c>
    </row>
    <row r="60" spans="2:14" s="353" customFormat="1" ht="15" customHeight="1">
      <c r="B60" s="361" t="s">
        <v>909</v>
      </c>
      <c r="C60" s="364">
        <v>47</v>
      </c>
      <c r="D60" s="364">
        <v>47</v>
      </c>
      <c r="E60" s="364">
        <v>47</v>
      </c>
      <c r="F60" s="365">
        <v>0</v>
      </c>
      <c r="G60" s="365">
        <v>0</v>
      </c>
      <c r="H60" s="365">
        <v>0</v>
      </c>
      <c r="I60" s="365">
        <v>0</v>
      </c>
      <c r="J60" s="365">
        <v>0</v>
      </c>
      <c r="K60" s="365">
        <v>0</v>
      </c>
      <c r="L60" s="365">
        <v>0</v>
      </c>
      <c r="M60" s="365">
        <v>0</v>
      </c>
      <c r="N60" s="366">
        <v>0</v>
      </c>
    </row>
    <row r="61" spans="2:14" s="353" customFormat="1" ht="15" customHeight="1">
      <c r="B61" s="361" t="s">
        <v>910</v>
      </c>
      <c r="C61" s="364">
        <v>194</v>
      </c>
      <c r="D61" s="364">
        <v>194</v>
      </c>
      <c r="E61" s="364">
        <v>189</v>
      </c>
      <c r="F61" s="365">
        <v>0</v>
      </c>
      <c r="G61" s="364">
        <v>10</v>
      </c>
      <c r="H61" s="365">
        <v>0</v>
      </c>
      <c r="I61" s="365">
        <v>0</v>
      </c>
      <c r="J61" s="364">
        <v>2</v>
      </c>
      <c r="K61" s="365">
        <v>0</v>
      </c>
      <c r="L61" s="364">
        <v>1</v>
      </c>
      <c r="M61" s="364">
        <v>1</v>
      </c>
      <c r="N61" s="366">
        <v>0</v>
      </c>
    </row>
    <row r="62" spans="2:14" s="353" customFormat="1" ht="15" customHeight="1">
      <c r="B62" s="361" t="s">
        <v>911</v>
      </c>
      <c r="C62" s="364">
        <v>94</v>
      </c>
      <c r="D62" s="364">
        <v>94</v>
      </c>
      <c r="E62" s="364">
        <v>92</v>
      </c>
      <c r="F62" s="365">
        <v>0</v>
      </c>
      <c r="G62" s="364">
        <v>4</v>
      </c>
      <c r="H62" s="365">
        <v>0</v>
      </c>
      <c r="I62" s="365">
        <v>0</v>
      </c>
      <c r="J62" s="364">
        <v>1</v>
      </c>
      <c r="K62" s="365">
        <v>0</v>
      </c>
      <c r="L62" s="365">
        <v>0</v>
      </c>
      <c r="M62" s="365">
        <v>0</v>
      </c>
      <c r="N62" s="366">
        <v>0</v>
      </c>
    </row>
    <row r="63" spans="2:14" s="353" customFormat="1" ht="15" customHeight="1">
      <c r="B63" s="361" t="s">
        <v>912</v>
      </c>
      <c r="C63" s="364">
        <v>61</v>
      </c>
      <c r="D63" s="364">
        <v>60</v>
      </c>
      <c r="E63" s="364">
        <v>57</v>
      </c>
      <c r="F63" s="365">
        <v>0</v>
      </c>
      <c r="G63" s="364">
        <v>9</v>
      </c>
      <c r="H63" s="365">
        <v>0</v>
      </c>
      <c r="I63" s="364">
        <v>2</v>
      </c>
      <c r="J63" s="365">
        <v>0</v>
      </c>
      <c r="K63" s="365">
        <v>0</v>
      </c>
      <c r="L63" s="364">
        <v>1</v>
      </c>
      <c r="M63" s="364">
        <v>1</v>
      </c>
      <c r="N63" s="366">
        <v>0</v>
      </c>
    </row>
    <row r="64" spans="2:14" s="353" customFormat="1" ht="15" customHeight="1" thickBot="1">
      <c r="B64" s="368" t="s">
        <v>913</v>
      </c>
      <c r="C64" s="369">
        <v>60</v>
      </c>
      <c r="D64" s="369">
        <v>60</v>
      </c>
      <c r="E64" s="369">
        <v>59</v>
      </c>
      <c r="F64" s="370">
        <v>0</v>
      </c>
      <c r="G64" s="369">
        <v>3</v>
      </c>
      <c r="H64" s="370">
        <v>0</v>
      </c>
      <c r="I64" s="370">
        <v>0</v>
      </c>
      <c r="J64" s="370">
        <v>0</v>
      </c>
      <c r="K64" s="370">
        <v>0</v>
      </c>
      <c r="L64" s="370">
        <v>0</v>
      </c>
      <c r="M64" s="370">
        <v>0</v>
      </c>
      <c r="N64" s="371">
        <v>0</v>
      </c>
    </row>
    <row r="65" spans="2:14" ht="15" customHeight="1" thickBot="1">
      <c r="B65" s="1224" t="s">
        <v>784</v>
      </c>
      <c r="C65" s="372"/>
      <c r="D65" s="372"/>
      <c r="E65" s="372"/>
      <c r="F65" s="373"/>
      <c r="G65" s="372"/>
      <c r="H65" s="373"/>
      <c r="I65" s="373"/>
      <c r="J65" s="373"/>
      <c r="K65" s="373"/>
      <c r="L65" s="373"/>
      <c r="M65" s="373"/>
      <c r="N65" s="373"/>
    </row>
    <row r="66" spans="2:14" ht="15" customHeight="1" thickTop="1">
      <c r="B66" s="1225" t="s">
        <v>914</v>
      </c>
      <c r="C66" s="1226">
        <v>5162</v>
      </c>
      <c r="D66" s="1227">
        <v>5129</v>
      </c>
      <c r="E66" s="1227">
        <v>4861</v>
      </c>
      <c r="F66" s="1227">
        <v>12</v>
      </c>
      <c r="G66" s="1227">
        <v>279</v>
      </c>
      <c r="H66" s="1227">
        <v>35</v>
      </c>
      <c r="I66" s="1227">
        <v>106</v>
      </c>
      <c r="J66" s="1227">
        <v>52</v>
      </c>
      <c r="K66" s="1227">
        <v>9</v>
      </c>
      <c r="L66" s="1227">
        <v>47</v>
      </c>
      <c r="M66" s="1226">
        <v>39</v>
      </c>
      <c r="N66" s="1228">
        <v>7</v>
      </c>
    </row>
    <row r="67" spans="2:14" ht="9.75" customHeight="1">
      <c r="B67" s="1680" t="s">
        <v>927</v>
      </c>
      <c r="C67" s="1682">
        <f aca="true" t="shared" si="0" ref="C67:N67">C66-C8</f>
        <v>585</v>
      </c>
      <c r="D67" s="1682">
        <f t="shared" si="0"/>
        <v>559</v>
      </c>
      <c r="E67" s="1682">
        <f t="shared" si="0"/>
        <v>415</v>
      </c>
      <c r="F67" s="1682">
        <f t="shared" si="0"/>
        <v>9</v>
      </c>
      <c r="G67" s="1682">
        <f t="shared" si="0"/>
        <v>111</v>
      </c>
      <c r="H67" s="1682">
        <f t="shared" si="0"/>
        <v>12</v>
      </c>
      <c r="I67" s="1682">
        <f t="shared" si="0"/>
        <v>23</v>
      </c>
      <c r="J67" s="1682">
        <f t="shared" si="0"/>
        <v>26</v>
      </c>
      <c r="K67" s="1682">
        <f t="shared" si="0"/>
        <v>2</v>
      </c>
      <c r="L67" s="1682">
        <f t="shared" si="0"/>
        <v>25</v>
      </c>
      <c r="M67" s="1682">
        <f t="shared" si="0"/>
        <v>28</v>
      </c>
      <c r="N67" s="1686">
        <f t="shared" si="0"/>
        <v>6</v>
      </c>
    </row>
    <row r="68" spans="2:14" ht="9.75" customHeight="1" thickBot="1">
      <c r="B68" s="1681"/>
      <c r="C68" s="1683"/>
      <c r="D68" s="1683"/>
      <c r="E68" s="1683"/>
      <c r="F68" s="1683"/>
      <c r="G68" s="1683"/>
      <c r="H68" s="1683"/>
      <c r="I68" s="1683"/>
      <c r="J68" s="1683"/>
      <c r="K68" s="1683"/>
      <c r="L68" s="1683"/>
      <c r="M68" s="1683"/>
      <c r="N68" s="1687"/>
    </row>
    <row r="69" spans="2:14" ht="15" customHeight="1">
      <c r="B69" s="1224" t="s">
        <v>928</v>
      </c>
      <c r="C69" s="372"/>
      <c r="D69" s="372"/>
      <c r="E69" s="372"/>
      <c r="F69" s="373"/>
      <c r="G69" s="372"/>
      <c r="H69" s="373"/>
      <c r="I69" s="373"/>
      <c r="J69" s="373"/>
      <c r="K69" s="373"/>
      <c r="L69" s="373"/>
      <c r="M69" s="373"/>
      <c r="N69" s="373"/>
    </row>
  </sheetData>
  <mergeCells count="28">
    <mergeCell ref="G5:G7"/>
    <mergeCell ref="H5:H7"/>
    <mergeCell ref="I5:I7"/>
    <mergeCell ref="J5:J7"/>
    <mergeCell ref="N5:N7"/>
    <mergeCell ref="M67:M68"/>
    <mergeCell ref="N67:N68"/>
    <mergeCell ref="J67:J68"/>
    <mergeCell ref="K67:K68"/>
    <mergeCell ref="L67:L68"/>
    <mergeCell ref="F67:F68"/>
    <mergeCell ref="G67:G68"/>
    <mergeCell ref="H67:H68"/>
    <mergeCell ref="I67:I68"/>
    <mergeCell ref="B67:B68"/>
    <mergeCell ref="C67:C68"/>
    <mergeCell ref="D67:D68"/>
    <mergeCell ref="E67:E68"/>
    <mergeCell ref="B3:B7"/>
    <mergeCell ref="C3:N3"/>
    <mergeCell ref="C4:C7"/>
    <mergeCell ref="D4:L4"/>
    <mergeCell ref="M4:M7"/>
    <mergeCell ref="L5:L7"/>
    <mergeCell ref="D5:D7"/>
    <mergeCell ref="E5:E7"/>
    <mergeCell ref="F5:F7"/>
    <mergeCell ref="K5:K7"/>
  </mergeCells>
  <printOptions/>
  <pageMargins left="0.15748031496062992" right="0.15748031496062992" top="0.4330708661417323" bottom="0.5118110236220472" header="0.2362204724409449" footer="0.5118110236220472"/>
  <pageSetup fitToHeight="1" fitToWidth="1" horizontalDpi="600" verticalDpi="600" orientation="portrait" paperSize="9" scale="87" r:id="rId1"/>
  <headerFooter alignWithMargins="0">
    <oddHeader>&amp;R&amp;D&amp;T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A1" sqref="A1"/>
    </sheetView>
  </sheetViews>
  <sheetFormatPr defaultColWidth="9.00390625" defaultRowHeight="13.5"/>
  <cols>
    <col min="1" max="1" width="10.125" style="392" customWidth="1"/>
    <col min="2" max="3" width="9.625" style="377" customWidth="1"/>
    <col min="4" max="6" width="9.625" style="393" customWidth="1"/>
    <col min="7" max="7" width="9.50390625" style="393" customWidth="1"/>
    <col min="8" max="9" width="9.625" style="393" customWidth="1"/>
    <col min="10" max="16384" width="14.125" style="379" customWidth="1"/>
  </cols>
  <sheetData>
    <row r="1" spans="1:9" ht="18" customHeight="1">
      <c r="A1" s="30" t="s">
        <v>1139</v>
      </c>
      <c r="C1" s="31"/>
      <c r="D1" s="31"/>
      <c r="E1" s="31"/>
      <c r="F1" s="31"/>
      <c r="G1" s="31"/>
      <c r="H1" s="378"/>
      <c r="I1" s="91"/>
    </row>
    <row r="2" spans="1:9" ht="13.5" customHeight="1" thickBot="1">
      <c r="A2" s="380"/>
      <c r="B2" s="32"/>
      <c r="C2" s="32"/>
      <c r="D2" s="32"/>
      <c r="E2" s="32"/>
      <c r="F2" s="32"/>
      <c r="G2" s="32"/>
      <c r="H2" s="381"/>
      <c r="I2" s="135" t="s">
        <v>809</v>
      </c>
    </row>
    <row r="3" spans="1:9" s="382" customFormat="1" ht="15" customHeight="1" thickTop="1">
      <c r="A3" s="1691" t="s">
        <v>655</v>
      </c>
      <c r="B3" s="1694" t="s">
        <v>1140</v>
      </c>
      <c r="C3" s="1489" t="s">
        <v>929</v>
      </c>
      <c r="D3" s="1689" t="s">
        <v>930</v>
      </c>
      <c r="E3" s="1689"/>
      <c r="F3" s="1689" t="s">
        <v>931</v>
      </c>
      <c r="G3" s="1689"/>
      <c r="H3" s="1689" t="s">
        <v>932</v>
      </c>
      <c r="I3" s="1690"/>
    </row>
    <row r="4" spans="1:9" s="382" customFormat="1" ht="9.75" customHeight="1">
      <c r="A4" s="1692"/>
      <c r="B4" s="1695"/>
      <c r="C4" s="1472"/>
      <c r="D4" s="1688" t="s">
        <v>800</v>
      </c>
      <c r="E4" s="1688" t="s">
        <v>1100</v>
      </c>
      <c r="F4" s="1688" t="s">
        <v>800</v>
      </c>
      <c r="G4" s="1688" t="s">
        <v>1100</v>
      </c>
      <c r="H4" s="1688" t="s">
        <v>800</v>
      </c>
      <c r="I4" s="1507" t="s">
        <v>1100</v>
      </c>
    </row>
    <row r="5" spans="1:9" s="382" customFormat="1" ht="9.75" customHeight="1">
      <c r="A5" s="1692"/>
      <c r="B5" s="1695"/>
      <c r="C5" s="1472"/>
      <c r="D5" s="1688"/>
      <c r="E5" s="1688"/>
      <c r="F5" s="1688"/>
      <c r="G5" s="1688"/>
      <c r="H5" s="1688"/>
      <c r="I5" s="1507"/>
    </row>
    <row r="6" spans="1:9" s="382" customFormat="1" ht="9.75" customHeight="1">
      <c r="A6" s="1693"/>
      <c r="B6" s="1696"/>
      <c r="C6" s="1473"/>
      <c r="D6" s="1688"/>
      <c r="E6" s="1688"/>
      <c r="F6" s="1688"/>
      <c r="G6" s="1688"/>
      <c r="H6" s="1688"/>
      <c r="I6" s="1507"/>
    </row>
    <row r="7" spans="1:9" s="382" customFormat="1" ht="15" customHeight="1">
      <c r="A7" s="386" t="s">
        <v>678</v>
      </c>
      <c r="B7" s="383">
        <v>9312</v>
      </c>
      <c r="C7" s="383">
        <v>499473</v>
      </c>
      <c r="D7" s="383">
        <v>7108</v>
      </c>
      <c r="E7" s="384">
        <v>418786</v>
      </c>
      <c r="F7" s="383">
        <v>2464</v>
      </c>
      <c r="G7" s="384">
        <v>59007</v>
      </c>
      <c r="H7" s="383">
        <v>833</v>
      </c>
      <c r="I7" s="385">
        <v>21680</v>
      </c>
    </row>
    <row r="8" spans="1:9" s="382" customFormat="1" ht="7.5" customHeight="1">
      <c r="A8" s="386"/>
      <c r="B8" s="383"/>
      <c r="C8" s="383"/>
      <c r="D8" s="383"/>
      <c r="E8" s="383"/>
      <c r="F8" s="383"/>
      <c r="G8" s="383"/>
      <c r="H8" s="383"/>
      <c r="I8" s="387"/>
    </row>
    <row r="9" spans="1:9" s="382" customFormat="1" ht="15" customHeight="1">
      <c r="A9" s="386" t="s">
        <v>679</v>
      </c>
      <c r="B9" s="149">
        <f aca="true" t="shared" si="0" ref="B9:I9">B14+B20+B21+B22+B25+B26+B27+B30+B31+B32+B33+B34+B35+B36</f>
        <v>4309</v>
      </c>
      <c r="C9" s="149">
        <f t="shared" si="0"/>
        <v>182102</v>
      </c>
      <c r="D9" s="149">
        <f t="shared" si="0"/>
        <v>3075</v>
      </c>
      <c r="E9" s="149">
        <f t="shared" si="0"/>
        <v>136448</v>
      </c>
      <c r="F9" s="149">
        <f t="shared" si="0"/>
        <v>1249</v>
      </c>
      <c r="G9" s="149">
        <f t="shared" si="0"/>
        <v>27677</v>
      </c>
      <c r="H9" s="149">
        <f t="shared" si="0"/>
        <v>683</v>
      </c>
      <c r="I9" s="150">
        <f t="shared" si="0"/>
        <v>17977</v>
      </c>
    </row>
    <row r="10" spans="1:9" s="382" customFormat="1" ht="15" customHeight="1">
      <c r="A10" s="386" t="s">
        <v>680</v>
      </c>
      <c r="B10" s="149">
        <f aca="true" t="shared" si="1" ref="B10:I10">B19+B38+B39+B40+B41+B42+B43+B44</f>
        <v>815</v>
      </c>
      <c r="C10" s="149">
        <f t="shared" si="1"/>
        <v>51507</v>
      </c>
      <c r="D10" s="149">
        <f t="shared" si="1"/>
        <v>616</v>
      </c>
      <c r="E10" s="149">
        <f t="shared" si="1"/>
        <v>44267</v>
      </c>
      <c r="F10" s="149">
        <f t="shared" si="1"/>
        <v>249</v>
      </c>
      <c r="G10" s="149">
        <f t="shared" si="1"/>
        <v>7027</v>
      </c>
      <c r="H10" s="149">
        <f t="shared" si="1"/>
        <v>3</v>
      </c>
      <c r="I10" s="150">
        <f t="shared" si="1"/>
        <v>213</v>
      </c>
    </row>
    <row r="11" spans="1:9" s="382" customFormat="1" ht="15" customHeight="1">
      <c r="A11" s="386" t="s">
        <v>681</v>
      </c>
      <c r="B11" s="149">
        <f aca="true" t="shared" si="2" ref="B11:I11">B15+B24+B28+B46+B47+B48+B49+B50</f>
        <v>1879</v>
      </c>
      <c r="C11" s="149">
        <f t="shared" si="2"/>
        <v>104769</v>
      </c>
      <c r="D11" s="149">
        <f t="shared" si="2"/>
        <v>1455</v>
      </c>
      <c r="E11" s="149">
        <f t="shared" si="2"/>
        <v>90152</v>
      </c>
      <c r="F11" s="149">
        <f t="shared" si="2"/>
        <v>546</v>
      </c>
      <c r="G11" s="149">
        <f t="shared" si="2"/>
        <v>12241</v>
      </c>
      <c r="H11" s="149">
        <f t="shared" si="2"/>
        <v>101</v>
      </c>
      <c r="I11" s="150">
        <f t="shared" si="2"/>
        <v>2376</v>
      </c>
    </row>
    <row r="12" spans="1:9" s="382" customFormat="1" ht="15" customHeight="1">
      <c r="A12" s="386" t="s">
        <v>682</v>
      </c>
      <c r="B12" s="149">
        <f aca="true" t="shared" si="3" ref="B12:I12">B16+B17+B52+B53+B54+B55+B56+B57+B58+B59+B60+B61+B62+B63</f>
        <v>2309</v>
      </c>
      <c r="C12" s="149">
        <f t="shared" si="3"/>
        <v>161095</v>
      </c>
      <c r="D12" s="149">
        <f t="shared" si="3"/>
        <v>1962</v>
      </c>
      <c r="E12" s="149">
        <f t="shared" si="3"/>
        <v>147919</v>
      </c>
      <c r="F12" s="149">
        <f t="shared" si="3"/>
        <v>420</v>
      </c>
      <c r="G12" s="149">
        <f t="shared" si="3"/>
        <v>12062</v>
      </c>
      <c r="H12" s="149">
        <f t="shared" si="3"/>
        <v>46</v>
      </c>
      <c r="I12" s="150">
        <f t="shared" si="3"/>
        <v>1114</v>
      </c>
    </row>
    <row r="13" spans="1:9" s="382" customFormat="1" ht="7.5" customHeight="1">
      <c r="A13" s="388"/>
      <c r="B13" s="152"/>
      <c r="C13" s="152"/>
      <c r="D13" s="152"/>
      <c r="E13" s="152"/>
      <c r="F13" s="152"/>
      <c r="G13" s="152"/>
      <c r="H13" s="152"/>
      <c r="I13" s="153"/>
    </row>
    <row r="14" spans="1:9" s="382" customFormat="1" ht="15" customHeight="1">
      <c r="A14" s="389" t="s">
        <v>1022</v>
      </c>
      <c r="B14" s="152">
        <v>580</v>
      </c>
      <c r="C14" s="152">
        <v>22700</v>
      </c>
      <c r="D14" s="152">
        <v>452</v>
      </c>
      <c r="E14" s="152">
        <v>19591</v>
      </c>
      <c r="F14" s="152">
        <v>155</v>
      </c>
      <c r="G14" s="152">
        <v>2006</v>
      </c>
      <c r="H14" s="152">
        <v>48</v>
      </c>
      <c r="I14" s="153">
        <v>1103</v>
      </c>
    </row>
    <row r="15" spans="1:9" s="382" customFormat="1" ht="15" customHeight="1">
      <c r="A15" s="389" t="s">
        <v>1023</v>
      </c>
      <c r="B15" s="152">
        <v>270</v>
      </c>
      <c r="C15" s="152">
        <v>17224</v>
      </c>
      <c r="D15" s="152">
        <v>211</v>
      </c>
      <c r="E15" s="152">
        <v>14753</v>
      </c>
      <c r="F15" s="152">
        <v>83</v>
      </c>
      <c r="G15" s="152">
        <v>2125</v>
      </c>
      <c r="H15" s="152">
        <v>4</v>
      </c>
      <c r="I15" s="153">
        <v>346</v>
      </c>
    </row>
    <row r="16" spans="1:9" s="382" customFormat="1" ht="15" customHeight="1">
      <c r="A16" s="389" t="s">
        <v>1024</v>
      </c>
      <c r="B16" s="152">
        <v>264</v>
      </c>
      <c r="C16" s="152">
        <v>20028</v>
      </c>
      <c r="D16" s="152">
        <v>190</v>
      </c>
      <c r="E16" s="152">
        <v>17810</v>
      </c>
      <c r="F16" s="152">
        <v>92</v>
      </c>
      <c r="G16" s="152">
        <v>2196</v>
      </c>
      <c r="H16" s="152">
        <v>1</v>
      </c>
      <c r="I16" s="153">
        <v>22</v>
      </c>
    </row>
    <row r="17" spans="1:9" s="382" customFormat="1" ht="15" customHeight="1">
      <c r="A17" s="389" t="s">
        <v>1025</v>
      </c>
      <c r="B17" s="152">
        <v>296</v>
      </c>
      <c r="C17" s="152">
        <v>16719</v>
      </c>
      <c r="D17" s="152">
        <v>179</v>
      </c>
      <c r="E17" s="152">
        <v>13238</v>
      </c>
      <c r="F17" s="152">
        <v>133</v>
      </c>
      <c r="G17" s="152">
        <v>3258</v>
      </c>
      <c r="H17" s="152">
        <v>8</v>
      </c>
      <c r="I17" s="153">
        <v>223</v>
      </c>
    </row>
    <row r="18" spans="1:9" s="382" customFormat="1" ht="7.5" customHeight="1">
      <c r="A18" s="389"/>
      <c r="B18" s="152"/>
      <c r="C18" s="152"/>
      <c r="D18" s="152"/>
      <c r="E18" s="152"/>
      <c r="F18" s="152"/>
      <c r="G18" s="152"/>
      <c r="H18" s="152"/>
      <c r="I18" s="153"/>
    </row>
    <row r="19" spans="1:9" s="382" customFormat="1" ht="15" customHeight="1">
      <c r="A19" s="389" t="s">
        <v>1026</v>
      </c>
      <c r="B19" s="152">
        <v>191</v>
      </c>
      <c r="C19" s="152">
        <v>13754</v>
      </c>
      <c r="D19" s="152">
        <v>166</v>
      </c>
      <c r="E19" s="152">
        <v>12475</v>
      </c>
      <c r="F19" s="152">
        <v>38</v>
      </c>
      <c r="G19" s="152">
        <v>1279</v>
      </c>
      <c r="H19" s="152">
        <v>0</v>
      </c>
      <c r="I19" s="153">
        <v>0</v>
      </c>
    </row>
    <row r="20" spans="1:9" s="382" customFormat="1" ht="15" customHeight="1">
      <c r="A20" s="389" t="s">
        <v>1027</v>
      </c>
      <c r="B20" s="152">
        <v>562</v>
      </c>
      <c r="C20" s="152">
        <v>23598</v>
      </c>
      <c r="D20" s="152">
        <v>496</v>
      </c>
      <c r="E20" s="152">
        <v>20721</v>
      </c>
      <c r="F20" s="152">
        <v>79</v>
      </c>
      <c r="G20" s="152">
        <v>1084</v>
      </c>
      <c r="H20" s="152">
        <v>91</v>
      </c>
      <c r="I20" s="153">
        <v>1793</v>
      </c>
    </row>
    <row r="21" spans="1:9" s="382" customFormat="1" ht="15" customHeight="1">
      <c r="A21" s="389" t="s">
        <v>1028</v>
      </c>
      <c r="B21" s="152">
        <v>296</v>
      </c>
      <c r="C21" s="152">
        <v>9907</v>
      </c>
      <c r="D21" s="152">
        <v>228</v>
      </c>
      <c r="E21" s="152">
        <v>8100</v>
      </c>
      <c r="F21" s="152">
        <v>60</v>
      </c>
      <c r="G21" s="152">
        <v>870</v>
      </c>
      <c r="H21" s="152">
        <v>43</v>
      </c>
      <c r="I21" s="153">
        <v>937</v>
      </c>
    </row>
    <row r="22" spans="1:9" s="382" customFormat="1" ht="15" customHeight="1">
      <c r="A22" s="389" t="s">
        <v>1029</v>
      </c>
      <c r="B22" s="152">
        <v>448</v>
      </c>
      <c r="C22" s="152">
        <v>18413</v>
      </c>
      <c r="D22" s="152">
        <v>247</v>
      </c>
      <c r="E22" s="152">
        <v>12562</v>
      </c>
      <c r="F22" s="152">
        <v>231</v>
      </c>
      <c r="G22" s="152">
        <v>5525</v>
      </c>
      <c r="H22" s="152">
        <v>23</v>
      </c>
      <c r="I22" s="153">
        <v>326</v>
      </c>
    </row>
    <row r="23" spans="1:9" s="382" customFormat="1" ht="7.5" customHeight="1">
      <c r="A23" s="389"/>
      <c r="B23" s="152"/>
      <c r="C23" s="152"/>
      <c r="D23" s="152"/>
      <c r="E23" s="152"/>
      <c r="F23" s="152"/>
      <c r="G23" s="152"/>
      <c r="H23" s="152"/>
      <c r="I23" s="153"/>
    </row>
    <row r="24" spans="1:9" s="382" customFormat="1" ht="15" customHeight="1">
      <c r="A24" s="389" t="s">
        <v>1030</v>
      </c>
      <c r="B24" s="152">
        <v>252</v>
      </c>
      <c r="C24" s="152">
        <v>11889</v>
      </c>
      <c r="D24" s="152">
        <v>201</v>
      </c>
      <c r="E24" s="152">
        <v>10564</v>
      </c>
      <c r="F24" s="152">
        <v>65</v>
      </c>
      <c r="G24" s="152">
        <v>1185</v>
      </c>
      <c r="H24" s="152">
        <v>8</v>
      </c>
      <c r="I24" s="153">
        <v>140</v>
      </c>
    </row>
    <row r="25" spans="1:9" s="382" customFormat="1" ht="15" customHeight="1">
      <c r="A25" s="389" t="s">
        <v>1031</v>
      </c>
      <c r="B25" s="152">
        <v>544</v>
      </c>
      <c r="C25" s="152">
        <v>24353</v>
      </c>
      <c r="D25" s="152">
        <v>407</v>
      </c>
      <c r="E25" s="152">
        <v>17985</v>
      </c>
      <c r="F25" s="152">
        <v>87</v>
      </c>
      <c r="G25" s="152">
        <v>1757</v>
      </c>
      <c r="H25" s="152">
        <v>165</v>
      </c>
      <c r="I25" s="153">
        <v>4611</v>
      </c>
    </row>
    <row r="26" spans="1:9" s="382" customFormat="1" ht="15" customHeight="1">
      <c r="A26" s="389" t="s">
        <v>1032</v>
      </c>
      <c r="B26" s="152">
        <v>442</v>
      </c>
      <c r="C26" s="152">
        <v>19497</v>
      </c>
      <c r="D26" s="152">
        <v>280</v>
      </c>
      <c r="E26" s="152">
        <v>12278</v>
      </c>
      <c r="F26" s="152">
        <v>122</v>
      </c>
      <c r="G26" s="152">
        <v>2777</v>
      </c>
      <c r="H26" s="152">
        <v>148</v>
      </c>
      <c r="I26" s="153">
        <v>4442</v>
      </c>
    </row>
    <row r="27" spans="1:9" s="382" customFormat="1" ht="15" customHeight="1">
      <c r="A27" s="389" t="s">
        <v>1033</v>
      </c>
      <c r="B27" s="152">
        <v>431</v>
      </c>
      <c r="C27" s="152">
        <v>22060</v>
      </c>
      <c r="D27" s="152">
        <v>228</v>
      </c>
      <c r="E27" s="152">
        <v>13376</v>
      </c>
      <c r="F27" s="152">
        <v>261</v>
      </c>
      <c r="G27" s="152">
        <v>8684</v>
      </c>
      <c r="H27" s="152">
        <v>0</v>
      </c>
      <c r="I27" s="153">
        <v>0</v>
      </c>
    </row>
    <row r="28" spans="1:9" s="382" customFormat="1" ht="15" customHeight="1">
      <c r="A28" s="389" t="s">
        <v>1034</v>
      </c>
      <c r="B28" s="152">
        <v>276</v>
      </c>
      <c r="C28" s="152">
        <v>14758</v>
      </c>
      <c r="D28" s="152">
        <v>220</v>
      </c>
      <c r="E28" s="152">
        <v>12809</v>
      </c>
      <c r="F28" s="152">
        <v>78</v>
      </c>
      <c r="G28" s="152">
        <v>1507</v>
      </c>
      <c r="H28" s="152">
        <v>27</v>
      </c>
      <c r="I28" s="153">
        <v>442</v>
      </c>
    </row>
    <row r="29" spans="1:9" s="382" customFormat="1" ht="7.5" customHeight="1">
      <c r="A29" s="389"/>
      <c r="B29" s="152"/>
      <c r="C29" s="152"/>
      <c r="D29" s="152"/>
      <c r="E29" s="152"/>
      <c r="F29" s="152"/>
      <c r="G29" s="152"/>
      <c r="H29" s="152"/>
      <c r="I29" s="153"/>
    </row>
    <row r="30" spans="1:9" s="382" customFormat="1" ht="15" customHeight="1">
      <c r="A30" s="389" t="s">
        <v>1035</v>
      </c>
      <c r="B30" s="152">
        <v>106</v>
      </c>
      <c r="C30" s="152">
        <v>4329</v>
      </c>
      <c r="D30" s="152">
        <v>83</v>
      </c>
      <c r="E30" s="152">
        <v>3704</v>
      </c>
      <c r="F30" s="152">
        <v>23</v>
      </c>
      <c r="G30" s="152">
        <v>226</v>
      </c>
      <c r="H30" s="152">
        <v>18</v>
      </c>
      <c r="I30" s="153">
        <v>399</v>
      </c>
    </row>
    <row r="31" spans="1:9" s="382" customFormat="1" ht="15" customHeight="1">
      <c r="A31" s="389" t="s">
        <v>1036</v>
      </c>
      <c r="B31" s="152">
        <v>150</v>
      </c>
      <c r="C31" s="152">
        <v>5575</v>
      </c>
      <c r="D31" s="152">
        <v>123</v>
      </c>
      <c r="E31" s="152">
        <v>4576</v>
      </c>
      <c r="F31" s="152">
        <v>23</v>
      </c>
      <c r="G31" s="152">
        <v>304</v>
      </c>
      <c r="H31" s="152">
        <v>21</v>
      </c>
      <c r="I31" s="153">
        <v>695</v>
      </c>
    </row>
    <row r="32" spans="1:9" s="382" customFormat="1" ht="15" customHeight="1">
      <c r="A32" s="389" t="s">
        <v>1037</v>
      </c>
      <c r="B32" s="152">
        <v>320</v>
      </c>
      <c r="C32" s="152">
        <v>16230</v>
      </c>
      <c r="D32" s="152">
        <v>295</v>
      </c>
      <c r="E32" s="152">
        <v>15057</v>
      </c>
      <c r="F32" s="152">
        <v>39</v>
      </c>
      <c r="G32" s="152">
        <v>438</v>
      </c>
      <c r="H32" s="152">
        <v>35</v>
      </c>
      <c r="I32" s="153">
        <v>735</v>
      </c>
    </row>
    <row r="33" spans="1:9" s="382" customFormat="1" ht="15" customHeight="1">
      <c r="A33" s="389" t="s">
        <v>1038</v>
      </c>
      <c r="B33" s="152">
        <v>59</v>
      </c>
      <c r="C33" s="152">
        <v>1770</v>
      </c>
      <c r="D33" s="152">
        <v>45</v>
      </c>
      <c r="E33" s="152">
        <v>1235</v>
      </c>
      <c r="F33" s="152">
        <v>17</v>
      </c>
      <c r="G33" s="152">
        <v>234</v>
      </c>
      <c r="H33" s="152">
        <v>3</v>
      </c>
      <c r="I33" s="153">
        <v>301</v>
      </c>
    </row>
    <row r="34" spans="1:9" s="382" customFormat="1" ht="15" customHeight="1">
      <c r="A34" s="389" t="s">
        <v>1039</v>
      </c>
      <c r="B34" s="152">
        <v>177</v>
      </c>
      <c r="C34" s="152">
        <v>5549</v>
      </c>
      <c r="D34" s="152">
        <v>92</v>
      </c>
      <c r="E34" s="152">
        <v>2452</v>
      </c>
      <c r="F34" s="152">
        <v>56</v>
      </c>
      <c r="G34" s="152">
        <v>1228</v>
      </c>
      <c r="H34" s="152">
        <v>56</v>
      </c>
      <c r="I34" s="153">
        <v>1869</v>
      </c>
    </row>
    <row r="35" spans="1:9" s="382" customFormat="1" ht="15" customHeight="1">
      <c r="A35" s="389" t="s">
        <v>1040</v>
      </c>
      <c r="B35" s="152">
        <v>90</v>
      </c>
      <c r="C35" s="152">
        <v>2843</v>
      </c>
      <c r="D35" s="152">
        <v>46</v>
      </c>
      <c r="E35" s="152">
        <v>1444</v>
      </c>
      <c r="F35" s="152">
        <v>28</v>
      </c>
      <c r="G35" s="152">
        <v>696</v>
      </c>
      <c r="H35" s="152">
        <v>29</v>
      </c>
      <c r="I35" s="153">
        <v>703</v>
      </c>
    </row>
    <row r="36" spans="1:9" s="382" customFormat="1" ht="15" customHeight="1">
      <c r="A36" s="389" t="s">
        <v>1041</v>
      </c>
      <c r="B36" s="152">
        <v>104</v>
      </c>
      <c r="C36" s="152">
        <v>5278</v>
      </c>
      <c r="D36" s="152">
        <v>53</v>
      </c>
      <c r="E36" s="152">
        <v>3367</v>
      </c>
      <c r="F36" s="152">
        <v>68</v>
      </c>
      <c r="G36" s="152">
        <v>1848</v>
      </c>
      <c r="H36" s="152">
        <v>3</v>
      </c>
      <c r="I36" s="153">
        <v>63</v>
      </c>
    </row>
    <row r="37" spans="1:9" s="382" customFormat="1" ht="7.5" customHeight="1">
      <c r="A37" s="389"/>
      <c r="B37" s="152"/>
      <c r="C37" s="152"/>
      <c r="D37" s="152"/>
      <c r="E37" s="152"/>
      <c r="F37" s="152"/>
      <c r="G37" s="152"/>
      <c r="H37" s="152"/>
      <c r="I37" s="153"/>
    </row>
    <row r="38" spans="1:9" s="382" customFormat="1" ht="15" customHeight="1">
      <c r="A38" s="389" t="s">
        <v>1042</v>
      </c>
      <c r="B38" s="152">
        <v>81</v>
      </c>
      <c r="C38" s="152">
        <v>4332</v>
      </c>
      <c r="D38" s="152">
        <v>62</v>
      </c>
      <c r="E38" s="152">
        <v>3848</v>
      </c>
      <c r="F38" s="152">
        <v>24</v>
      </c>
      <c r="G38" s="152">
        <v>484</v>
      </c>
      <c r="H38" s="152">
        <v>0</v>
      </c>
      <c r="I38" s="153">
        <v>0</v>
      </c>
    </row>
    <row r="39" spans="1:9" s="382" customFormat="1" ht="15" customHeight="1">
      <c r="A39" s="389" t="s">
        <v>1043</v>
      </c>
      <c r="B39" s="152">
        <v>98</v>
      </c>
      <c r="C39" s="152">
        <v>4820</v>
      </c>
      <c r="D39" s="152">
        <v>66</v>
      </c>
      <c r="E39" s="152">
        <v>4069</v>
      </c>
      <c r="F39" s="152">
        <v>35</v>
      </c>
      <c r="G39" s="152">
        <v>571</v>
      </c>
      <c r="H39" s="152">
        <v>2</v>
      </c>
      <c r="I39" s="153">
        <v>180</v>
      </c>
    </row>
    <row r="40" spans="1:9" s="382" customFormat="1" ht="15" customHeight="1">
      <c r="A40" s="389" t="s">
        <v>1044</v>
      </c>
      <c r="B40" s="152">
        <v>81</v>
      </c>
      <c r="C40" s="152">
        <v>3786</v>
      </c>
      <c r="D40" s="152">
        <v>66</v>
      </c>
      <c r="E40" s="152">
        <v>3554</v>
      </c>
      <c r="F40" s="152">
        <v>18</v>
      </c>
      <c r="G40" s="152">
        <v>232</v>
      </c>
      <c r="H40" s="152">
        <v>0</v>
      </c>
      <c r="I40" s="153">
        <v>0</v>
      </c>
    </row>
    <row r="41" spans="1:9" s="382" customFormat="1" ht="15" customHeight="1">
      <c r="A41" s="389" t="s">
        <v>1045</v>
      </c>
      <c r="B41" s="152">
        <v>93</v>
      </c>
      <c r="C41" s="152">
        <v>5667</v>
      </c>
      <c r="D41" s="152">
        <v>82</v>
      </c>
      <c r="E41" s="152">
        <v>5118</v>
      </c>
      <c r="F41" s="152">
        <v>17</v>
      </c>
      <c r="G41" s="152">
        <v>549</v>
      </c>
      <c r="H41" s="152">
        <v>0</v>
      </c>
      <c r="I41" s="153">
        <v>0</v>
      </c>
    </row>
    <row r="42" spans="1:9" s="382" customFormat="1" ht="15" customHeight="1">
      <c r="A42" s="389" t="s">
        <v>1046</v>
      </c>
      <c r="B42" s="152">
        <v>93</v>
      </c>
      <c r="C42" s="152">
        <v>5076</v>
      </c>
      <c r="D42" s="152">
        <v>41</v>
      </c>
      <c r="E42" s="152">
        <v>2577</v>
      </c>
      <c r="F42" s="152">
        <v>60</v>
      </c>
      <c r="G42" s="152">
        <v>2499</v>
      </c>
      <c r="H42" s="152">
        <v>0</v>
      </c>
      <c r="I42" s="153">
        <v>0</v>
      </c>
    </row>
    <row r="43" spans="1:9" s="382" customFormat="1" ht="15" customHeight="1">
      <c r="A43" s="389" t="s">
        <v>1047</v>
      </c>
      <c r="B43" s="152">
        <v>100</v>
      </c>
      <c r="C43" s="152">
        <v>9364</v>
      </c>
      <c r="D43" s="152">
        <v>85</v>
      </c>
      <c r="E43" s="152">
        <v>8577</v>
      </c>
      <c r="F43" s="152">
        <v>21</v>
      </c>
      <c r="G43" s="152">
        <v>754</v>
      </c>
      <c r="H43" s="152">
        <v>1</v>
      </c>
      <c r="I43" s="153">
        <v>33</v>
      </c>
    </row>
    <row r="44" spans="1:9" s="382" customFormat="1" ht="15" customHeight="1">
      <c r="A44" s="389" t="s">
        <v>1048</v>
      </c>
      <c r="B44" s="152">
        <v>78</v>
      </c>
      <c r="C44" s="152">
        <v>4708</v>
      </c>
      <c r="D44" s="152">
        <v>48</v>
      </c>
      <c r="E44" s="152">
        <v>4049</v>
      </c>
      <c r="F44" s="152">
        <v>36</v>
      </c>
      <c r="G44" s="152">
        <v>659</v>
      </c>
      <c r="H44" s="152">
        <v>0</v>
      </c>
      <c r="I44" s="153">
        <v>0</v>
      </c>
    </row>
    <row r="45" spans="1:9" s="382" customFormat="1" ht="7.5" customHeight="1">
      <c r="A45" s="389"/>
      <c r="B45" s="152"/>
      <c r="C45" s="152"/>
      <c r="D45" s="152"/>
      <c r="E45" s="152"/>
      <c r="F45" s="152"/>
      <c r="G45" s="152"/>
      <c r="H45" s="152"/>
      <c r="I45" s="153"/>
    </row>
    <row r="46" spans="1:9" s="382" customFormat="1" ht="15" customHeight="1">
      <c r="A46" s="389" t="s">
        <v>1049</v>
      </c>
      <c r="B46" s="152">
        <v>337</v>
      </c>
      <c r="C46" s="152">
        <v>20453</v>
      </c>
      <c r="D46" s="152">
        <v>249</v>
      </c>
      <c r="E46" s="152">
        <v>17356</v>
      </c>
      <c r="F46" s="152">
        <v>91</v>
      </c>
      <c r="G46" s="152">
        <v>1957</v>
      </c>
      <c r="H46" s="152">
        <v>48</v>
      </c>
      <c r="I46" s="153">
        <v>1140</v>
      </c>
    </row>
    <row r="47" spans="1:9" s="382" customFormat="1" ht="15" customHeight="1">
      <c r="A47" s="389" t="s">
        <v>1050</v>
      </c>
      <c r="B47" s="152">
        <v>197</v>
      </c>
      <c r="C47" s="152">
        <v>13746</v>
      </c>
      <c r="D47" s="152">
        <v>163</v>
      </c>
      <c r="E47" s="152">
        <v>12793</v>
      </c>
      <c r="F47" s="152">
        <v>44</v>
      </c>
      <c r="G47" s="152">
        <v>923</v>
      </c>
      <c r="H47" s="152">
        <v>1</v>
      </c>
      <c r="I47" s="153">
        <v>30</v>
      </c>
    </row>
    <row r="48" spans="1:9" s="382" customFormat="1" ht="15" customHeight="1">
      <c r="A48" s="389" t="s">
        <v>1051</v>
      </c>
      <c r="B48" s="152">
        <v>76</v>
      </c>
      <c r="C48" s="152">
        <v>4392</v>
      </c>
      <c r="D48" s="152">
        <v>68</v>
      </c>
      <c r="E48" s="152">
        <v>4276</v>
      </c>
      <c r="F48" s="152">
        <v>8</v>
      </c>
      <c r="G48" s="152">
        <v>116</v>
      </c>
      <c r="H48" s="152">
        <v>0</v>
      </c>
      <c r="I48" s="153">
        <v>0</v>
      </c>
    </row>
    <row r="49" spans="1:9" s="382" customFormat="1" ht="15" customHeight="1">
      <c r="A49" s="389" t="s">
        <v>1052</v>
      </c>
      <c r="B49" s="152">
        <v>298</v>
      </c>
      <c r="C49" s="152">
        <v>11944</v>
      </c>
      <c r="D49" s="152">
        <v>181</v>
      </c>
      <c r="E49" s="152">
        <v>7575</v>
      </c>
      <c r="F49" s="152">
        <v>161</v>
      </c>
      <c r="G49" s="152">
        <v>4091</v>
      </c>
      <c r="H49" s="152">
        <v>13</v>
      </c>
      <c r="I49" s="153">
        <v>278</v>
      </c>
    </row>
    <row r="50" spans="1:9" s="382" customFormat="1" ht="15" customHeight="1">
      <c r="A50" s="389" t="s">
        <v>1053</v>
      </c>
      <c r="B50" s="152">
        <v>173</v>
      </c>
      <c r="C50" s="152">
        <v>10363</v>
      </c>
      <c r="D50" s="152">
        <v>162</v>
      </c>
      <c r="E50" s="152">
        <v>10026</v>
      </c>
      <c r="F50" s="152">
        <v>16</v>
      </c>
      <c r="G50" s="152">
        <v>337</v>
      </c>
      <c r="H50" s="152">
        <v>0</v>
      </c>
      <c r="I50" s="153">
        <v>0</v>
      </c>
    </row>
    <row r="51" spans="1:9" s="382" customFormat="1" ht="7.5" customHeight="1">
      <c r="A51" s="389"/>
      <c r="B51" s="152"/>
      <c r="C51" s="152"/>
      <c r="D51" s="152"/>
      <c r="E51" s="152"/>
      <c r="F51" s="152"/>
      <c r="G51" s="152"/>
      <c r="H51" s="152"/>
      <c r="I51" s="153"/>
    </row>
    <row r="52" spans="1:9" s="382" customFormat="1" ht="15" customHeight="1">
      <c r="A52" s="389" t="s">
        <v>1054</v>
      </c>
      <c r="B52" s="152">
        <v>34</v>
      </c>
      <c r="C52" s="152">
        <v>3065</v>
      </c>
      <c r="D52" s="152">
        <v>28</v>
      </c>
      <c r="E52" s="152">
        <v>2961</v>
      </c>
      <c r="F52" s="152">
        <v>5</v>
      </c>
      <c r="G52" s="152">
        <v>22</v>
      </c>
      <c r="H52" s="152">
        <v>2</v>
      </c>
      <c r="I52" s="153">
        <v>82</v>
      </c>
    </row>
    <row r="53" spans="1:9" s="382" customFormat="1" ht="15" customHeight="1">
      <c r="A53" s="389" t="s">
        <v>1055</v>
      </c>
      <c r="B53" s="152">
        <v>71</v>
      </c>
      <c r="C53" s="152">
        <v>3743</v>
      </c>
      <c r="D53" s="152">
        <v>49</v>
      </c>
      <c r="E53" s="152">
        <v>3582</v>
      </c>
      <c r="F53" s="152">
        <v>23</v>
      </c>
      <c r="G53" s="152">
        <v>161</v>
      </c>
      <c r="H53" s="152">
        <v>0</v>
      </c>
      <c r="I53" s="153">
        <v>0</v>
      </c>
    </row>
    <row r="54" spans="1:9" s="382" customFormat="1" ht="15" customHeight="1">
      <c r="A54" s="389" t="s">
        <v>1056</v>
      </c>
      <c r="B54" s="152">
        <v>155</v>
      </c>
      <c r="C54" s="152">
        <v>13296</v>
      </c>
      <c r="D54" s="152">
        <v>130</v>
      </c>
      <c r="E54" s="152">
        <v>12375</v>
      </c>
      <c r="F54" s="152">
        <v>30</v>
      </c>
      <c r="G54" s="152">
        <v>903</v>
      </c>
      <c r="H54" s="152">
        <v>3</v>
      </c>
      <c r="I54" s="153">
        <v>18</v>
      </c>
    </row>
    <row r="55" spans="1:9" s="382" customFormat="1" ht="15" customHeight="1">
      <c r="A55" s="389" t="s">
        <v>1057</v>
      </c>
      <c r="B55" s="152">
        <v>117</v>
      </c>
      <c r="C55" s="152">
        <v>12815</v>
      </c>
      <c r="D55" s="152">
        <v>91</v>
      </c>
      <c r="E55" s="152">
        <v>10607</v>
      </c>
      <c r="F55" s="152">
        <v>27</v>
      </c>
      <c r="G55" s="152">
        <v>1854</v>
      </c>
      <c r="H55" s="152">
        <v>10</v>
      </c>
      <c r="I55" s="153">
        <v>354</v>
      </c>
    </row>
    <row r="56" spans="1:9" s="382" customFormat="1" ht="15" customHeight="1">
      <c r="A56" s="389" t="s">
        <v>1058</v>
      </c>
      <c r="B56" s="152">
        <v>148</v>
      </c>
      <c r="C56" s="152">
        <v>12539</v>
      </c>
      <c r="D56" s="152">
        <v>135</v>
      </c>
      <c r="E56" s="152">
        <v>11392</v>
      </c>
      <c r="F56" s="152">
        <v>10</v>
      </c>
      <c r="G56" s="152">
        <v>1007</v>
      </c>
      <c r="H56" s="152">
        <v>10</v>
      </c>
      <c r="I56" s="153">
        <v>140</v>
      </c>
    </row>
    <row r="57" spans="1:9" s="382" customFormat="1" ht="15" customHeight="1">
      <c r="A57" s="389" t="s">
        <v>1059</v>
      </c>
      <c r="B57" s="152">
        <v>59</v>
      </c>
      <c r="C57" s="152">
        <v>2767</v>
      </c>
      <c r="D57" s="152">
        <v>45</v>
      </c>
      <c r="E57" s="152">
        <v>2552</v>
      </c>
      <c r="F57" s="152">
        <v>15</v>
      </c>
      <c r="G57" s="152">
        <v>190</v>
      </c>
      <c r="H57" s="152">
        <v>1</v>
      </c>
      <c r="I57" s="153">
        <v>25</v>
      </c>
    </row>
    <row r="58" spans="1:9" s="382" customFormat="1" ht="15" customHeight="1">
      <c r="A58" s="389" t="s">
        <v>1060</v>
      </c>
      <c r="B58" s="152">
        <v>68</v>
      </c>
      <c r="C58" s="152">
        <v>4122</v>
      </c>
      <c r="D58" s="152">
        <v>63</v>
      </c>
      <c r="E58" s="152">
        <v>3794</v>
      </c>
      <c r="F58" s="152">
        <v>5</v>
      </c>
      <c r="G58" s="152">
        <v>253</v>
      </c>
      <c r="H58" s="152">
        <v>3</v>
      </c>
      <c r="I58" s="153">
        <v>75</v>
      </c>
    </row>
    <row r="59" spans="1:9" s="382" customFormat="1" ht="15" customHeight="1">
      <c r="A59" s="389" t="s">
        <v>1061</v>
      </c>
      <c r="B59" s="152">
        <v>52</v>
      </c>
      <c r="C59" s="152">
        <v>2251</v>
      </c>
      <c r="D59" s="152">
        <v>42</v>
      </c>
      <c r="E59" s="152">
        <v>2160</v>
      </c>
      <c r="F59" s="152">
        <v>12</v>
      </c>
      <c r="G59" s="152">
        <v>91</v>
      </c>
      <c r="H59" s="152">
        <v>0</v>
      </c>
      <c r="I59" s="153">
        <v>0</v>
      </c>
    </row>
    <row r="60" spans="1:9" s="382" customFormat="1" ht="15" customHeight="1">
      <c r="A60" s="389" t="s">
        <v>1062</v>
      </c>
      <c r="B60" s="152">
        <v>691</v>
      </c>
      <c r="C60" s="152">
        <v>45563</v>
      </c>
      <c r="D60" s="152">
        <v>676</v>
      </c>
      <c r="E60" s="152">
        <v>44594</v>
      </c>
      <c r="F60" s="152">
        <v>40</v>
      </c>
      <c r="G60" s="152">
        <v>944</v>
      </c>
      <c r="H60" s="152">
        <v>2</v>
      </c>
      <c r="I60" s="153">
        <v>25</v>
      </c>
    </row>
    <row r="61" spans="1:9" s="382" customFormat="1" ht="15" customHeight="1">
      <c r="A61" s="389" t="s">
        <v>1063</v>
      </c>
      <c r="B61" s="152">
        <v>40</v>
      </c>
      <c r="C61" s="152">
        <v>2532</v>
      </c>
      <c r="D61" s="152">
        <v>32</v>
      </c>
      <c r="E61" s="152">
        <v>2056</v>
      </c>
      <c r="F61" s="152">
        <v>8</v>
      </c>
      <c r="G61" s="152">
        <v>406</v>
      </c>
      <c r="H61" s="152">
        <v>4</v>
      </c>
      <c r="I61" s="153">
        <v>70</v>
      </c>
    </row>
    <row r="62" spans="1:9" s="382" customFormat="1" ht="15" customHeight="1">
      <c r="A62" s="389" t="s">
        <v>1064</v>
      </c>
      <c r="B62" s="152">
        <v>58</v>
      </c>
      <c r="C62" s="152">
        <v>3976</v>
      </c>
      <c r="D62" s="152">
        <v>55</v>
      </c>
      <c r="E62" s="152">
        <v>3684</v>
      </c>
      <c r="F62" s="152">
        <v>5</v>
      </c>
      <c r="G62" s="152">
        <v>232</v>
      </c>
      <c r="H62" s="152">
        <v>1</v>
      </c>
      <c r="I62" s="153">
        <v>60</v>
      </c>
    </row>
    <row r="63" spans="1:9" s="382" customFormat="1" ht="15" customHeight="1" thickBot="1">
      <c r="A63" s="390" t="s">
        <v>1065</v>
      </c>
      <c r="B63" s="156">
        <v>256</v>
      </c>
      <c r="C63" s="156">
        <v>17679</v>
      </c>
      <c r="D63" s="156">
        <v>247</v>
      </c>
      <c r="E63" s="156">
        <v>17114</v>
      </c>
      <c r="F63" s="156">
        <v>15</v>
      </c>
      <c r="G63" s="156">
        <v>545</v>
      </c>
      <c r="H63" s="156">
        <v>1</v>
      </c>
      <c r="I63" s="157">
        <v>20</v>
      </c>
    </row>
    <row r="64" spans="1:3" s="382" customFormat="1" ht="15" customHeight="1">
      <c r="A64" s="1229" t="s">
        <v>933</v>
      </c>
      <c r="B64" s="391"/>
      <c r="C64" s="391"/>
    </row>
  </sheetData>
  <mergeCells count="12">
    <mergeCell ref="A3:A6"/>
    <mergeCell ref="B3:B6"/>
    <mergeCell ref="C3:C6"/>
    <mergeCell ref="D4:D6"/>
    <mergeCell ref="D3:E3"/>
    <mergeCell ref="E4:E6"/>
    <mergeCell ref="G4:G6"/>
    <mergeCell ref="H4:H6"/>
    <mergeCell ref="F3:G3"/>
    <mergeCell ref="H3:I3"/>
    <mergeCell ref="I4:I6"/>
    <mergeCell ref="F4:F6"/>
  </mergeCells>
  <printOptions/>
  <pageMargins left="0.6692913385826772" right="0" top="0.35433070866141736" bottom="0.2362204724409449" header="0.1968503937007874" footer="0.2362204724409449"/>
  <pageSetup horizontalDpi="600" verticalDpi="600" orientation="portrait" paperSize="9" scale="95" r:id="rId1"/>
  <headerFooter alignWithMargins="0">
    <oddHeader>&amp;R&amp;D&amp;T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A1" sqref="A1"/>
    </sheetView>
  </sheetViews>
  <sheetFormatPr defaultColWidth="9.00390625" defaultRowHeight="13.5"/>
  <cols>
    <col min="1" max="1" width="10.375" style="421" customWidth="1"/>
    <col min="2" max="2" width="9.625" style="394" customWidth="1"/>
    <col min="3" max="3" width="11.625" style="394" customWidth="1"/>
    <col min="4" max="8" width="9.125" style="422" customWidth="1"/>
    <col min="9" max="9" width="9.375" style="422" customWidth="1"/>
    <col min="10" max="16384" width="14.125" style="396" customWidth="1"/>
  </cols>
  <sheetData>
    <row r="1" spans="1:9" ht="17.25" customHeight="1">
      <c r="A1" s="30" t="s">
        <v>934</v>
      </c>
      <c r="C1" s="31"/>
      <c r="D1" s="31"/>
      <c r="E1" s="31"/>
      <c r="F1" s="31"/>
      <c r="G1" s="31"/>
      <c r="H1" s="395"/>
      <c r="I1" s="91"/>
    </row>
    <row r="2" spans="1:9" s="400" customFormat="1" ht="15" customHeight="1" thickBot="1">
      <c r="A2" s="397"/>
      <c r="B2" s="398"/>
      <c r="C2" s="398"/>
      <c r="D2" s="398"/>
      <c r="E2" s="398"/>
      <c r="F2" s="398"/>
      <c r="G2" s="398"/>
      <c r="H2" s="399"/>
      <c r="I2" s="135" t="s">
        <v>809</v>
      </c>
    </row>
    <row r="3" spans="1:9" s="400" customFormat="1" ht="15" customHeight="1" thickTop="1">
      <c r="A3" s="1697" t="s">
        <v>655</v>
      </c>
      <c r="B3" s="1489" t="s">
        <v>1140</v>
      </c>
      <c r="C3" s="1489" t="s">
        <v>929</v>
      </c>
      <c r="D3" s="1689" t="s">
        <v>930</v>
      </c>
      <c r="E3" s="1689"/>
      <c r="F3" s="1689" t="s">
        <v>935</v>
      </c>
      <c r="G3" s="1689"/>
      <c r="H3" s="1689" t="s">
        <v>932</v>
      </c>
      <c r="I3" s="1690"/>
    </row>
    <row r="4" spans="1:9" s="400" customFormat="1" ht="9.75" customHeight="1">
      <c r="A4" s="1698"/>
      <c r="B4" s="1472"/>
      <c r="C4" s="1472"/>
      <c r="D4" s="1688" t="s">
        <v>800</v>
      </c>
      <c r="E4" s="1688" t="s">
        <v>1100</v>
      </c>
      <c r="F4" s="1688" t="s">
        <v>800</v>
      </c>
      <c r="G4" s="1688" t="s">
        <v>1100</v>
      </c>
      <c r="H4" s="1688" t="s">
        <v>800</v>
      </c>
      <c r="I4" s="1507" t="s">
        <v>1100</v>
      </c>
    </row>
    <row r="5" spans="1:9" s="400" customFormat="1" ht="9.75" customHeight="1">
      <c r="A5" s="1698"/>
      <c r="B5" s="1472"/>
      <c r="C5" s="1472"/>
      <c r="D5" s="1688"/>
      <c r="E5" s="1688"/>
      <c r="F5" s="1688"/>
      <c r="G5" s="1688"/>
      <c r="H5" s="1688"/>
      <c r="I5" s="1507"/>
    </row>
    <row r="6" spans="1:9" s="400" customFormat="1" ht="9.75" customHeight="1">
      <c r="A6" s="1698"/>
      <c r="B6" s="1472"/>
      <c r="C6" s="1472"/>
      <c r="D6" s="1688"/>
      <c r="E6" s="1688"/>
      <c r="F6" s="1688"/>
      <c r="G6" s="1688"/>
      <c r="H6" s="1688"/>
      <c r="I6" s="1507"/>
    </row>
    <row r="7" spans="1:9" s="400" customFormat="1" ht="9.75" customHeight="1">
      <c r="A7" s="1699"/>
      <c r="B7" s="1473"/>
      <c r="C7" s="1473"/>
      <c r="D7" s="1688"/>
      <c r="E7" s="1688"/>
      <c r="F7" s="1688"/>
      <c r="G7" s="1688"/>
      <c r="H7" s="1688"/>
      <c r="I7" s="1507"/>
    </row>
    <row r="8" spans="1:9" s="400" customFormat="1" ht="15" customHeight="1">
      <c r="A8" s="1230" t="s">
        <v>678</v>
      </c>
      <c r="B8" s="401">
        <v>17311</v>
      </c>
      <c r="C8" s="401">
        <v>2196483</v>
      </c>
      <c r="D8" s="401">
        <v>14520</v>
      </c>
      <c r="E8" s="401">
        <v>1971233</v>
      </c>
      <c r="F8" s="401">
        <v>3482</v>
      </c>
      <c r="G8" s="401">
        <v>158349</v>
      </c>
      <c r="H8" s="401">
        <v>2366</v>
      </c>
      <c r="I8" s="402">
        <v>66901</v>
      </c>
    </row>
    <row r="9" spans="1:9" s="400" customFormat="1" ht="7.5" customHeight="1">
      <c r="A9" s="403"/>
      <c r="B9" s="404"/>
      <c r="C9" s="404"/>
      <c r="D9" s="404"/>
      <c r="E9" s="404"/>
      <c r="F9" s="404"/>
      <c r="G9" s="404"/>
      <c r="H9" s="404"/>
      <c r="I9" s="405"/>
    </row>
    <row r="10" spans="1:9" s="400" customFormat="1" ht="15" customHeight="1">
      <c r="A10" s="403" t="s">
        <v>679</v>
      </c>
      <c r="B10" s="404">
        <v>6543</v>
      </c>
      <c r="C10" s="404">
        <v>593615</v>
      </c>
      <c r="D10" s="404">
        <v>4729</v>
      </c>
      <c r="E10" s="404">
        <v>486812</v>
      </c>
      <c r="F10" s="404">
        <v>1739</v>
      </c>
      <c r="G10" s="404">
        <v>57175</v>
      </c>
      <c r="H10" s="404">
        <v>1787</v>
      </c>
      <c r="I10" s="405">
        <v>49628</v>
      </c>
    </row>
    <row r="11" spans="1:9" s="400" customFormat="1" ht="15" customHeight="1">
      <c r="A11" s="403" t="s">
        <v>680</v>
      </c>
      <c r="B11" s="404">
        <v>2049</v>
      </c>
      <c r="C11" s="404">
        <v>250874</v>
      </c>
      <c r="D11" s="404">
        <v>1889</v>
      </c>
      <c r="E11" s="404">
        <v>223226</v>
      </c>
      <c r="F11" s="404">
        <v>329</v>
      </c>
      <c r="G11" s="404">
        <v>27463</v>
      </c>
      <c r="H11" s="404">
        <v>7</v>
      </c>
      <c r="I11" s="405">
        <v>185</v>
      </c>
    </row>
    <row r="12" spans="1:9" s="400" customFormat="1" ht="15" customHeight="1">
      <c r="A12" s="403" t="s">
        <v>681</v>
      </c>
      <c r="B12" s="404">
        <v>3884</v>
      </c>
      <c r="C12" s="404">
        <v>572604</v>
      </c>
      <c r="D12" s="404">
        <v>3455</v>
      </c>
      <c r="E12" s="404">
        <v>519690</v>
      </c>
      <c r="F12" s="404">
        <v>719</v>
      </c>
      <c r="G12" s="404">
        <v>42517</v>
      </c>
      <c r="H12" s="404">
        <v>379</v>
      </c>
      <c r="I12" s="405">
        <v>10397</v>
      </c>
    </row>
    <row r="13" spans="1:9" s="400" customFormat="1" ht="15" customHeight="1">
      <c r="A13" s="403" t="s">
        <v>682</v>
      </c>
      <c r="B13" s="404">
        <v>4835</v>
      </c>
      <c r="C13" s="404">
        <v>779390</v>
      </c>
      <c r="D13" s="404">
        <v>4447</v>
      </c>
      <c r="E13" s="404">
        <v>741505</v>
      </c>
      <c r="F13" s="404">
        <v>695</v>
      </c>
      <c r="G13" s="404">
        <v>31194</v>
      </c>
      <c r="H13" s="404">
        <v>193</v>
      </c>
      <c r="I13" s="405">
        <v>6691</v>
      </c>
    </row>
    <row r="14" spans="1:9" s="400" customFormat="1" ht="7.5" customHeight="1">
      <c r="A14" s="406"/>
      <c r="B14" s="407"/>
      <c r="C14" s="407"/>
      <c r="D14" s="407"/>
      <c r="E14" s="407"/>
      <c r="F14" s="407"/>
      <c r="G14" s="407"/>
      <c r="H14" s="407"/>
      <c r="I14" s="408"/>
    </row>
    <row r="15" spans="1:9" s="400" customFormat="1" ht="15" customHeight="1">
      <c r="A15" s="409" t="s">
        <v>1022</v>
      </c>
      <c r="B15" s="410">
        <v>999</v>
      </c>
      <c r="C15" s="410">
        <v>82307</v>
      </c>
      <c r="D15" s="410">
        <v>812</v>
      </c>
      <c r="E15" s="410">
        <v>74999</v>
      </c>
      <c r="F15" s="410">
        <v>237</v>
      </c>
      <c r="G15" s="410">
        <v>4121</v>
      </c>
      <c r="H15" s="410">
        <v>161</v>
      </c>
      <c r="I15" s="411">
        <v>3187</v>
      </c>
    </row>
    <row r="16" spans="1:9" s="400" customFormat="1" ht="15" customHeight="1">
      <c r="A16" s="409" t="s">
        <v>1023</v>
      </c>
      <c r="B16" s="410">
        <v>643</v>
      </c>
      <c r="C16" s="410">
        <v>112079</v>
      </c>
      <c r="D16" s="410">
        <v>601</v>
      </c>
      <c r="E16" s="410">
        <v>108100</v>
      </c>
      <c r="F16" s="410">
        <v>95</v>
      </c>
      <c r="G16" s="410">
        <v>3797</v>
      </c>
      <c r="H16" s="410">
        <v>12</v>
      </c>
      <c r="I16" s="411">
        <v>182</v>
      </c>
    </row>
    <row r="17" spans="1:9" s="400" customFormat="1" ht="15" customHeight="1">
      <c r="A17" s="409" t="s">
        <v>1024</v>
      </c>
      <c r="B17" s="410">
        <v>783</v>
      </c>
      <c r="C17" s="410">
        <v>107658</v>
      </c>
      <c r="D17" s="410">
        <v>711</v>
      </c>
      <c r="E17" s="410">
        <v>102979</v>
      </c>
      <c r="F17" s="410">
        <v>150</v>
      </c>
      <c r="G17" s="410">
        <v>4534</v>
      </c>
      <c r="H17" s="410">
        <v>13</v>
      </c>
      <c r="I17" s="411">
        <v>145</v>
      </c>
    </row>
    <row r="18" spans="1:9" s="400" customFormat="1" ht="15" customHeight="1">
      <c r="A18" s="409" t="s">
        <v>1025</v>
      </c>
      <c r="B18" s="410">
        <v>1010</v>
      </c>
      <c r="C18" s="410">
        <v>146621</v>
      </c>
      <c r="D18" s="410">
        <v>893</v>
      </c>
      <c r="E18" s="410">
        <v>136448</v>
      </c>
      <c r="F18" s="410">
        <v>223</v>
      </c>
      <c r="G18" s="410">
        <v>9587</v>
      </c>
      <c r="H18" s="410">
        <v>31</v>
      </c>
      <c r="I18" s="411">
        <v>586</v>
      </c>
    </row>
    <row r="19" spans="1:9" s="400" customFormat="1" ht="7.5" customHeight="1">
      <c r="A19" s="409"/>
      <c r="B19" s="410"/>
      <c r="C19" s="410"/>
      <c r="D19" s="410"/>
      <c r="E19" s="410"/>
      <c r="F19" s="410"/>
      <c r="G19" s="410"/>
      <c r="H19" s="410"/>
      <c r="I19" s="411"/>
    </row>
    <row r="20" spans="1:9" s="400" customFormat="1" ht="15" customHeight="1">
      <c r="A20" s="409" t="s">
        <v>1026</v>
      </c>
      <c r="B20" s="410">
        <v>519</v>
      </c>
      <c r="C20" s="410">
        <v>64653</v>
      </c>
      <c r="D20" s="410">
        <v>494</v>
      </c>
      <c r="E20" s="410">
        <v>60293</v>
      </c>
      <c r="F20" s="410">
        <v>69</v>
      </c>
      <c r="G20" s="412" t="s">
        <v>1141</v>
      </c>
      <c r="H20" s="410">
        <v>2</v>
      </c>
      <c r="I20" s="413" t="s">
        <v>1141</v>
      </c>
    </row>
    <row r="21" spans="1:9" s="400" customFormat="1" ht="15" customHeight="1">
      <c r="A21" s="409" t="s">
        <v>1027</v>
      </c>
      <c r="B21" s="410">
        <v>757</v>
      </c>
      <c r="C21" s="410">
        <v>61104</v>
      </c>
      <c r="D21" s="410">
        <v>559</v>
      </c>
      <c r="E21" s="410">
        <v>51666</v>
      </c>
      <c r="F21" s="410">
        <v>185</v>
      </c>
      <c r="G21" s="410">
        <v>3784</v>
      </c>
      <c r="H21" s="410">
        <v>252</v>
      </c>
      <c r="I21" s="411">
        <v>5654</v>
      </c>
    </row>
    <row r="22" spans="1:9" s="400" customFormat="1" ht="15" customHeight="1">
      <c r="A22" s="409" t="s">
        <v>1028</v>
      </c>
      <c r="B22" s="410">
        <v>392</v>
      </c>
      <c r="C22" s="410">
        <v>27626</v>
      </c>
      <c r="D22" s="410">
        <v>292</v>
      </c>
      <c r="E22" s="410">
        <v>20134</v>
      </c>
      <c r="F22" s="410">
        <v>63</v>
      </c>
      <c r="G22" s="410">
        <v>4018</v>
      </c>
      <c r="H22" s="410">
        <v>114</v>
      </c>
      <c r="I22" s="411">
        <v>3474</v>
      </c>
    </row>
    <row r="23" spans="1:9" s="400" customFormat="1" ht="15" customHeight="1">
      <c r="A23" s="409" t="s">
        <v>1029</v>
      </c>
      <c r="B23" s="410">
        <v>612</v>
      </c>
      <c r="C23" s="410">
        <v>71807</v>
      </c>
      <c r="D23" s="410">
        <v>467</v>
      </c>
      <c r="E23" s="410">
        <v>61863</v>
      </c>
      <c r="F23" s="410">
        <v>246</v>
      </c>
      <c r="G23" s="410">
        <v>8377</v>
      </c>
      <c r="H23" s="410">
        <v>87</v>
      </c>
      <c r="I23" s="411">
        <v>1567</v>
      </c>
    </row>
    <row r="24" spans="1:9" s="400" customFormat="1" ht="7.5" customHeight="1">
      <c r="A24" s="409"/>
      <c r="B24" s="410"/>
      <c r="C24" s="410"/>
      <c r="D24" s="410"/>
      <c r="E24" s="410"/>
      <c r="F24" s="410"/>
      <c r="G24" s="410"/>
      <c r="H24" s="410"/>
      <c r="I24" s="411"/>
    </row>
    <row r="25" spans="1:9" s="400" customFormat="1" ht="15" customHeight="1">
      <c r="A25" s="409" t="s">
        <v>1030</v>
      </c>
      <c r="B25" s="410">
        <v>535</v>
      </c>
      <c r="C25" s="410">
        <v>74162</v>
      </c>
      <c r="D25" s="410">
        <v>504</v>
      </c>
      <c r="E25" s="410">
        <v>71605</v>
      </c>
      <c r="F25" s="410">
        <v>72</v>
      </c>
      <c r="G25" s="410">
        <v>2293</v>
      </c>
      <c r="H25" s="410">
        <v>15</v>
      </c>
      <c r="I25" s="411">
        <v>264</v>
      </c>
    </row>
    <row r="26" spans="1:9" s="400" customFormat="1" ht="15" customHeight="1">
      <c r="A26" s="409" t="s">
        <v>1031</v>
      </c>
      <c r="B26" s="410">
        <v>720</v>
      </c>
      <c r="C26" s="410">
        <v>57788</v>
      </c>
      <c r="D26" s="410">
        <v>414</v>
      </c>
      <c r="E26" s="410">
        <v>42613</v>
      </c>
      <c r="F26" s="410">
        <v>113</v>
      </c>
      <c r="G26" s="410">
        <v>4242</v>
      </c>
      <c r="H26" s="410">
        <v>390</v>
      </c>
      <c r="I26" s="411">
        <v>10933</v>
      </c>
    </row>
    <row r="27" spans="1:9" s="400" customFormat="1" ht="15" customHeight="1">
      <c r="A27" s="409" t="s">
        <v>1032</v>
      </c>
      <c r="B27" s="410">
        <v>579</v>
      </c>
      <c r="C27" s="410">
        <v>37914</v>
      </c>
      <c r="D27" s="410">
        <v>292</v>
      </c>
      <c r="E27" s="410">
        <v>24406</v>
      </c>
      <c r="F27" s="410">
        <v>109</v>
      </c>
      <c r="G27" s="410">
        <v>2397</v>
      </c>
      <c r="H27" s="410">
        <v>323</v>
      </c>
      <c r="I27" s="411">
        <v>11111</v>
      </c>
    </row>
    <row r="28" spans="1:9" s="400" customFormat="1" ht="15" customHeight="1">
      <c r="A28" s="409" t="s">
        <v>1033</v>
      </c>
      <c r="B28" s="410">
        <v>789</v>
      </c>
      <c r="C28" s="410">
        <v>80127</v>
      </c>
      <c r="D28" s="410">
        <v>642</v>
      </c>
      <c r="E28" s="410">
        <v>62470</v>
      </c>
      <c r="F28" s="410">
        <v>343</v>
      </c>
      <c r="G28" s="410">
        <v>17582</v>
      </c>
      <c r="H28" s="410">
        <v>4</v>
      </c>
      <c r="I28" s="411">
        <v>75</v>
      </c>
    </row>
    <row r="29" spans="1:9" s="400" customFormat="1" ht="15" customHeight="1">
      <c r="A29" s="409" t="s">
        <v>1034</v>
      </c>
      <c r="B29" s="410">
        <v>548</v>
      </c>
      <c r="C29" s="410">
        <v>60738</v>
      </c>
      <c r="D29" s="410">
        <v>437</v>
      </c>
      <c r="E29" s="410">
        <v>51808</v>
      </c>
      <c r="F29" s="410">
        <v>125</v>
      </c>
      <c r="G29" s="410">
        <v>5001</v>
      </c>
      <c r="H29" s="410">
        <v>149</v>
      </c>
      <c r="I29" s="411">
        <v>3929</v>
      </c>
    </row>
    <row r="30" spans="1:9" s="400" customFormat="1" ht="7.5" customHeight="1">
      <c r="A30" s="409"/>
      <c r="B30" s="410"/>
      <c r="C30" s="410"/>
      <c r="D30" s="410"/>
      <c r="E30" s="410"/>
      <c r="F30" s="410"/>
      <c r="G30" s="410"/>
      <c r="H30" s="410"/>
      <c r="I30" s="411"/>
    </row>
    <row r="31" spans="1:9" s="400" customFormat="1" ht="15" customHeight="1">
      <c r="A31" s="409" t="s">
        <v>1035</v>
      </c>
      <c r="B31" s="410">
        <v>133</v>
      </c>
      <c r="C31" s="410">
        <v>14746</v>
      </c>
      <c r="D31" s="410">
        <v>91</v>
      </c>
      <c r="E31" s="410">
        <v>12383</v>
      </c>
      <c r="F31" s="410">
        <v>23</v>
      </c>
      <c r="G31" s="410">
        <v>1587</v>
      </c>
      <c r="H31" s="410">
        <v>42</v>
      </c>
      <c r="I31" s="411">
        <v>776</v>
      </c>
    </row>
    <row r="32" spans="1:9" s="400" customFormat="1" ht="15" customHeight="1">
      <c r="A32" s="409" t="s">
        <v>1036</v>
      </c>
      <c r="B32" s="410">
        <v>184</v>
      </c>
      <c r="C32" s="410">
        <v>25481</v>
      </c>
      <c r="D32" s="410">
        <v>129</v>
      </c>
      <c r="E32" s="410">
        <v>23014</v>
      </c>
      <c r="F32" s="410">
        <v>29</v>
      </c>
      <c r="G32" s="410">
        <v>455</v>
      </c>
      <c r="H32" s="410">
        <v>70</v>
      </c>
      <c r="I32" s="411">
        <v>2012</v>
      </c>
    </row>
    <row r="33" spans="1:9" s="400" customFormat="1" ht="15" customHeight="1">
      <c r="A33" s="409" t="s">
        <v>1037</v>
      </c>
      <c r="B33" s="410">
        <v>425</v>
      </c>
      <c r="C33" s="410">
        <v>54837</v>
      </c>
      <c r="D33" s="410">
        <v>349</v>
      </c>
      <c r="E33" s="410">
        <v>51938</v>
      </c>
      <c r="F33" s="410">
        <v>82</v>
      </c>
      <c r="G33" s="410">
        <v>916</v>
      </c>
      <c r="H33" s="410">
        <v>111</v>
      </c>
      <c r="I33" s="411">
        <v>1983</v>
      </c>
    </row>
    <row r="34" spans="1:9" s="400" customFormat="1" ht="15" customHeight="1">
      <c r="A34" s="409" t="s">
        <v>1038</v>
      </c>
      <c r="B34" s="410">
        <v>159</v>
      </c>
      <c r="C34" s="410">
        <v>8158</v>
      </c>
      <c r="D34" s="410">
        <v>129</v>
      </c>
      <c r="E34" s="410">
        <v>6487</v>
      </c>
      <c r="F34" s="410">
        <v>49</v>
      </c>
      <c r="G34" s="410">
        <v>545</v>
      </c>
      <c r="H34" s="410">
        <v>19</v>
      </c>
      <c r="I34" s="411">
        <v>1126</v>
      </c>
    </row>
    <row r="35" spans="1:9" s="400" customFormat="1" ht="15" customHeight="1">
      <c r="A35" s="409" t="s">
        <v>1039</v>
      </c>
      <c r="B35" s="410">
        <v>288</v>
      </c>
      <c r="C35" s="410">
        <v>20347</v>
      </c>
      <c r="D35" s="410">
        <v>149</v>
      </c>
      <c r="E35" s="410">
        <v>12005</v>
      </c>
      <c r="F35" s="410">
        <v>76</v>
      </c>
      <c r="G35" s="410">
        <v>2902</v>
      </c>
      <c r="H35" s="410">
        <v>145</v>
      </c>
      <c r="I35" s="411">
        <v>5440</v>
      </c>
    </row>
    <row r="36" spans="1:9" s="400" customFormat="1" ht="15" customHeight="1">
      <c r="A36" s="409" t="s">
        <v>1040</v>
      </c>
      <c r="B36" s="410">
        <v>212</v>
      </c>
      <c r="C36" s="410">
        <v>13871</v>
      </c>
      <c r="D36" s="410">
        <v>155</v>
      </c>
      <c r="E36" s="410">
        <v>10030</v>
      </c>
      <c r="F36" s="410">
        <v>62</v>
      </c>
      <c r="G36" s="410">
        <v>1569</v>
      </c>
      <c r="H36" s="410">
        <v>67</v>
      </c>
      <c r="I36" s="411">
        <v>2272</v>
      </c>
    </row>
    <row r="37" spans="1:9" s="400" customFormat="1" ht="15" customHeight="1">
      <c r="A37" s="409" t="s">
        <v>1041</v>
      </c>
      <c r="B37" s="410">
        <v>294</v>
      </c>
      <c r="C37" s="410">
        <v>37502</v>
      </c>
      <c r="D37" s="410">
        <v>249</v>
      </c>
      <c r="E37" s="410">
        <v>32804</v>
      </c>
      <c r="F37" s="410">
        <v>122</v>
      </c>
      <c r="G37" s="412" t="s">
        <v>1141</v>
      </c>
      <c r="H37" s="410">
        <v>2</v>
      </c>
      <c r="I37" s="413" t="s">
        <v>1141</v>
      </c>
    </row>
    <row r="38" spans="1:9" s="400" customFormat="1" ht="7.5" customHeight="1">
      <c r="A38" s="409"/>
      <c r="B38" s="410"/>
      <c r="C38" s="410"/>
      <c r="D38" s="410"/>
      <c r="E38" s="410"/>
      <c r="F38" s="410"/>
      <c r="G38" s="412"/>
      <c r="H38" s="410"/>
      <c r="I38" s="413"/>
    </row>
    <row r="39" spans="1:9" s="400" customFormat="1" ht="15" customHeight="1">
      <c r="A39" s="409" t="s">
        <v>1042</v>
      </c>
      <c r="B39" s="410">
        <v>206</v>
      </c>
      <c r="C39" s="410">
        <v>18037</v>
      </c>
      <c r="D39" s="410">
        <v>187</v>
      </c>
      <c r="E39" s="410">
        <v>16793</v>
      </c>
      <c r="F39" s="410">
        <v>37</v>
      </c>
      <c r="G39" s="412" t="s">
        <v>1141</v>
      </c>
      <c r="H39" s="410">
        <v>1</v>
      </c>
      <c r="I39" s="413" t="s">
        <v>1141</v>
      </c>
    </row>
    <row r="40" spans="1:9" s="400" customFormat="1" ht="15" customHeight="1">
      <c r="A40" s="409" t="s">
        <v>1043</v>
      </c>
      <c r="B40" s="410">
        <v>264</v>
      </c>
      <c r="C40" s="410">
        <v>25959</v>
      </c>
      <c r="D40" s="410">
        <v>237</v>
      </c>
      <c r="E40" s="410">
        <v>23016</v>
      </c>
      <c r="F40" s="410">
        <v>47</v>
      </c>
      <c r="G40" s="412" t="s">
        <v>1141</v>
      </c>
      <c r="H40" s="410">
        <v>1</v>
      </c>
      <c r="I40" s="413" t="s">
        <v>1141</v>
      </c>
    </row>
    <row r="41" spans="1:9" s="400" customFormat="1" ht="15" customHeight="1">
      <c r="A41" s="409" t="s">
        <v>1044</v>
      </c>
      <c r="B41" s="410">
        <v>221</v>
      </c>
      <c r="C41" s="410">
        <v>25045</v>
      </c>
      <c r="D41" s="410">
        <v>212</v>
      </c>
      <c r="E41" s="410">
        <v>24790</v>
      </c>
      <c r="F41" s="410">
        <v>22</v>
      </c>
      <c r="G41" s="410">
        <v>255</v>
      </c>
      <c r="H41" s="414">
        <v>0</v>
      </c>
      <c r="I41" s="415">
        <v>0</v>
      </c>
    </row>
    <row r="42" spans="1:9" s="400" customFormat="1" ht="15" customHeight="1">
      <c r="A42" s="409" t="s">
        <v>1045</v>
      </c>
      <c r="B42" s="410">
        <v>262</v>
      </c>
      <c r="C42" s="410">
        <v>35120</v>
      </c>
      <c r="D42" s="410">
        <v>236</v>
      </c>
      <c r="E42" s="410">
        <v>31951</v>
      </c>
      <c r="F42" s="410">
        <v>52</v>
      </c>
      <c r="G42" s="412" t="s">
        <v>1141</v>
      </c>
      <c r="H42" s="410">
        <v>2</v>
      </c>
      <c r="I42" s="413" t="s">
        <v>1141</v>
      </c>
    </row>
    <row r="43" spans="1:9" s="400" customFormat="1" ht="15" customHeight="1">
      <c r="A43" s="409" t="s">
        <v>1046</v>
      </c>
      <c r="B43" s="410">
        <v>157</v>
      </c>
      <c r="C43" s="410">
        <v>25805</v>
      </c>
      <c r="D43" s="410">
        <v>135</v>
      </c>
      <c r="E43" s="410">
        <v>12057</v>
      </c>
      <c r="F43" s="410">
        <v>45</v>
      </c>
      <c r="G43" s="410">
        <v>13748</v>
      </c>
      <c r="H43" s="414">
        <v>0</v>
      </c>
      <c r="I43" s="415">
        <v>0</v>
      </c>
    </row>
    <row r="44" spans="1:9" s="400" customFormat="1" ht="15" customHeight="1">
      <c r="A44" s="409" t="s">
        <v>1047</v>
      </c>
      <c r="B44" s="410">
        <v>230</v>
      </c>
      <c r="C44" s="410">
        <v>29559</v>
      </c>
      <c r="D44" s="410">
        <v>213</v>
      </c>
      <c r="E44" s="410">
        <v>28617</v>
      </c>
      <c r="F44" s="410">
        <v>32</v>
      </c>
      <c r="G44" s="412" t="s">
        <v>1141</v>
      </c>
      <c r="H44" s="410">
        <v>1</v>
      </c>
      <c r="I44" s="413" t="s">
        <v>1141</v>
      </c>
    </row>
    <row r="45" spans="1:9" s="400" customFormat="1" ht="15" customHeight="1">
      <c r="A45" s="409" t="s">
        <v>1048</v>
      </c>
      <c r="B45" s="410">
        <v>190</v>
      </c>
      <c r="C45" s="410">
        <v>26696</v>
      </c>
      <c r="D45" s="410">
        <v>175</v>
      </c>
      <c r="E45" s="410">
        <v>25709</v>
      </c>
      <c r="F45" s="410">
        <v>25</v>
      </c>
      <c r="G45" s="410">
        <v>987</v>
      </c>
      <c r="H45" s="414">
        <v>0</v>
      </c>
      <c r="I45" s="415">
        <v>0</v>
      </c>
    </row>
    <row r="46" spans="1:9" s="400" customFormat="1" ht="7.5" customHeight="1">
      <c r="A46" s="409"/>
      <c r="B46" s="410"/>
      <c r="C46" s="410"/>
      <c r="D46" s="410"/>
      <c r="E46" s="410"/>
      <c r="F46" s="410"/>
      <c r="G46" s="410"/>
      <c r="H46" s="414"/>
      <c r="I46" s="415"/>
    </row>
    <row r="47" spans="1:9" s="400" customFormat="1" ht="15" customHeight="1">
      <c r="A47" s="409" t="s">
        <v>1049</v>
      </c>
      <c r="B47" s="410">
        <v>679</v>
      </c>
      <c r="C47" s="410">
        <v>88395</v>
      </c>
      <c r="D47" s="410">
        <v>560</v>
      </c>
      <c r="E47" s="410">
        <v>72341</v>
      </c>
      <c r="F47" s="410">
        <v>157</v>
      </c>
      <c r="G47" s="410">
        <v>11548</v>
      </c>
      <c r="H47" s="410">
        <v>159</v>
      </c>
      <c r="I47" s="411">
        <v>4506</v>
      </c>
    </row>
    <row r="48" spans="1:9" s="400" customFormat="1" ht="15" customHeight="1">
      <c r="A48" s="409" t="s">
        <v>1050</v>
      </c>
      <c r="B48" s="410">
        <v>621</v>
      </c>
      <c r="C48" s="410">
        <v>113848</v>
      </c>
      <c r="D48" s="410">
        <v>597</v>
      </c>
      <c r="E48" s="410">
        <v>109790</v>
      </c>
      <c r="F48" s="410">
        <v>77</v>
      </c>
      <c r="G48" s="410">
        <v>3884</v>
      </c>
      <c r="H48" s="410">
        <v>9</v>
      </c>
      <c r="I48" s="411">
        <v>174</v>
      </c>
    </row>
    <row r="49" spans="1:9" s="400" customFormat="1" ht="15" customHeight="1">
      <c r="A49" s="409" t="s">
        <v>1051</v>
      </c>
      <c r="B49" s="410">
        <v>141</v>
      </c>
      <c r="C49" s="410">
        <v>28238</v>
      </c>
      <c r="D49" s="410">
        <v>134</v>
      </c>
      <c r="E49" s="410">
        <v>27984</v>
      </c>
      <c r="F49" s="410">
        <v>20</v>
      </c>
      <c r="G49" s="410">
        <v>254</v>
      </c>
      <c r="H49" s="414">
        <v>0</v>
      </c>
      <c r="I49" s="415">
        <v>0</v>
      </c>
    </row>
    <row r="50" spans="1:9" s="400" customFormat="1" ht="15" customHeight="1">
      <c r="A50" s="409" t="s">
        <v>1052</v>
      </c>
      <c r="B50" s="410">
        <v>414</v>
      </c>
      <c r="C50" s="410">
        <v>58053</v>
      </c>
      <c r="D50" s="410">
        <v>335</v>
      </c>
      <c r="E50" s="410">
        <v>44850</v>
      </c>
      <c r="F50" s="410">
        <v>149</v>
      </c>
      <c r="G50" s="410">
        <v>11986</v>
      </c>
      <c r="H50" s="410">
        <v>32</v>
      </c>
      <c r="I50" s="411">
        <v>1217</v>
      </c>
    </row>
    <row r="51" spans="1:9" s="400" customFormat="1" ht="15" customHeight="1">
      <c r="A51" s="409" t="s">
        <v>1053</v>
      </c>
      <c r="B51" s="410">
        <v>303</v>
      </c>
      <c r="C51" s="410">
        <v>37091</v>
      </c>
      <c r="D51" s="410">
        <v>287</v>
      </c>
      <c r="E51" s="410">
        <v>33212</v>
      </c>
      <c r="F51" s="410">
        <v>24</v>
      </c>
      <c r="G51" s="410">
        <v>3754</v>
      </c>
      <c r="H51" s="410">
        <v>3</v>
      </c>
      <c r="I51" s="411">
        <v>125</v>
      </c>
    </row>
    <row r="52" spans="1:9" s="400" customFormat="1" ht="7.5" customHeight="1">
      <c r="A52" s="409"/>
      <c r="B52" s="410"/>
      <c r="C52" s="410"/>
      <c r="D52" s="410"/>
      <c r="E52" s="410"/>
      <c r="F52" s="410"/>
      <c r="G52" s="410"/>
      <c r="H52" s="410"/>
      <c r="I52" s="411"/>
    </row>
    <row r="53" spans="1:9" s="400" customFormat="1" ht="15" customHeight="1">
      <c r="A53" s="409" t="s">
        <v>1054</v>
      </c>
      <c r="B53" s="410">
        <v>196</v>
      </c>
      <c r="C53" s="410">
        <v>45032</v>
      </c>
      <c r="D53" s="410">
        <v>193</v>
      </c>
      <c r="E53" s="410">
        <v>44540</v>
      </c>
      <c r="F53" s="410">
        <v>11</v>
      </c>
      <c r="G53" s="412" t="s">
        <v>1141</v>
      </c>
      <c r="H53" s="410">
        <v>2</v>
      </c>
      <c r="I53" s="413" t="s">
        <v>1141</v>
      </c>
    </row>
    <row r="54" spans="1:9" s="400" customFormat="1" ht="15" customHeight="1">
      <c r="A54" s="409" t="s">
        <v>1055</v>
      </c>
      <c r="B54" s="410">
        <v>464</v>
      </c>
      <c r="C54" s="410">
        <v>97541</v>
      </c>
      <c r="D54" s="410">
        <v>458</v>
      </c>
      <c r="E54" s="410">
        <v>97339</v>
      </c>
      <c r="F54" s="410">
        <v>26</v>
      </c>
      <c r="G54" s="412" t="s">
        <v>1141</v>
      </c>
      <c r="H54" s="410">
        <v>2</v>
      </c>
      <c r="I54" s="413" t="s">
        <v>1141</v>
      </c>
    </row>
    <row r="55" spans="1:9" s="400" customFormat="1" ht="15" customHeight="1">
      <c r="A55" s="409" t="s">
        <v>1056</v>
      </c>
      <c r="B55" s="410">
        <v>387</v>
      </c>
      <c r="C55" s="410">
        <v>79642</v>
      </c>
      <c r="D55" s="410">
        <v>357</v>
      </c>
      <c r="E55" s="410">
        <v>74346</v>
      </c>
      <c r="F55" s="410">
        <v>27</v>
      </c>
      <c r="G55" s="410">
        <v>2529</v>
      </c>
      <c r="H55" s="410">
        <v>41</v>
      </c>
      <c r="I55" s="411">
        <v>2767</v>
      </c>
    </row>
    <row r="56" spans="1:9" s="400" customFormat="1" ht="15" customHeight="1">
      <c r="A56" s="409" t="s">
        <v>1057</v>
      </c>
      <c r="B56" s="410">
        <v>331</v>
      </c>
      <c r="C56" s="410">
        <v>55888</v>
      </c>
      <c r="D56" s="410">
        <v>299</v>
      </c>
      <c r="E56" s="410">
        <v>50102</v>
      </c>
      <c r="F56" s="410">
        <v>55</v>
      </c>
      <c r="G56" s="410">
        <v>4266</v>
      </c>
      <c r="H56" s="410">
        <v>39</v>
      </c>
      <c r="I56" s="411">
        <v>1520</v>
      </c>
    </row>
    <row r="57" spans="1:9" s="400" customFormat="1" ht="15" customHeight="1">
      <c r="A57" s="409" t="s">
        <v>1058</v>
      </c>
      <c r="B57" s="410">
        <v>263</v>
      </c>
      <c r="C57" s="410">
        <v>35682</v>
      </c>
      <c r="D57" s="410">
        <v>239</v>
      </c>
      <c r="E57" s="410">
        <v>33608</v>
      </c>
      <c r="F57" s="410">
        <v>25</v>
      </c>
      <c r="G57" s="410">
        <v>1514</v>
      </c>
      <c r="H57" s="410">
        <v>29</v>
      </c>
      <c r="I57" s="411">
        <v>560</v>
      </c>
    </row>
    <row r="58" spans="1:9" s="400" customFormat="1" ht="15" customHeight="1">
      <c r="A58" s="409" t="s">
        <v>1059</v>
      </c>
      <c r="B58" s="410">
        <v>251</v>
      </c>
      <c r="C58" s="410">
        <v>46115</v>
      </c>
      <c r="D58" s="410">
        <v>247</v>
      </c>
      <c r="E58" s="410">
        <v>45591</v>
      </c>
      <c r="F58" s="410">
        <v>16</v>
      </c>
      <c r="G58" s="410">
        <v>497</v>
      </c>
      <c r="H58" s="410">
        <v>4</v>
      </c>
      <c r="I58" s="411">
        <v>27</v>
      </c>
    </row>
    <row r="59" spans="1:9" s="400" customFormat="1" ht="15" customHeight="1">
      <c r="A59" s="409" t="s">
        <v>1060</v>
      </c>
      <c r="B59" s="410">
        <v>143</v>
      </c>
      <c r="C59" s="410">
        <v>16148</v>
      </c>
      <c r="D59" s="410">
        <v>135</v>
      </c>
      <c r="E59" s="410">
        <v>15871</v>
      </c>
      <c r="F59" s="410">
        <v>9</v>
      </c>
      <c r="G59" s="410">
        <v>127</v>
      </c>
      <c r="H59" s="410">
        <v>7</v>
      </c>
      <c r="I59" s="411">
        <v>150</v>
      </c>
    </row>
    <row r="60" spans="1:9" s="400" customFormat="1" ht="15" customHeight="1">
      <c r="A60" s="409" t="s">
        <v>1061</v>
      </c>
      <c r="B60" s="410">
        <v>112</v>
      </c>
      <c r="C60" s="410">
        <v>11572</v>
      </c>
      <c r="D60" s="410">
        <v>102</v>
      </c>
      <c r="E60" s="410">
        <v>11376</v>
      </c>
      <c r="F60" s="410">
        <v>14</v>
      </c>
      <c r="G60" s="412" t="s">
        <v>1141</v>
      </c>
      <c r="H60" s="410">
        <v>1</v>
      </c>
      <c r="I60" s="413" t="s">
        <v>1141</v>
      </c>
    </row>
    <row r="61" spans="1:9" s="400" customFormat="1" ht="15" customHeight="1">
      <c r="A61" s="409" t="s">
        <v>1062</v>
      </c>
      <c r="B61" s="410">
        <v>393</v>
      </c>
      <c r="C61" s="410">
        <v>55977</v>
      </c>
      <c r="D61" s="410">
        <v>338</v>
      </c>
      <c r="E61" s="410">
        <v>50793</v>
      </c>
      <c r="F61" s="410">
        <v>95</v>
      </c>
      <c r="G61" s="410">
        <v>4780</v>
      </c>
      <c r="H61" s="410">
        <v>10</v>
      </c>
      <c r="I61" s="411">
        <v>404</v>
      </c>
    </row>
    <row r="62" spans="1:9" s="400" customFormat="1" ht="15" customHeight="1">
      <c r="A62" s="409" t="s">
        <v>1063</v>
      </c>
      <c r="B62" s="410">
        <v>160</v>
      </c>
      <c r="C62" s="410">
        <v>20432</v>
      </c>
      <c r="D62" s="410">
        <v>140</v>
      </c>
      <c r="E62" s="410">
        <v>19395</v>
      </c>
      <c r="F62" s="410">
        <v>23</v>
      </c>
      <c r="G62" s="410">
        <v>754</v>
      </c>
      <c r="H62" s="410">
        <v>7</v>
      </c>
      <c r="I62" s="411">
        <v>283</v>
      </c>
    </row>
    <row r="63" spans="1:9" s="400" customFormat="1" ht="15" customHeight="1">
      <c r="A63" s="409" t="s">
        <v>1064</v>
      </c>
      <c r="B63" s="410">
        <v>146</v>
      </c>
      <c r="C63" s="410">
        <v>25831</v>
      </c>
      <c r="D63" s="410">
        <v>141</v>
      </c>
      <c r="E63" s="410">
        <v>25414</v>
      </c>
      <c r="F63" s="410">
        <v>10</v>
      </c>
      <c r="G63" s="412" t="s">
        <v>1141</v>
      </c>
      <c r="H63" s="410">
        <v>6</v>
      </c>
      <c r="I63" s="413" t="s">
        <v>1141</v>
      </c>
    </row>
    <row r="64" spans="1:9" s="400" customFormat="1" ht="15" customHeight="1" thickBot="1">
      <c r="A64" s="416" t="s">
        <v>1065</v>
      </c>
      <c r="B64" s="417">
        <v>196</v>
      </c>
      <c r="C64" s="417">
        <v>35251</v>
      </c>
      <c r="D64" s="417">
        <v>194</v>
      </c>
      <c r="E64" s="417">
        <v>33703</v>
      </c>
      <c r="F64" s="417">
        <v>11</v>
      </c>
      <c r="G64" s="418" t="s">
        <v>1141</v>
      </c>
      <c r="H64" s="417">
        <v>1</v>
      </c>
      <c r="I64" s="419" t="s">
        <v>1141</v>
      </c>
    </row>
    <row r="65" spans="1:3" s="400" customFormat="1" ht="15" customHeight="1">
      <c r="A65" s="1231" t="s">
        <v>728</v>
      </c>
      <c r="B65" s="420"/>
      <c r="C65" s="420"/>
    </row>
  </sheetData>
  <mergeCells count="12">
    <mergeCell ref="G4:G7"/>
    <mergeCell ref="H4:H7"/>
    <mergeCell ref="F3:G3"/>
    <mergeCell ref="H3:I3"/>
    <mergeCell ref="I4:I7"/>
    <mergeCell ref="F4:F7"/>
    <mergeCell ref="A3:A7"/>
    <mergeCell ref="B3:B7"/>
    <mergeCell ref="C3:C7"/>
    <mergeCell ref="D4:D7"/>
    <mergeCell ref="D3:E3"/>
    <mergeCell ref="E4:E7"/>
  </mergeCells>
  <printOptions/>
  <pageMargins left="0.5905511811023623" right="0.11811023622047245" top="0.4330708661417323" bottom="0.2362204724409449" header="0.1968503937007874" footer="0.2755905511811024"/>
  <pageSetup horizontalDpi="600" verticalDpi="600" orientation="portrait" paperSize="9" scale="95" r:id="rId1"/>
  <headerFooter alignWithMargins="0">
    <oddHeader>&amp;R&amp;D&amp;T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/>
  <dimension ref="A1:O65"/>
  <sheetViews>
    <sheetView showGridLines="0" zoomScaleSheetLayoutView="75" workbookViewId="0" topLeftCell="A1">
      <selection activeCell="A1" sqref="A1"/>
    </sheetView>
  </sheetViews>
  <sheetFormatPr defaultColWidth="9.00390625" defaultRowHeight="13.5" customHeight="1"/>
  <cols>
    <col min="1" max="1" width="13.00390625" style="453" customWidth="1"/>
    <col min="2" max="2" width="9.00390625" style="454" customWidth="1"/>
    <col min="3" max="3" width="9.625" style="454" customWidth="1"/>
    <col min="4" max="4" width="7.50390625" style="455" customWidth="1"/>
    <col min="5" max="5" width="9.75390625" style="455" customWidth="1"/>
    <col min="6" max="6" width="7.50390625" style="455" customWidth="1"/>
    <col min="7" max="7" width="8.875" style="455" customWidth="1"/>
    <col min="8" max="8" width="7.50390625" style="455" customWidth="1"/>
    <col min="9" max="9" width="12.125" style="455" customWidth="1"/>
    <col min="10" max="15" width="14.125" style="455" customWidth="1"/>
    <col min="16" max="16384" width="14.125" style="424" customWidth="1"/>
  </cols>
  <sheetData>
    <row r="1" spans="1:15" ht="13.5" customHeight="1">
      <c r="A1" s="423" t="s">
        <v>1142</v>
      </c>
      <c r="B1" s="424"/>
      <c r="C1" s="425"/>
      <c r="D1" s="425"/>
      <c r="E1" s="425"/>
      <c r="F1" s="425"/>
      <c r="G1" s="425"/>
      <c r="H1" s="426"/>
      <c r="I1" s="427"/>
      <c r="J1" s="428"/>
      <c r="K1" s="428"/>
      <c r="L1" s="428"/>
      <c r="M1" s="429"/>
      <c r="N1" s="429"/>
      <c r="O1" s="425"/>
    </row>
    <row r="2" spans="1:15" s="435" customFormat="1" ht="15" customHeight="1" thickBot="1">
      <c r="A2" s="430"/>
      <c r="B2" s="431"/>
      <c r="C2" s="431"/>
      <c r="D2" s="431"/>
      <c r="E2" s="431"/>
      <c r="F2" s="431"/>
      <c r="G2" s="431"/>
      <c r="H2" s="432" t="s">
        <v>470</v>
      </c>
      <c r="I2" s="433"/>
      <c r="J2" s="431"/>
      <c r="K2" s="431"/>
      <c r="L2" s="431"/>
      <c r="M2" s="434"/>
      <c r="N2" s="434"/>
      <c r="O2" s="431"/>
    </row>
    <row r="3" spans="1:15" s="435" customFormat="1" ht="15" customHeight="1" thickTop="1">
      <c r="A3" s="1700" t="s">
        <v>655</v>
      </c>
      <c r="B3" s="436" t="s">
        <v>468</v>
      </c>
      <c r="C3" s="436"/>
      <c r="D3" s="436" t="s">
        <v>930</v>
      </c>
      <c r="E3" s="436"/>
      <c r="F3" s="436" t="s">
        <v>931</v>
      </c>
      <c r="G3" s="436"/>
      <c r="H3" s="436" t="s">
        <v>932</v>
      </c>
      <c r="I3" s="437"/>
      <c r="J3" s="431"/>
      <c r="K3" s="431"/>
      <c r="L3" s="431"/>
      <c r="M3" s="434"/>
      <c r="N3" s="434"/>
      <c r="O3" s="438"/>
    </row>
    <row r="4" spans="1:15" s="435" customFormat="1" ht="9.75" customHeight="1">
      <c r="A4" s="1701"/>
      <c r="B4" s="1703" t="s">
        <v>1143</v>
      </c>
      <c r="C4" s="1704" t="s">
        <v>1144</v>
      </c>
      <c r="D4" s="1703" t="s">
        <v>800</v>
      </c>
      <c r="E4" s="1704" t="s">
        <v>1100</v>
      </c>
      <c r="F4" s="1703" t="s">
        <v>800</v>
      </c>
      <c r="G4" s="1704" t="s">
        <v>1100</v>
      </c>
      <c r="H4" s="1703" t="s">
        <v>800</v>
      </c>
      <c r="I4" s="1705" t="s">
        <v>1100</v>
      </c>
      <c r="J4" s="431"/>
      <c r="K4" s="431"/>
      <c r="L4" s="431"/>
      <c r="M4" s="434"/>
      <c r="N4" s="434"/>
      <c r="O4" s="438"/>
    </row>
    <row r="5" spans="1:15" s="435" customFormat="1" ht="9.75" customHeight="1">
      <c r="A5" s="1701"/>
      <c r="B5" s="1703"/>
      <c r="C5" s="1704"/>
      <c r="D5" s="1703"/>
      <c r="E5" s="1704"/>
      <c r="F5" s="1703"/>
      <c r="G5" s="1704"/>
      <c r="H5" s="1703"/>
      <c r="I5" s="1705"/>
      <c r="J5" s="431"/>
      <c r="K5" s="431"/>
      <c r="L5" s="431"/>
      <c r="M5" s="434"/>
      <c r="N5" s="434"/>
      <c r="O5" s="434"/>
    </row>
    <row r="6" spans="1:15" s="435" customFormat="1" ht="9.75" customHeight="1">
      <c r="A6" s="1701"/>
      <c r="B6" s="1703"/>
      <c r="C6" s="1704"/>
      <c r="D6" s="1703"/>
      <c r="E6" s="1704"/>
      <c r="F6" s="1703"/>
      <c r="G6" s="1704"/>
      <c r="H6" s="1703"/>
      <c r="I6" s="1705"/>
      <c r="J6" s="432"/>
      <c r="K6" s="432"/>
      <c r="L6" s="431"/>
      <c r="M6" s="434"/>
      <c r="N6" s="434"/>
      <c r="O6" s="434"/>
    </row>
    <row r="7" spans="1:15" s="435" customFormat="1" ht="9.75" customHeight="1">
      <c r="A7" s="1702"/>
      <c r="B7" s="1703"/>
      <c r="C7" s="1704"/>
      <c r="D7" s="1703"/>
      <c r="E7" s="1704"/>
      <c r="F7" s="1703"/>
      <c r="G7" s="1704"/>
      <c r="H7" s="1703"/>
      <c r="I7" s="1705"/>
      <c r="J7" s="431"/>
      <c r="K7" s="431"/>
      <c r="L7" s="431"/>
      <c r="M7" s="434"/>
      <c r="N7" s="434"/>
      <c r="O7" s="431"/>
    </row>
    <row r="8" spans="1:15" s="435" customFormat="1" ht="15" customHeight="1">
      <c r="A8" s="442" t="s">
        <v>678</v>
      </c>
      <c r="B8" s="439">
        <v>11069</v>
      </c>
      <c r="C8" s="439">
        <v>322248</v>
      </c>
      <c r="D8" s="439">
        <v>5446</v>
      </c>
      <c r="E8" s="439">
        <v>139683</v>
      </c>
      <c r="F8" s="439">
        <v>5686</v>
      </c>
      <c r="G8" s="439">
        <v>133622</v>
      </c>
      <c r="H8" s="439">
        <v>1878</v>
      </c>
      <c r="I8" s="440">
        <v>48943</v>
      </c>
      <c r="J8" s="435" t="s">
        <v>469</v>
      </c>
      <c r="K8" s="435" t="s">
        <v>469</v>
      </c>
      <c r="L8" s="435" t="s">
        <v>469</v>
      </c>
      <c r="M8" s="435" t="s">
        <v>469</v>
      </c>
      <c r="N8" s="435" t="s">
        <v>469</v>
      </c>
      <c r="O8" s="435" t="s">
        <v>469</v>
      </c>
    </row>
    <row r="9" spans="1:9" s="435" customFormat="1" ht="7.5" customHeight="1">
      <c r="A9" s="441"/>
      <c r="B9" s="439"/>
      <c r="C9" s="439"/>
      <c r="D9" s="439"/>
      <c r="E9" s="439"/>
      <c r="F9" s="439"/>
      <c r="G9" s="439"/>
      <c r="H9" s="439"/>
      <c r="I9" s="440"/>
    </row>
    <row r="10" spans="1:9" s="435" customFormat="1" ht="15" customHeight="1">
      <c r="A10" s="442" t="s">
        <v>679</v>
      </c>
      <c r="B10" s="443">
        <v>5973</v>
      </c>
      <c r="C10" s="443">
        <v>170126</v>
      </c>
      <c r="D10" s="443">
        <v>2722</v>
      </c>
      <c r="E10" s="443">
        <v>58808</v>
      </c>
      <c r="F10" s="443">
        <v>3236</v>
      </c>
      <c r="G10" s="443">
        <v>79360</v>
      </c>
      <c r="H10" s="443">
        <v>1266</v>
      </c>
      <c r="I10" s="444">
        <v>31958</v>
      </c>
    </row>
    <row r="11" spans="1:9" s="435" customFormat="1" ht="15" customHeight="1">
      <c r="A11" s="442" t="s">
        <v>680</v>
      </c>
      <c r="B11" s="443">
        <v>1130</v>
      </c>
      <c r="C11" s="443">
        <v>37772</v>
      </c>
      <c r="D11" s="443">
        <v>758</v>
      </c>
      <c r="E11" s="443">
        <v>27363</v>
      </c>
      <c r="F11" s="443">
        <v>464</v>
      </c>
      <c r="G11" s="443">
        <v>9623</v>
      </c>
      <c r="H11" s="443">
        <v>20</v>
      </c>
      <c r="I11" s="444">
        <v>786</v>
      </c>
    </row>
    <row r="12" spans="1:9" s="435" customFormat="1" ht="15" customHeight="1">
      <c r="A12" s="442" t="s">
        <v>681</v>
      </c>
      <c r="B12" s="443">
        <v>2221</v>
      </c>
      <c r="C12" s="443">
        <v>66485</v>
      </c>
      <c r="D12" s="443">
        <v>961</v>
      </c>
      <c r="E12" s="443">
        <v>25661</v>
      </c>
      <c r="F12" s="443">
        <v>1248</v>
      </c>
      <c r="G12" s="443">
        <v>28565</v>
      </c>
      <c r="H12" s="443">
        <v>423</v>
      </c>
      <c r="I12" s="444">
        <v>12259</v>
      </c>
    </row>
    <row r="13" spans="1:9" s="435" customFormat="1" ht="15" customHeight="1">
      <c r="A13" s="442" t="s">
        <v>682</v>
      </c>
      <c r="B13" s="443">
        <v>1745</v>
      </c>
      <c r="C13" s="443">
        <v>47865</v>
      </c>
      <c r="D13" s="443">
        <v>1005</v>
      </c>
      <c r="E13" s="443">
        <v>27851</v>
      </c>
      <c r="F13" s="443">
        <v>738</v>
      </c>
      <c r="G13" s="443">
        <v>16074</v>
      </c>
      <c r="H13" s="443">
        <v>169</v>
      </c>
      <c r="I13" s="444">
        <v>3940</v>
      </c>
    </row>
    <row r="14" spans="1:9" s="435" customFormat="1" ht="7.5" customHeight="1">
      <c r="A14" s="445"/>
      <c r="B14" s="439"/>
      <c r="C14" s="439"/>
      <c r="D14" s="439"/>
      <c r="E14" s="439"/>
      <c r="F14" s="439"/>
      <c r="G14" s="439"/>
      <c r="H14" s="439"/>
      <c r="I14" s="440"/>
    </row>
    <row r="15" spans="1:15" s="435" customFormat="1" ht="15" customHeight="1">
      <c r="A15" s="446" t="s">
        <v>770</v>
      </c>
      <c r="B15" s="439">
        <v>1067</v>
      </c>
      <c r="C15" s="439">
        <v>29733</v>
      </c>
      <c r="D15" s="439">
        <v>581</v>
      </c>
      <c r="E15" s="439">
        <v>13377</v>
      </c>
      <c r="F15" s="439">
        <v>543</v>
      </c>
      <c r="G15" s="439">
        <v>11867</v>
      </c>
      <c r="H15" s="439">
        <v>204</v>
      </c>
      <c r="I15" s="440">
        <v>4489</v>
      </c>
      <c r="J15" s="435" t="s">
        <v>469</v>
      </c>
      <c r="K15" s="435" t="s">
        <v>469</v>
      </c>
      <c r="L15" s="435" t="s">
        <v>469</v>
      </c>
      <c r="M15" s="435" t="s">
        <v>469</v>
      </c>
      <c r="N15" s="435" t="s">
        <v>469</v>
      </c>
      <c r="O15" s="435" t="s">
        <v>469</v>
      </c>
    </row>
    <row r="16" spans="1:15" s="435" customFormat="1" ht="15" customHeight="1">
      <c r="A16" s="446" t="s">
        <v>771</v>
      </c>
      <c r="B16" s="439">
        <v>418</v>
      </c>
      <c r="C16" s="439">
        <v>15708</v>
      </c>
      <c r="D16" s="439">
        <v>238</v>
      </c>
      <c r="E16" s="439">
        <v>7303</v>
      </c>
      <c r="F16" s="439">
        <v>248</v>
      </c>
      <c r="G16" s="439">
        <v>7843</v>
      </c>
      <c r="H16" s="439">
        <v>20</v>
      </c>
      <c r="I16" s="440">
        <v>562</v>
      </c>
      <c r="J16" s="435" t="s">
        <v>469</v>
      </c>
      <c r="K16" s="435" t="s">
        <v>469</v>
      </c>
      <c r="L16" s="435" t="s">
        <v>469</v>
      </c>
      <c r="M16" s="435" t="s">
        <v>469</v>
      </c>
      <c r="N16" s="435" t="s">
        <v>469</v>
      </c>
      <c r="O16" s="435" t="s">
        <v>469</v>
      </c>
    </row>
    <row r="17" spans="1:15" s="435" customFormat="1" ht="15" customHeight="1">
      <c r="A17" s="446" t="s">
        <v>772</v>
      </c>
      <c r="B17" s="439">
        <v>240</v>
      </c>
      <c r="C17" s="439">
        <v>6171</v>
      </c>
      <c r="D17" s="439">
        <v>160</v>
      </c>
      <c r="E17" s="439">
        <v>4458</v>
      </c>
      <c r="F17" s="439">
        <v>87</v>
      </c>
      <c r="G17" s="439">
        <v>1526</v>
      </c>
      <c r="H17" s="439">
        <v>10</v>
      </c>
      <c r="I17" s="440">
        <v>187</v>
      </c>
      <c r="J17" s="435" t="s">
        <v>469</v>
      </c>
      <c r="K17" s="435" t="s">
        <v>469</v>
      </c>
      <c r="L17" s="435" t="s">
        <v>469</v>
      </c>
      <c r="M17" s="435" t="s">
        <v>469</v>
      </c>
      <c r="N17" s="435" t="s">
        <v>469</v>
      </c>
      <c r="O17" s="435" t="s">
        <v>469</v>
      </c>
    </row>
    <row r="18" spans="1:15" s="435" customFormat="1" ht="15" customHeight="1">
      <c r="A18" s="446" t="s">
        <v>773</v>
      </c>
      <c r="B18" s="439">
        <v>278</v>
      </c>
      <c r="C18" s="439">
        <v>7403</v>
      </c>
      <c r="D18" s="439">
        <v>113</v>
      </c>
      <c r="E18" s="439">
        <v>2288</v>
      </c>
      <c r="F18" s="439">
        <v>166</v>
      </c>
      <c r="G18" s="439">
        <v>4145</v>
      </c>
      <c r="H18" s="439">
        <v>28</v>
      </c>
      <c r="I18" s="440">
        <v>970</v>
      </c>
      <c r="J18" s="435" t="s">
        <v>469</v>
      </c>
      <c r="K18" s="435" t="s">
        <v>469</v>
      </c>
      <c r="L18" s="435" t="s">
        <v>469</v>
      </c>
      <c r="M18" s="435" t="s">
        <v>469</v>
      </c>
      <c r="N18" s="435" t="s">
        <v>469</v>
      </c>
      <c r="O18" s="435" t="s">
        <v>469</v>
      </c>
    </row>
    <row r="19" spans="1:9" s="435" customFormat="1" ht="7.5" customHeight="1">
      <c r="A19" s="446"/>
      <c r="B19" s="439"/>
      <c r="C19" s="439"/>
      <c r="D19" s="439"/>
      <c r="E19" s="439"/>
      <c r="F19" s="439"/>
      <c r="G19" s="439"/>
      <c r="H19" s="439"/>
      <c r="I19" s="440"/>
    </row>
    <row r="20" spans="1:15" s="435" customFormat="1" ht="15" customHeight="1">
      <c r="A20" s="446" t="s">
        <v>774</v>
      </c>
      <c r="B20" s="439">
        <v>264</v>
      </c>
      <c r="C20" s="439">
        <v>8179</v>
      </c>
      <c r="D20" s="439">
        <v>168</v>
      </c>
      <c r="E20" s="439">
        <v>6436</v>
      </c>
      <c r="F20" s="439">
        <v>118</v>
      </c>
      <c r="G20" s="439" t="s">
        <v>1145</v>
      </c>
      <c r="H20" s="439">
        <v>2</v>
      </c>
      <c r="I20" s="440" t="s">
        <v>1145</v>
      </c>
      <c r="J20" s="435" t="s">
        <v>469</v>
      </c>
      <c r="K20" s="435" t="s">
        <v>469</v>
      </c>
      <c r="L20" s="435" t="s">
        <v>469</v>
      </c>
      <c r="M20" s="435" t="s">
        <v>469</v>
      </c>
      <c r="N20" s="435" t="s">
        <v>469</v>
      </c>
      <c r="O20" s="435" t="s">
        <v>469</v>
      </c>
    </row>
    <row r="21" spans="1:15" s="435" customFormat="1" ht="15" customHeight="1">
      <c r="A21" s="446" t="s">
        <v>775</v>
      </c>
      <c r="B21" s="439">
        <v>366</v>
      </c>
      <c r="C21" s="439">
        <v>8049</v>
      </c>
      <c r="D21" s="439">
        <v>135</v>
      </c>
      <c r="E21" s="439">
        <v>2472</v>
      </c>
      <c r="F21" s="439">
        <v>126</v>
      </c>
      <c r="G21" s="439">
        <v>1823</v>
      </c>
      <c r="H21" s="439">
        <v>162</v>
      </c>
      <c r="I21" s="440">
        <v>3754</v>
      </c>
      <c r="J21" s="435" t="s">
        <v>469</v>
      </c>
      <c r="K21" s="435" t="s">
        <v>469</v>
      </c>
      <c r="L21" s="435" t="s">
        <v>469</v>
      </c>
      <c r="M21" s="435" t="s">
        <v>469</v>
      </c>
      <c r="N21" s="435" t="s">
        <v>469</v>
      </c>
      <c r="O21" s="435" t="s">
        <v>469</v>
      </c>
    </row>
    <row r="22" spans="1:15" s="435" customFormat="1" ht="15" customHeight="1">
      <c r="A22" s="446" t="s">
        <v>776</v>
      </c>
      <c r="B22" s="439">
        <v>605</v>
      </c>
      <c r="C22" s="439">
        <v>16721</v>
      </c>
      <c r="D22" s="439">
        <v>270</v>
      </c>
      <c r="E22" s="439">
        <v>4921</v>
      </c>
      <c r="F22" s="439">
        <v>355</v>
      </c>
      <c r="G22" s="439">
        <v>8605</v>
      </c>
      <c r="H22" s="439">
        <v>118</v>
      </c>
      <c r="I22" s="440">
        <v>3195</v>
      </c>
      <c r="J22" s="435" t="s">
        <v>469</v>
      </c>
      <c r="K22" s="435" t="s">
        <v>469</v>
      </c>
      <c r="L22" s="435" t="s">
        <v>469</v>
      </c>
      <c r="M22" s="435" t="s">
        <v>469</v>
      </c>
      <c r="N22" s="435" t="s">
        <v>469</v>
      </c>
      <c r="O22" s="435" t="s">
        <v>469</v>
      </c>
    </row>
    <row r="23" spans="1:15" s="435" customFormat="1" ht="15" customHeight="1">
      <c r="A23" s="446" t="s">
        <v>777</v>
      </c>
      <c r="B23" s="439">
        <v>939</v>
      </c>
      <c r="C23" s="439">
        <v>27533</v>
      </c>
      <c r="D23" s="439">
        <v>306</v>
      </c>
      <c r="E23" s="439">
        <v>6473</v>
      </c>
      <c r="F23" s="439">
        <v>691</v>
      </c>
      <c r="G23" s="439">
        <v>17824</v>
      </c>
      <c r="H23" s="439">
        <v>127</v>
      </c>
      <c r="I23" s="440">
        <v>3236</v>
      </c>
      <c r="J23" s="435" t="s">
        <v>469</v>
      </c>
      <c r="K23" s="435" t="s">
        <v>469</v>
      </c>
      <c r="L23" s="435" t="s">
        <v>469</v>
      </c>
      <c r="M23" s="435" t="s">
        <v>469</v>
      </c>
      <c r="N23" s="435" t="s">
        <v>469</v>
      </c>
      <c r="O23" s="435" t="s">
        <v>469</v>
      </c>
    </row>
    <row r="24" spans="1:9" s="435" customFormat="1" ht="7.5" customHeight="1">
      <c r="A24" s="446"/>
      <c r="B24" s="439"/>
      <c r="C24" s="439"/>
      <c r="D24" s="439"/>
      <c r="E24" s="439"/>
      <c r="F24" s="439"/>
      <c r="G24" s="439"/>
      <c r="H24" s="439"/>
      <c r="I24" s="440"/>
    </row>
    <row r="25" spans="1:15" s="435" customFormat="1" ht="15" customHeight="1">
      <c r="A25" s="446" t="s">
        <v>778</v>
      </c>
      <c r="B25" s="439">
        <v>180</v>
      </c>
      <c r="C25" s="439">
        <v>3614</v>
      </c>
      <c r="D25" s="439">
        <v>67</v>
      </c>
      <c r="E25" s="439">
        <v>1240</v>
      </c>
      <c r="F25" s="439">
        <v>117</v>
      </c>
      <c r="G25" s="439">
        <v>1898</v>
      </c>
      <c r="H25" s="439">
        <v>13</v>
      </c>
      <c r="I25" s="440">
        <v>476</v>
      </c>
      <c r="J25" s="435" t="s">
        <v>469</v>
      </c>
      <c r="K25" s="435" t="s">
        <v>469</v>
      </c>
      <c r="L25" s="435" t="s">
        <v>469</v>
      </c>
      <c r="M25" s="435" t="s">
        <v>469</v>
      </c>
      <c r="N25" s="435" t="s">
        <v>469</v>
      </c>
      <c r="O25" s="435" t="s">
        <v>469</v>
      </c>
    </row>
    <row r="26" spans="1:15" s="435" customFormat="1" ht="15" customHeight="1">
      <c r="A26" s="446" t="s">
        <v>779</v>
      </c>
      <c r="B26" s="439">
        <v>382</v>
      </c>
      <c r="C26" s="439">
        <v>8964</v>
      </c>
      <c r="D26" s="439">
        <v>154</v>
      </c>
      <c r="E26" s="439">
        <v>2711</v>
      </c>
      <c r="F26" s="439">
        <v>124</v>
      </c>
      <c r="G26" s="439">
        <v>2771</v>
      </c>
      <c r="H26" s="439">
        <v>162</v>
      </c>
      <c r="I26" s="440">
        <v>3482</v>
      </c>
      <c r="J26" s="435" t="s">
        <v>469</v>
      </c>
      <c r="K26" s="435" t="s">
        <v>469</v>
      </c>
      <c r="L26" s="435" t="s">
        <v>469</v>
      </c>
      <c r="M26" s="435" t="s">
        <v>469</v>
      </c>
      <c r="N26" s="435" t="s">
        <v>469</v>
      </c>
      <c r="O26" s="435" t="s">
        <v>469</v>
      </c>
    </row>
    <row r="27" spans="1:15" s="435" customFormat="1" ht="15" customHeight="1">
      <c r="A27" s="446" t="s">
        <v>780</v>
      </c>
      <c r="B27" s="439">
        <v>525</v>
      </c>
      <c r="C27" s="439">
        <v>12360</v>
      </c>
      <c r="D27" s="439">
        <v>288</v>
      </c>
      <c r="E27" s="439">
        <v>5587</v>
      </c>
      <c r="F27" s="439">
        <v>201</v>
      </c>
      <c r="G27" s="439">
        <v>3878</v>
      </c>
      <c r="H27" s="439">
        <v>141</v>
      </c>
      <c r="I27" s="440">
        <v>2895</v>
      </c>
      <c r="J27" s="435" t="s">
        <v>469</v>
      </c>
      <c r="K27" s="435" t="s">
        <v>469</v>
      </c>
      <c r="L27" s="435" t="s">
        <v>469</v>
      </c>
      <c r="M27" s="435" t="s">
        <v>469</v>
      </c>
      <c r="N27" s="435" t="s">
        <v>469</v>
      </c>
      <c r="O27" s="435" t="s">
        <v>469</v>
      </c>
    </row>
    <row r="28" spans="1:15" s="435" customFormat="1" ht="15" customHeight="1">
      <c r="A28" s="446" t="s">
        <v>683</v>
      </c>
      <c r="B28" s="439">
        <v>729</v>
      </c>
      <c r="C28" s="439">
        <v>27490</v>
      </c>
      <c r="D28" s="439">
        <v>396</v>
      </c>
      <c r="E28" s="439">
        <v>11671</v>
      </c>
      <c r="F28" s="439">
        <v>476</v>
      </c>
      <c r="G28" s="439">
        <v>14792</v>
      </c>
      <c r="H28" s="439">
        <v>15</v>
      </c>
      <c r="I28" s="440">
        <v>1027</v>
      </c>
      <c r="J28" s="435" t="s">
        <v>469</v>
      </c>
      <c r="K28" s="435" t="s">
        <v>469</v>
      </c>
      <c r="L28" s="435" t="s">
        <v>469</v>
      </c>
      <c r="M28" s="435" t="s">
        <v>469</v>
      </c>
      <c r="N28" s="435" t="s">
        <v>469</v>
      </c>
      <c r="O28" s="435" t="s">
        <v>469</v>
      </c>
    </row>
    <row r="29" spans="1:15" s="435" customFormat="1" ht="15" customHeight="1">
      <c r="A29" s="446" t="s">
        <v>684</v>
      </c>
      <c r="B29" s="439">
        <v>456</v>
      </c>
      <c r="C29" s="439">
        <v>14819</v>
      </c>
      <c r="D29" s="439">
        <v>213</v>
      </c>
      <c r="E29" s="439">
        <v>6225</v>
      </c>
      <c r="F29" s="439">
        <v>191</v>
      </c>
      <c r="G29" s="439">
        <v>4407</v>
      </c>
      <c r="H29" s="439">
        <v>158</v>
      </c>
      <c r="I29" s="440">
        <v>4187</v>
      </c>
      <c r="J29" s="435" t="s">
        <v>469</v>
      </c>
      <c r="K29" s="435" t="s">
        <v>469</v>
      </c>
      <c r="L29" s="435" t="s">
        <v>469</v>
      </c>
      <c r="M29" s="435" t="s">
        <v>469</v>
      </c>
      <c r="N29" s="435" t="s">
        <v>469</v>
      </c>
      <c r="O29" s="435" t="s">
        <v>469</v>
      </c>
    </row>
    <row r="30" spans="1:9" s="435" customFormat="1" ht="7.5" customHeight="1">
      <c r="A30" s="446"/>
      <c r="B30" s="439"/>
      <c r="C30" s="439"/>
      <c r="D30" s="439"/>
      <c r="E30" s="439"/>
      <c r="F30" s="439"/>
      <c r="G30" s="439"/>
      <c r="H30" s="439"/>
      <c r="I30" s="440"/>
    </row>
    <row r="31" spans="1:15" s="435" customFormat="1" ht="15" customHeight="1">
      <c r="A31" s="446" t="s">
        <v>685</v>
      </c>
      <c r="B31" s="439">
        <v>207</v>
      </c>
      <c r="C31" s="439">
        <v>6324</v>
      </c>
      <c r="D31" s="439">
        <v>77</v>
      </c>
      <c r="E31" s="439">
        <v>1656</v>
      </c>
      <c r="F31" s="439">
        <v>133</v>
      </c>
      <c r="G31" s="439">
        <v>3678</v>
      </c>
      <c r="H31" s="439">
        <v>44</v>
      </c>
      <c r="I31" s="440">
        <v>990</v>
      </c>
      <c r="J31" s="435" t="s">
        <v>469</v>
      </c>
      <c r="K31" s="435" t="s">
        <v>469</v>
      </c>
      <c r="L31" s="435" t="s">
        <v>469</v>
      </c>
      <c r="M31" s="435" t="s">
        <v>469</v>
      </c>
      <c r="N31" s="435" t="s">
        <v>469</v>
      </c>
      <c r="O31" s="435" t="s">
        <v>469</v>
      </c>
    </row>
    <row r="32" spans="1:15" s="435" customFormat="1" ht="15" customHeight="1">
      <c r="A32" s="446" t="s">
        <v>686</v>
      </c>
      <c r="B32" s="439">
        <v>108</v>
      </c>
      <c r="C32" s="439">
        <v>2718</v>
      </c>
      <c r="D32" s="439">
        <v>37</v>
      </c>
      <c r="E32" s="439">
        <v>737</v>
      </c>
      <c r="F32" s="439">
        <v>36</v>
      </c>
      <c r="G32" s="439">
        <v>461</v>
      </c>
      <c r="H32" s="439">
        <v>54</v>
      </c>
      <c r="I32" s="440">
        <v>1520</v>
      </c>
      <c r="J32" s="435" t="s">
        <v>469</v>
      </c>
      <c r="K32" s="435" t="s">
        <v>469</v>
      </c>
      <c r="L32" s="435" t="s">
        <v>469</v>
      </c>
      <c r="M32" s="435" t="s">
        <v>469</v>
      </c>
      <c r="N32" s="435" t="s">
        <v>469</v>
      </c>
      <c r="O32" s="435" t="s">
        <v>469</v>
      </c>
    </row>
    <row r="33" spans="1:15" s="435" customFormat="1" ht="15" customHeight="1">
      <c r="A33" s="446" t="s">
        <v>687</v>
      </c>
      <c r="B33" s="439">
        <v>153</v>
      </c>
      <c r="C33" s="439">
        <v>2506</v>
      </c>
      <c r="D33" s="439">
        <v>58</v>
      </c>
      <c r="E33" s="439">
        <v>840</v>
      </c>
      <c r="F33" s="439">
        <v>63</v>
      </c>
      <c r="G33" s="439">
        <v>748</v>
      </c>
      <c r="H33" s="439">
        <v>51</v>
      </c>
      <c r="I33" s="440">
        <v>918</v>
      </c>
      <c r="J33" s="435" t="s">
        <v>469</v>
      </c>
      <c r="K33" s="435" t="s">
        <v>469</v>
      </c>
      <c r="L33" s="435" t="s">
        <v>469</v>
      </c>
      <c r="M33" s="435" t="s">
        <v>469</v>
      </c>
      <c r="N33" s="435" t="s">
        <v>469</v>
      </c>
      <c r="O33" s="435" t="s">
        <v>469</v>
      </c>
    </row>
    <row r="34" spans="1:15" s="435" customFormat="1" ht="15" customHeight="1">
      <c r="A34" s="446" t="s">
        <v>688</v>
      </c>
      <c r="B34" s="439">
        <v>128</v>
      </c>
      <c r="C34" s="439">
        <v>2891</v>
      </c>
      <c r="D34" s="439">
        <v>89</v>
      </c>
      <c r="E34" s="439">
        <v>1660</v>
      </c>
      <c r="F34" s="439">
        <v>58</v>
      </c>
      <c r="G34" s="439">
        <v>938</v>
      </c>
      <c r="H34" s="439">
        <v>9</v>
      </c>
      <c r="I34" s="440">
        <v>293</v>
      </c>
      <c r="J34" s="435" t="s">
        <v>469</v>
      </c>
      <c r="K34" s="435" t="s">
        <v>469</v>
      </c>
      <c r="L34" s="435" t="s">
        <v>469</v>
      </c>
      <c r="M34" s="435" t="s">
        <v>469</v>
      </c>
      <c r="N34" s="435" t="s">
        <v>469</v>
      </c>
      <c r="O34" s="435" t="s">
        <v>469</v>
      </c>
    </row>
    <row r="35" spans="1:15" s="435" customFormat="1" ht="15" customHeight="1">
      <c r="A35" s="446" t="s">
        <v>689</v>
      </c>
      <c r="B35" s="439">
        <v>382</v>
      </c>
      <c r="C35" s="439">
        <v>13923</v>
      </c>
      <c r="D35" s="439">
        <v>170</v>
      </c>
      <c r="E35" s="439">
        <v>3017</v>
      </c>
      <c r="F35" s="439">
        <v>221</v>
      </c>
      <c r="G35" s="439">
        <v>7200</v>
      </c>
      <c r="H35" s="439">
        <v>105</v>
      </c>
      <c r="I35" s="440">
        <v>3706</v>
      </c>
      <c r="J35" s="435" t="s">
        <v>469</v>
      </c>
      <c r="K35" s="435" t="s">
        <v>469</v>
      </c>
      <c r="L35" s="435" t="s">
        <v>469</v>
      </c>
      <c r="M35" s="435" t="s">
        <v>469</v>
      </c>
      <c r="N35" s="435" t="s">
        <v>469</v>
      </c>
      <c r="O35" s="435" t="s">
        <v>469</v>
      </c>
    </row>
    <row r="36" spans="1:15" s="435" customFormat="1" ht="15" customHeight="1">
      <c r="A36" s="446" t="s">
        <v>690</v>
      </c>
      <c r="B36" s="439">
        <v>174</v>
      </c>
      <c r="C36" s="439">
        <v>5204</v>
      </c>
      <c r="D36" s="439">
        <v>73</v>
      </c>
      <c r="E36" s="439">
        <v>1153</v>
      </c>
      <c r="F36" s="439">
        <v>71</v>
      </c>
      <c r="G36" s="439">
        <v>1741</v>
      </c>
      <c r="H36" s="439">
        <v>69</v>
      </c>
      <c r="I36" s="440">
        <v>2310</v>
      </c>
      <c r="J36" s="435" t="s">
        <v>469</v>
      </c>
      <c r="K36" s="435" t="s">
        <v>469</v>
      </c>
      <c r="L36" s="435" t="s">
        <v>469</v>
      </c>
      <c r="M36" s="435" t="s">
        <v>469</v>
      </c>
      <c r="N36" s="435" t="s">
        <v>469</v>
      </c>
      <c r="O36" s="435" t="s">
        <v>469</v>
      </c>
    </row>
    <row r="37" spans="1:15" s="435" customFormat="1" ht="15" customHeight="1">
      <c r="A37" s="446" t="s">
        <v>691</v>
      </c>
      <c r="B37" s="439">
        <v>208</v>
      </c>
      <c r="C37" s="439">
        <v>5710</v>
      </c>
      <c r="D37" s="439">
        <v>88</v>
      </c>
      <c r="E37" s="439">
        <v>2533</v>
      </c>
      <c r="F37" s="439">
        <v>138</v>
      </c>
      <c r="G37" s="439">
        <v>3034</v>
      </c>
      <c r="H37" s="439">
        <v>5</v>
      </c>
      <c r="I37" s="440">
        <v>143</v>
      </c>
      <c r="J37" s="435" t="s">
        <v>469</v>
      </c>
      <c r="K37" s="435" t="s">
        <v>469</v>
      </c>
      <c r="L37" s="435" t="s">
        <v>469</v>
      </c>
      <c r="M37" s="435" t="s">
        <v>469</v>
      </c>
      <c r="N37" s="435" t="s">
        <v>469</v>
      </c>
      <c r="O37" s="435" t="s">
        <v>469</v>
      </c>
    </row>
    <row r="38" spans="1:9" s="435" customFormat="1" ht="7.5" customHeight="1">
      <c r="A38" s="446"/>
      <c r="B38" s="439"/>
      <c r="C38" s="439"/>
      <c r="D38" s="439"/>
      <c r="E38" s="439"/>
      <c r="F38" s="439"/>
      <c r="G38" s="439"/>
      <c r="H38" s="439"/>
      <c r="I38" s="440"/>
    </row>
    <row r="39" spans="1:15" s="435" customFormat="1" ht="15" customHeight="1">
      <c r="A39" s="446" t="s">
        <v>692</v>
      </c>
      <c r="B39" s="439">
        <v>119</v>
      </c>
      <c r="C39" s="439">
        <v>3584</v>
      </c>
      <c r="D39" s="439">
        <v>78</v>
      </c>
      <c r="E39" s="439">
        <v>2832</v>
      </c>
      <c r="F39" s="439">
        <v>48</v>
      </c>
      <c r="G39" s="439" t="s">
        <v>1146</v>
      </c>
      <c r="H39" s="439">
        <v>2</v>
      </c>
      <c r="I39" s="440" t="s">
        <v>1146</v>
      </c>
      <c r="J39" s="435" t="s">
        <v>469</v>
      </c>
      <c r="K39" s="435" t="s">
        <v>469</v>
      </c>
      <c r="L39" s="435" t="s">
        <v>469</v>
      </c>
      <c r="M39" s="435" t="s">
        <v>469</v>
      </c>
      <c r="N39" s="435" t="s">
        <v>469</v>
      </c>
      <c r="O39" s="435" t="s">
        <v>469</v>
      </c>
    </row>
    <row r="40" spans="1:15" s="435" customFormat="1" ht="15" customHeight="1">
      <c r="A40" s="446" t="s">
        <v>693</v>
      </c>
      <c r="B40" s="439">
        <v>140</v>
      </c>
      <c r="C40" s="439">
        <v>6184</v>
      </c>
      <c r="D40" s="439">
        <v>102</v>
      </c>
      <c r="E40" s="439">
        <v>4276</v>
      </c>
      <c r="F40" s="439">
        <v>42</v>
      </c>
      <c r="G40" s="439">
        <v>1668</v>
      </c>
      <c r="H40" s="439">
        <v>4</v>
      </c>
      <c r="I40" s="440">
        <v>240</v>
      </c>
      <c r="J40" s="435" t="s">
        <v>469</v>
      </c>
      <c r="K40" s="435" t="s">
        <v>469</v>
      </c>
      <c r="L40" s="435" t="s">
        <v>469</v>
      </c>
      <c r="M40" s="435" t="s">
        <v>469</v>
      </c>
      <c r="N40" s="435" t="s">
        <v>469</v>
      </c>
      <c r="O40" s="435" t="s">
        <v>469</v>
      </c>
    </row>
    <row r="41" spans="1:15" s="435" customFormat="1" ht="15" customHeight="1">
      <c r="A41" s="446" t="s">
        <v>694</v>
      </c>
      <c r="B41" s="439">
        <v>201</v>
      </c>
      <c r="C41" s="439">
        <v>7308</v>
      </c>
      <c r="D41" s="439">
        <v>145</v>
      </c>
      <c r="E41" s="439">
        <v>5337</v>
      </c>
      <c r="F41" s="439">
        <v>74</v>
      </c>
      <c r="G41" s="439">
        <v>1743</v>
      </c>
      <c r="H41" s="439">
        <v>7</v>
      </c>
      <c r="I41" s="440">
        <v>228</v>
      </c>
      <c r="J41" s="435" t="s">
        <v>469</v>
      </c>
      <c r="K41" s="435" t="s">
        <v>469</v>
      </c>
      <c r="L41" s="435" t="s">
        <v>469</v>
      </c>
      <c r="M41" s="435" t="s">
        <v>469</v>
      </c>
      <c r="N41" s="435" t="s">
        <v>469</v>
      </c>
      <c r="O41" s="435" t="s">
        <v>469</v>
      </c>
    </row>
    <row r="42" spans="1:15" s="435" customFormat="1" ht="15" customHeight="1">
      <c r="A42" s="446" t="s">
        <v>695</v>
      </c>
      <c r="B42" s="439">
        <v>117</v>
      </c>
      <c r="C42" s="439">
        <v>4169</v>
      </c>
      <c r="D42" s="439">
        <v>99</v>
      </c>
      <c r="E42" s="439">
        <v>3852</v>
      </c>
      <c r="F42" s="439">
        <v>31</v>
      </c>
      <c r="G42" s="439" t="s">
        <v>1123</v>
      </c>
      <c r="H42" s="439">
        <v>1</v>
      </c>
      <c r="I42" s="440" t="s">
        <v>1123</v>
      </c>
      <c r="J42" s="435" t="s">
        <v>469</v>
      </c>
      <c r="K42" s="435" t="s">
        <v>469</v>
      </c>
      <c r="L42" s="435" t="s">
        <v>469</v>
      </c>
      <c r="M42" s="435" t="s">
        <v>469</v>
      </c>
      <c r="N42" s="435" t="s">
        <v>469</v>
      </c>
      <c r="O42" s="435" t="s">
        <v>469</v>
      </c>
    </row>
    <row r="43" spans="1:15" s="435" customFormat="1" ht="15" customHeight="1">
      <c r="A43" s="446" t="s">
        <v>696</v>
      </c>
      <c r="B43" s="439">
        <v>116</v>
      </c>
      <c r="C43" s="439">
        <v>3505</v>
      </c>
      <c r="D43" s="439">
        <v>70</v>
      </c>
      <c r="E43" s="439">
        <v>2334</v>
      </c>
      <c r="F43" s="439">
        <v>58</v>
      </c>
      <c r="G43" s="439" t="s">
        <v>1113</v>
      </c>
      <c r="H43" s="439">
        <v>1</v>
      </c>
      <c r="I43" s="440" t="s">
        <v>1113</v>
      </c>
      <c r="J43" s="435" t="s">
        <v>469</v>
      </c>
      <c r="K43" s="435" t="s">
        <v>469</v>
      </c>
      <c r="L43" s="435" t="s">
        <v>469</v>
      </c>
      <c r="M43" s="435" t="s">
        <v>469</v>
      </c>
      <c r="N43" s="435" t="s">
        <v>469</v>
      </c>
      <c r="O43" s="435" t="s">
        <v>469</v>
      </c>
    </row>
    <row r="44" spans="1:15" s="435" customFormat="1" ht="15" customHeight="1">
      <c r="A44" s="446" t="s">
        <v>781</v>
      </c>
      <c r="B44" s="439">
        <v>75</v>
      </c>
      <c r="C44" s="439">
        <v>2261</v>
      </c>
      <c r="D44" s="439">
        <v>35</v>
      </c>
      <c r="E44" s="439">
        <v>743</v>
      </c>
      <c r="F44" s="439">
        <v>47</v>
      </c>
      <c r="G44" s="439">
        <v>1372</v>
      </c>
      <c r="H44" s="439">
        <v>3</v>
      </c>
      <c r="I44" s="440">
        <v>146</v>
      </c>
      <c r="J44" s="435" t="s">
        <v>469</v>
      </c>
      <c r="K44" s="435" t="s">
        <v>469</v>
      </c>
      <c r="L44" s="435" t="s">
        <v>469</v>
      </c>
      <c r="M44" s="435" t="s">
        <v>469</v>
      </c>
      <c r="N44" s="435" t="s">
        <v>469</v>
      </c>
      <c r="O44" s="435" t="s">
        <v>469</v>
      </c>
    </row>
    <row r="45" spans="1:15" s="435" customFormat="1" ht="15" customHeight="1">
      <c r="A45" s="446" t="s">
        <v>698</v>
      </c>
      <c r="B45" s="439">
        <v>98</v>
      </c>
      <c r="C45" s="439">
        <v>2582</v>
      </c>
      <c r="D45" s="439">
        <v>61</v>
      </c>
      <c r="E45" s="439">
        <v>1553</v>
      </c>
      <c r="F45" s="439">
        <v>46</v>
      </c>
      <c r="G45" s="439">
        <v>1029</v>
      </c>
      <c r="H45" s="447">
        <v>0</v>
      </c>
      <c r="I45" s="448">
        <v>0</v>
      </c>
      <c r="J45" s="435" t="s">
        <v>469</v>
      </c>
      <c r="K45" s="435" t="s">
        <v>469</v>
      </c>
      <c r="L45" s="435" t="s">
        <v>469</v>
      </c>
      <c r="M45" s="435" t="s">
        <v>469</v>
      </c>
      <c r="N45" s="435" t="s">
        <v>469</v>
      </c>
      <c r="O45" s="435" t="s">
        <v>469</v>
      </c>
    </row>
    <row r="46" spans="1:9" s="435" customFormat="1" ht="7.5" customHeight="1">
      <c r="A46" s="446"/>
      <c r="B46" s="439"/>
      <c r="C46" s="439"/>
      <c r="D46" s="439"/>
      <c r="E46" s="439"/>
      <c r="F46" s="439"/>
      <c r="G46" s="439"/>
      <c r="H46" s="447"/>
      <c r="I46" s="448"/>
    </row>
    <row r="47" spans="1:15" s="435" customFormat="1" ht="15" customHeight="1">
      <c r="A47" s="446" t="s">
        <v>699</v>
      </c>
      <c r="B47" s="439">
        <v>475</v>
      </c>
      <c r="C47" s="439">
        <v>13506</v>
      </c>
      <c r="D47" s="439">
        <v>176</v>
      </c>
      <c r="E47" s="439">
        <v>4540</v>
      </c>
      <c r="F47" s="439">
        <v>231</v>
      </c>
      <c r="G47" s="439">
        <v>3947</v>
      </c>
      <c r="H47" s="439">
        <v>171</v>
      </c>
      <c r="I47" s="440">
        <v>5019</v>
      </c>
      <c r="J47" s="435" t="s">
        <v>469</v>
      </c>
      <c r="K47" s="435" t="s">
        <v>469</v>
      </c>
      <c r="L47" s="435" t="s">
        <v>469</v>
      </c>
      <c r="M47" s="435" t="s">
        <v>469</v>
      </c>
      <c r="N47" s="435" t="s">
        <v>469</v>
      </c>
      <c r="O47" s="435" t="s">
        <v>469</v>
      </c>
    </row>
    <row r="48" spans="1:15" s="435" customFormat="1" ht="15" customHeight="1">
      <c r="A48" s="446" t="s">
        <v>700</v>
      </c>
      <c r="B48" s="439">
        <v>148</v>
      </c>
      <c r="C48" s="439">
        <v>3063</v>
      </c>
      <c r="D48" s="439">
        <v>61</v>
      </c>
      <c r="E48" s="439">
        <v>1428</v>
      </c>
      <c r="F48" s="439">
        <v>85</v>
      </c>
      <c r="G48" s="439">
        <v>1228</v>
      </c>
      <c r="H48" s="439">
        <v>15</v>
      </c>
      <c r="I48" s="440">
        <v>407</v>
      </c>
      <c r="J48" s="435" t="s">
        <v>469</v>
      </c>
      <c r="K48" s="435" t="s">
        <v>469</v>
      </c>
      <c r="L48" s="435" t="s">
        <v>469</v>
      </c>
      <c r="M48" s="435" t="s">
        <v>469</v>
      </c>
      <c r="N48" s="435" t="s">
        <v>469</v>
      </c>
      <c r="O48" s="435" t="s">
        <v>469</v>
      </c>
    </row>
    <row r="49" spans="1:15" s="435" customFormat="1" ht="15" customHeight="1">
      <c r="A49" s="446" t="s">
        <v>701</v>
      </c>
      <c r="B49" s="439">
        <v>109</v>
      </c>
      <c r="C49" s="439">
        <v>3133</v>
      </c>
      <c r="D49" s="439">
        <v>82</v>
      </c>
      <c r="E49" s="439">
        <v>2537</v>
      </c>
      <c r="F49" s="439">
        <v>42</v>
      </c>
      <c r="G49" s="439">
        <v>596</v>
      </c>
      <c r="H49" s="447">
        <v>0</v>
      </c>
      <c r="I49" s="448">
        <v>0</v>
      </c>
      <c r="J49" s="435" t="s">
        <v>469</v>
      </c>
      <c r="K49" s="435" t="s">
        <v>469</v>
      </c>
      <c r="L49" s="435" t="s">
        <v>469</v>
      </c>
      <c r="M49" s="435" t="s">
        <v>469</v>
      </c>
      <c r="N49" s="435" t="s">
        <v>469</v>
      </c>
      <c r="O49" s="435" t="s">
        <v>469</v>
      </c>
    </row>
    <row r="50" spans="1:15" s="435" customFormat="1" ht="15" customHeight="1">
      <c r="A50" s="446" t="s">
        <v>702</v>
      </c>
      <c r="B50" s="439">
        <v>382</v>
      </c>
      <c r="C50" s="439">
        <v>11660</v>
      </c>
      <c r="D50" s="439">
        <v>101</v>
      </c>
      <c r="E50" s="439">
        <v>1711</v>
      </c>
      <c r="F50" s="439">
        <v>300</v>
      </c>
      <c r="G50" s="439">
        <v>8341</v>
      </c>
      <c r="H50" s="439">
        <v>46</v>
      </c>
      <c r="I50" s="440">
        <v>1608</v>
      </c>
      <c r="J50" s="435" t="s">
        <v>469</v>
      </c>
      <c r="K50" s="435" t="s">
        <v>469</v>
      </c>
      <c r="L50" s="435" t="s">
        <v>469</v>
      </c>
      <c r="M50" s="435" t="s">
        <v>469</v>
      </c>
      <c r="N50" s="435" t="s">
        <v>469</v>
      </c>
      <c r="O50" s="435" t="s">
        <v>469</v>
      </c>
    </row>
    <row r="51" spans="1:15" s="435" customFormat="1" ht="15" customHeight="1">
      <c r="A51" s="446" t="s">
        <v>782</v>
      </c>
      <c r="B51" s="439">
        <v>53</v>
      </c>
      <c r="C51" s="439">
        <v>982</v>
      </c>
      <c r="D51" s="439">
        <v>23</v>
      </c>
      <c r="E51" s="439">
        <v>677</v>
      </c>
      <c r="F51" s="439">
        <v>34</v>
      </c>
      <c r="G51" s="439">
        <v>305</v>
      </c>
      <c r="H51" s="447">
        <v>0</v>
      </c>
      <c r="I51" s="448">
        <v>0</v>
      </c>
      <c r="J51" s="435" t="s">
        <v>469</v>
      </c>
      <c r="K51" s="435" t="s">
        <v>469</v>
      </c>
      <c r="L51" s="435" t="s">
        <v>469</v>
      </c>
      <c r="M51" s="435" t="s">
        <v>469</v>
      </c>
      <c r="N51" s="435" t="s">
        <v>469</v>
      </c>
      <c r="O51" s="435" t="s">
        <v>469</v>
      </c>
    </row>
    <row r="52" spans="1:9" s="435" customFormat="1" ht="7.5" customHeight="1">
      <c r="A52" s="446"/>
      <c r="B52" s="439"/>
      <c r="C52" s="439"/>
      <c r="D52" s="439"/>
      <c r="E52" s="439"/>
      <c r="F52" s="439"/>
      <c r="G52" s="439"/>
      <c r="H52" s="447"/>
      <c r="I52" s="448"/>
    </row>
    <row r="53" spans="1:15" s="435" customFormat="1" ht="15" customHeight="1">
      <c r="A53" s="446" t="s">
        <v>704</v>
      </c>
      <c r="B53" s="439">
        <v>41</v>
      </c>
      <c r="C53" s="439">
        <v>1078</v>
      </c>
      <c r="D53" s="439">
        <v>21</v>
      </c>
      <c r="E53" s="439">
        <v>522</v>
      </c>
      <c r="F53" s="439">
        <v>20</v>
      </c>
      <c r="G53" s="439" t="s">
        <v>1117</v>
      </c>
      <c r="H53" s="439">
        <v>2</v>
      </c>
      <c r="I53" s="440" t="s">
        <v>1117</v>
      </c>
      <c r="J53" s="435" t="s">
        <v>469</v>
      </c>
      <c r="K53" s="435" t="s">
        <v>469</v>
      </c>
      <c r="L53" s="435" t="s">
        <v>469</v>
      </c>
      <c r="M53" s="435" t="s">
        <v>469</v>
      </c>
      <c r="N53" s="435" t="s">
        <v>469</v>
      </c>
      <c r="O53" s="435" t="s">
        <v>469</v>
      </c>
    </row>
    <row r="54" spans="1:15" s="435" customFormat="1" ht="15" customHeight="1">
      <c r="A54" s="446" t="s">
        <v>783</v>
      </c>
      <c r="B54" s="439">
        <v>1</v>
      </c>
      <c r="C54" s="439" t="s">
        <v>1118</v>
      </c>
      <c r="D54" s="447">
        <v>0</v>
      </c>
      <c r="E54" s="447">
        <v>0</v>
      </c>
      <c r="F54" s="439">
        <v>1</v>
      </c>
      <c r="G54" s="439" t="s">
        <v>1118</v>
      </c>
      <c r="H54" s="447">
        <v>0</v>
      </c>
      <c r="I54" s="448">
        <v>0</v>
      </c>
      <c r="J54" s="435" t="s">
        <v>469</v>
      </c>
      <c r="K54" s="435" t="s">
        <v>469</v>
      </c>
      <c r="L54" s="435" t="s">
        <v>469</v>
      </c>
      <c r="M54" s="435" t="s">
        <v>469</v>
      </c>
      <c r="N54" s="435" t="s">
        <v>469</v>
      </c>
      <c r="O54" s="435" t="s">
        <v>469</v>
      </c>
    </row>
    <row r="55" spans="1:15" s="435" customFormat="1" ht="15" customHeight="1">
      <c r="A55" s="446" t="s">
        <v>706</v>
      </c>
      <c r="B55" s="439">
        <v>99</v>
      </c>
      <c r="C55" s="439">
        <v>2323</v>
      </c>
      <c r="D55" s="439">
        <v>41</v>
      </c>
      <c r="E55" s="439">
        <v>874</v>
      </c>
      <c r="F55" s="439">
        <v>60</v>
      </c>
      <c r="G55" s="439">
        <v>1235</v>
      </c>
      <c r="H55" s="439">
        <v>11</v>
      </c>
      <c r="I55" s="440">
        <v>214</v>
      </c>
      <c r="J55" s="435" t="s">
        <v>469</v>
      </c>
      <c r="K55" s="435" t="s">
        <v>469</v>
      </c>
      <c r="L55" s="435" t="s">
        <v>469</v>
      </c>
      <c r="M55" s="435" t="s">
        <v>469</v>
      </c>
      <c r="N55" s="435" t="s">
        <v>469</v>
      </c>
      <c r="O55" s="435" t="s">
        <v>469</v>
      </c>
    </row>
    <row r="56" spans="1:15" s="435" customFormat="1" ht="15" customHeight="1">
      <c r="A56" s="446" t="s">
        <v>707</v>
      </c>
      <c r="B56" s="439">
        <v>154</v>
      </c>
      <c r="C56" s="439">
        <v>5605</v>
      </c>
      <c r="D56" s="439">
        <v>96</v>
      </c>
      <c r="E56" s="439">
        <v>3600</v>
      </c>
      <c r="F56" s="439">
        <v>62</v>
      </c>
      <c r="G56" s="439">
        <v>1383</v>
      </c>
      <c r="H56" s="439">
        <v>23</v>
      </c>
      <c r="I56" s="440">
        <v>622</v>
      </c>
      <c r="J56" s="435" t="s">
        <v>469</v>
      </c>
      <c r="K56" s="435" t="s">
        <v>469</v>
      </c>
      <c r="L56" s="435" t="s">
        <v>469</v>
      </c>
      <c r="M56" s="435" t="s">
        <v>469</v>
      </c>
      <c r="N56" s="435" t="s">
        <v>469</v>
      </c>
      <c r="O56" s="435" t="s">
        <v>469</v>
      </c>
    </row>
    <row r="57" spans="1:15" s="435" customFormat="1" ht="15" customHeight="1">
      <c r="A57" s="446" t="s">
        <v>708</v>
      </c>
      <c r="B57" s="439">
        <v>97</v>
      </c>
      <c r="C57" s="439">
        <v>3291</v>
      </c>
      <c r="D57" s="439">
        <v>45</v>
      </c>
      <c r="E57" s="439">
        <v>1671</v>
      </c>
      <c r="F57" s="439">
        <v>31</v>
      </c>
      <c r="G57" s="439">
        <v>1042</v>
      </c>
      <c r="H57" s="439">
        <v>35</v>
      </c>
      <c r="I57" s="440">
        <v>578</v>
      </c>
      <c r="J57" s="435" t="s">
        <v>469</v>
      </c>
      <c r="K57" s="435" t="s">
        <v>469</v>
      </c>
      <c r="L57" s="435" t="s">
        <v>469</v>
      </c>
      <c r="M57" s="435" t="s">
        <v>469</v>
      </c>
      <c r="N57" s="435" t="s">
        <v>469</v>
      </c>
      <c r="O57" s="435" t="s">
        <v>469</v>
      </c>
    </row>
    <row r="58" spans="1:15" s="435" customFormat="1" ht="15" customHeight="1">
      <c r="A58" s="446" t="s">
        <v>709</v>
      </c>
      <c r="B58" s="439">
        <v>57</v>
      </c>
      <c r="C58" s="439" t="s">
        <v>1120</v>
      </c>
      <c r="D58" s="439">
        <v>19</v>
      </c>
      <c r="E58" s="439">
        <v>314</v>
      </c>
      <c r="F58" s="439">
        <v>33</v>
      </c>
      <c r="G58" s="439">
        <v>336</v>
      </c>
      <c r="H58" s="439">
        <v>6</v>
      </c>
      <c r="I58" s="440" t="s">
        <v>1120</v>
      </c>
      <c r="J58" s="435" t="s">
        <v>469</v>
      </c>
      <c r="K58" s="435" t="s">
        <v>469</v>
      </c>
      <c r="L58" s="435" t="s">
        <v>469</v>
      </c>
      <c r="M58" s="435" t="s">
        <v>469</v>
      </c>
      <c r="N58" s="435" t="s">
        <v>469</v>
      </c>
      <c r="O58" s="435" t="s">
        <v>469</v>
      </c>
    </row>
    <row r="59" spans="1:15" s="435" customFormat="1" ht="15" customHeight="1">
      <c r="A59" s="446" t="s">
        <v>710</v>
      </c>
      <c r="B59" s="439">
        <v>111</v>
      </c>
      <c r="C59" s="439">
        <v>3426</v>
      </c>
      <c r="D59" s="439">
        <v>97</v>
      </c>
      <c r="E59" s="439">
        <v>3086</v>
      </c>
      <c r="F59" s="439">
        <v>21</v>
      </c>
      <c r="G59" s="439">
        <v>270</v>
      </c>
      <c r="H59" s="439">
        <v>4</v>
      </c>
      <c r="I59" s="440">
        <v>70</v>
      </c>
      <c r="J59" s="435" t="s">
        <v>469</v>
      </c>
      <c r="K59" s="435" t="s">
        <v>469</v>
      </c>
      <c r="L59" s="435" t="s">
        <v>469</v>
      </c>
      <c r="M59" s="435" t="s">
        <v>469</v>
      </c>
      <c r="N59" s="435" t="s">
        <v>469</v>
      </c>
      <c r="O59" s="435" t="s">
        <v>469</v>
      </c>
    </row>
    <row r="60" spans="1:15" s="435" customFormat="1" ht="15" customHeight="1">
      <c r="A60" s="446" t="s">
        <v>711</v>
      </c>
      <c r="B60" s="439">
        <v>185</v>
      </c>
      <c r="C60" s="439">
        <v>4890</v>
      </c>
      <c r="D60" s="439">
        <v>161</v>
      </c>
      <c r="E60" s="439">
        <v>4321</v>
      </c>
      <c r="F60" s="439">
        <v>36</v>
      </c>
      <c r="G60" s="439" t="s">
        <v>1118</v>
      </c>
      <c r="H60" s="439">
        <v>2</v>
      </c>
      <c r="I60" s="440" t="s">
        <v>1118</v>
      </c>
      <c r="J60" s="435" t="s">
        <v>469</v>
      </c>
      <c r="K60" s="435" t="s">
        <v>469</v>
      </c>
      <c r="L60" s="435" t="s">
        <v>469</v>
      </c>
      <c r="M60" s="435" t="s">
        <v>469</v>
      </c>
      <c r="N60" s="435" t="s">
        <v>469</v>
      </c>
      <c r="O60" s="435" t="s">
        <v>469</v>
      </c>
    </row>
    <row r="61" spans="1:15" s="435" customFormat="1" ht="15" customHeight="1">
      <c r="A61" s="446" t="s">
        <v>712</v>
      </c>
      <c r="B61" s="439">
        <v>215</v>
      </c>
      <c r="C61" s="439">
        <v>6358</v>
      </c>
      <c r="D61" s="439">
        <v>77</v>
      </c>
      <c r="E61" s="439">
        <v>2159</v>
      </c>
      <c r="F61" s="439">
        <v>129</v>
      </c>
      <c r="G61" s="439">
        <v>3506</v>
      </c>
      <c r="H61" s="439">
        <v>26</v>
      </c>
      <c r="I61" s="440">
        <v>693</v>
      </c>
      <c r="J61" s="435" t="s">
        <v>469</v>
      </c>
      <c r="K61" s="435" t="s">
        <v>469</v>
      </c>
      <c r="L61" s="435" t="s">
        <v>469</v>
      </c>
      <c r="M61" s="435" t="s">
        <v>469</v>
      </c>
      <c r="N61" s="435" t="s">
        <v>469</v>
      </c>
      <c r="O61" s="435" t="s">
        <v>469</v>
      </c>
    </row>
    <row r="62" spans="1:15" s="435" customFormat="1" ht="15" customHeight="1">
      <c r="A62" s="446" t="s">
        <v>713</v>
      </c>
      <c r="B62" s="439">
        <v>113</v>
      </c>
      <c r="C62" s="439">
        <v>3104</v>
      </c>
      <c r="D62" s="439">
        <v>86</v>
      </c>
      <c r="E62" s="439">
        <v>2484</v>
      </c>
      <c r="F62" s="439">
        <v>30</v>
      </c>
      <c r="G62" s="439">
        <v>561</v>
      </c>
      <c r="H62" s="439">
        <v>5</v>
      </c>
      <c r="I62" s="440">
        <v>59</v>
      </c>
      <c r="J62" s="435" t="s">
        <v>469</v>
      </c>
      <c r="K62" s="435" t="s">
        <v>469</v>
      </c>
      <c r="L62" s="435" t="s">
        <v>469</v>
      </c>
      <c r="M62" s="435" t="s">
        <v>469</v>
      </c>
      <c r="N62" s="435" t="s">
        <v>469</v>
      </c>
      <c r="O62" s="435" t="s">
        <v>469</v>
      </c>
    </row>
    <row r="63" spans="1:15" s="435" customFormat="1" ht="15" customHeight="1">
      <c r="A63" s="446" t="s">
        <v>714</v>
      </c>
      <c r="B63" s="439">
        <v>43</v>
      </c>
      <c r="C63" s="439">
        <v>981</v>
      </c>
      <c r="D63" s="439">
        <v>22</v>
      </c>
      <c r="E63" s="439">
        <v>600</v>
      </c>
      <c r="F63" s="439">
        <v>16</v>
      </c>
      <c r="G63" s="439">
        <v>271</v>
      </c>
      <c r="H63" s="439">
        <v>7</v>
      </c>
      <c r="I63" s="440">
        <v>110</v>
      </c>
      <c r="J63" s="435" t="s">
        <v>469</v>
      </c>
      <c r="K63" s="435" t="s">
        <v>469</v>
      </c>
      <c r="L63" s="435" t="s">
        <v>469</v>
      </c>
      <c r="M63" s="435" t="s">
        <v>469</v>
      </c>
      <c r="N63" s="435" t="s">
        <v>469</v>
      </c>
      <c r="O63" s="435" t="s">
        <v>469</v>
      </c>
    </row>
    <row r="64" spans="1:15" s="435" customFormat="1" ht="15" customHeight="1" thickBot="1">
      <c r="A64" s="449" t="s">
        <v>715</v>
      </c>
      <c r="B64" s="450">
        <v>111</v>
      </c>
      <c r="C64" s="450">
        <v>2531</v>
      </c>
      <c r="D64" s="450">
        <v>67</v>
      </c>
      <c r="E64" s="450">
        <v>1474</v>
      </c>
      <c r="F64" s="450">
        <v>46</v>
      </c>
      <c r="G64" s="450">
        <v>781</v>
      </c>
      <c r="H64" s="450">
        <v>10</v>
      </c>
      <c r="I64" s="451">
        <v>276</v>
      </c>
      <c r="J64" s="435" t="s">
        <v>469</v>
      </c>
      <c r="K64" s="435" t="s">
        <v>469</v>
      </c>
      <c r="L64" s="435" t="s">
        <v>469</v>
      </c>
      <c r="M64" s="435" t="s">
        <v>469</v>
      </c>
      <c r="N64" s="435" t="s">
        <v>469</v>
      </c>
      <c r="O64" s="435" t="s">
        <v>469</v>
      </c>
    </row>
    <row r="65" spans="1:3" s="435" customFormat="1" ht="15" customHeight="1">
      <c r="A65" s="1232" t="s">
        <v>716</v>
      </c>
      <c r="B65" s="452"/>
      <c r="C65" s="452"/>
    </row>
  </sheetData>
  <mergeCells count="9">
    <mergeCell ref="I4:I7"/>
    <mergeCell ref="B4:B7"/>
    <mergeCell ref="C4:C7"/>
    <mergeCell ref="D4:D7"/>
    <mergeCell ref="E4:E7"/>
    <mergeCell ref="A3:A7"/>
    <mergeCell ref="F4:F7"/>
    <mergeCell ref="G4:G7"/>
    <mergeCell ref="H4:H7"/>
  </mergeCells>
  <printOptions/>
  <pageMargins left="0.5905511811023623" right="0.24" top="0.5905511811023623" bottom="0.1968503937007874" header="0.31496062992125984" footer="0.1968503937007874"/>
  <pageSetup horizontalDpi="1200" verticalDpi="1200" orientation="portrait" paperSize="9" scale="95" r:id="rId2"/>
  <headerFooter alignWithMargins="0">
    <oddHeader>&amp;R&amp;D&amp;T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00390625" defaultRowHeight="13.5"/>
  <sheetData>
    <row r="1" spans="1:10" ht="13.5">
      <c r="A1" s="1149" t="s">
        <v>184</v>
      </c>
      <c r="B1" s="1150"/>
      <c r="C1" s="1150"/>
      <c r="D1" s="1150"/>
      <c r="E1" s="1150"/>
      <c r="F1" s="1150"/>
      <c r="G1" s="1150"/>
      <c r="H1" s="1150"/>
      <c r="I1" s="1150"/>
      <c r="J1" s="1150"/>
    </row>
    <row r="2" spans="1:10" ht="13.5">
      <c r="A2" s="1150"/>
      <c r="B2" s="1150"/>
      <c r="C2" s="1150"/>
      <c r="D2" s="1150"/>
      <c r="E2" s="1150"/>
      <c r="F2" s="1150"/>
      <c r="G2" s="1150"/>
      <c r="H2" s="1150"/>
      <c r="I2" s="1150"/>
      <c r="J2" s="1150"/>
    </row>
    <row r="3" spans="1:10" ht="13.5">
      <c r="A3" s="1150" t="s">
        <v>185</v>
      </c>
      <c r="B3" s="1150"/>
      <c r="C3" s="1150"/>
      <c r="D3" s="1150"/>
      <c r="E3" s="1150"/>
      <c r="F3" s="1150"/>
      <c r="G3" s="1150"/>
      <c r="H3" s="1150"/>
      <c r="I3" s="1150"/>
      <c r="J3" s="1150"/>
    </row>
    <row r="4" spans="1:10" ht="13.5">
      <c r="A4" s="1150" t="s">
        <v>186</v>
      </c>
      <c r="B4" s="1150"/>
      <c r="C4" s="1150"/>
      <c r="D4" s="1150"/>
      <c r="E4" s="1150"/>
      <c r="F4" s="1150"/>
      <c r="G4" s="1150"/>
      <c r="H4" s="1150"/>
      <c r="I4" s="1150"/>
      <c r="J4" s="1150"/>
    </row>
    <row r="5" spans="1:10" ht="13.5">
      <c r="A5" s="1150" t="s">
        <v>187</v>
      </c>
      <c r="B5" s="1150"/>
      <c r="C5" s="1150"/>
      <c r="D5" s="1150"/>
      <c r="E5" s="1150"/>
      <c r="F5" s="1150"/>
      <c r="G5" s="1150"/>
      <c r="H5" s="1150"/>
      <c r="I5" s="1150"/>
      <c r="J5" s="1150"/>
    </row>
    <row r="6" spans="1:10" ht="13.5">
      <c r="A6" s="1150" t="s">
        <v>188</v>
      </c>
      <c r="B6" s="1150"/>
      <c r="C6" s="1150"/>
      <c r="D6" s="1150"/>
      <c r="E6" s="1150"/>
      <c r="F6" s="1150"/>
      <c r="G6" s="1150"/>
      <c r="H6" s="1150"/>
      <c r="I6" s="1150"/>
      <c r="J6" s="1150"/>
    </row>
    <row r="7" spans="1:10" ht="13.5">
      <c r="A7" s="1150" t="s">
        <v>189</v>
      </c>
      <c r="B7" s="1150"/>
      <c r="C7" s="1150"/>
      <c r="D7" s="1150"/>
      <c r="E7" s="1150"/>
      <c r="F7" s="1150"/>
      <c r="G7" s="1150"/>
      <c r="H7" s="1150"/>
      <c r="I7" s="1150"/>
      <c r="J7" s="1150"/>
    </row>
    <row r="8" spans="1:10" ht="13.5">
      <c r="A8" s="1150" t="s">
        <v>190</v>
      </c>
      <c r="B8" s="1150"/>
      <c r="C8" s="1150"/>
      <c r="D8" s="1150"/>
      <c r="E8" s="1150"/>
      <c r="F8" s="1150"/>
      <c r="G8" s="1150"/>
      <c r="H8" s="1150"/>
      <c r="I8" s="1150"/>
      <c r="J8" s="1150"/>
    </row>
    <row r="9" spans="1:10" ht="13.5">
      <c r="A9" s="1150"/>
      <c r="B9" s="1150"/>
      <c r="C9" s="1150"/>
      <c r="D9" s="1150"/>
      <c r="E9" s="1150"/>
      <c r="F9" s="1150"/>
      <c r="G9" s="1150"/>
      <c r="H9" s="1150"/>
      <c r="I9" s="1150"/>
      <c r="J9" s="1150"/>
    </row>
    <row r="10" spans="1:10" ht="13.5">
      <c r="A10" s="1150" t="s">
        <v>191</v>
      </c>
      <c r="B10" s="1150"/>
      <c r="C10" s="1150"/>
      <c r="D10" s="1150"/>
      <c r="E10" s="1150"/>
      <c r="F10" s="1150"/>
      <c r="G10" s="1150"/>
      <c r="H10" s="1150"/>
      <c r="I10" s="1150"/>
      <c r="J10" s="1150"/>
    </row>
    <row r="11" spans="1:10" ht="13.5">
      <c r="A11" s="1151" t="s">
        <v>192</v>
      </c>
      <c r="B11" s="1150"/>
      <c r="C11" s="1150"/>
      <c r="D11" s="1150"/>
      <c r="E11" s="1150"/>
      <c r="F11" s="1150"/>
      <c r="G11" s="1150"/>
      <c r="H11" s="1150"/>
      <c r="I11" s="1150"/>
      <c r="J11" s="1150"/>
    </row>
    <row r="12" spans="1:10" ht="13.5">
      <c r="A12" s="1150" t="s">
        <v>193</v>
      </c>
      <c r="B12" s="1150"/>
      <c r="C12" s="1150"/>
      <c r="D12" s="1150"/>
      <c r="E12" s="1150"/>
      <c r="F12" s="1150"/>
      <c r="G12" s="1150"/>
      <c r="H12" s="1150"/>
      <c r="I12" s="1150"/>
      <c r="J12" s="1150"/>
    </row>
    <row r="13" spans="1:10" ht="13.5">
      <c r="A13" s="1150" t="s">
        <v>194</v>
      </c>
      <c r="B13" s="1150"/>
      <c r="C13" s="1150"/>
      <c r="D13" s="1150"/>
      <c r="E13" s="1150"/>
      <c r="F13" s="1150"/>
      <c r="G13" s="1150"/>
      <c r="H13" s="1150"/>
      <c r="I13" s="1150"/>
      <c r="J13" s="1150"/>
    </row>
    <row r="14" spans="1:10" ht="13.5">
      <c r="A14" s="1151" t="s">
        <v>195</v>
      </c>
      <c r="B14" s="1151"/>
      <c r="C14" s="1150"/>
      <c r="D14" s="1150"/>
      <c r="E14" s="1150"/>
      <c r="F14" s="1150"/>
      <c r="G14" s="1150"/>
      <c r="H14" s="1150"/>
      <c r="I14" s="1150"/>
      <c r="J14" s="1150"/>
    </row>
    <row r="15" spans="1:10" ht="13.5">
      <c r="A15" s="1150" t="s">
        <v>196</v>
      </c>
      <c r="B15" s="1150"/>
      <c r="C15" s="1150"/>
      <c r="D15" s="1150"/>
      <c r="E15" s="1150"/>
      <c r="F15" s="1150"/>
      <c r="G15" s="1150"/>
      <c r="H15" s="1150"/>
      <c r="I15" s="1150"/>
      <c r="J15" s="1150"/>
    </row>
    <row r="16" spans="1:10" ht="13.5">
      <c r="A16" s="1150"/>
      <c r="B16" s="1150"/>
      <c r="C16" s="1150"/>
      <c r="D16" s="1150"/>
      <c r="E16" s="1150"/>
      <c r="F16" s="1150"/>
      <c r="G16" s="1150"/>
      <c r="H16" s="1150"/>
      <c r="I16" s="1150"/>
      <c r="J16" s="1150"/>
    </row>
    <row r="17" spans="1:10" ht="13.5">
      <c r="A17" s="1150" t="s">
        <v>197</v>
      </c>
      <c r="B17" s="1150"/>
      <c r="C17" s="1150"/>
      <c r="D17" s="1150"/>
      <c r="E17" s="1150"/>
      <c r="F17" s="1150"/>
      <c r="G17" s="1150"/>
      <c r="H17" s="1150"/>
      <c r="I17" s="1150"/>
      <c r="J17" s="1150"/>
    </row>
    <row r="18" spans="1:10" ht="13.5">
      <c r="A18" s="1151" t="s">
        <v>198</v>
      </c>
      <c r="B18" s="1150"/>
      <c r="C18" s="1150"/>
      <c r="D18" s="1150"/>
      <c r="E18" s="1150"/>
      <c r="F18" s="1150"/>
      <c r="G18" s="1150"/>
      <c r="H18" s="1150"/>
      <c r="I18" s="1150"/>
      <c r="J18" s="1150"/>
    </row>
    <row r="19" spans="1:10" ht="13.5">
      <c r="A19" s="1150" t="s">
        <v>199</v>
      </c>
      <c r="B19" s="1150"/>
      <c r="C19" s="1150"/>
      <c r="D19" s="1150"/>
      <c r="E19" s="1150"/>
      <c r="F19" s="1150"/>
      <c r="G19" s="1150"/>
      <c r="H19" s="1150"/>
      <c r="I19" s="1150"/>
      <c r="J19" s="1150"/>
    </row>
    <row r="20" spans="1:10" ht="13.5">
      <c r="A20" s="1150" t="s">
        <v>200</v>
      </c>
      <c r="B20" s="1150"/>
      <c r="C20" s="1150"/>
      <c r="D20" s="1150"/>
      <c r="E20" s="1150"/>
      <c r="F20" s="1150"/>
      <c r="G20" s="1150"/>
      <c r="H20" s="1150"/>
      <c r="I20" s="1150"/>
      <c r="J20" s="1150"/>
    </row>
    <row r="21" spans="1:10" ht="13.5">
      <c r="A21" s="1150" t="s">
        <v>201</v>
      </c>
      <c r="B21" s="1150"/>
      <c r="C21" s="1150"/>
      <c r="D21" s="1150"/>
      <c r="E21" s="1150"/>
      <c r="F21" s="1150"/>
      <c r="G21" s="1150"/>
      <c r="H21" s="1150"/>
      <c r="I21" s="1150"/>
      <c r="J21" s="1150"/>
    </row>
    <row r="22" spans="1:10" ht="13.5">
      <c r="A22" s="1150" t="s">
        <v>202</v>
      </c>
      <c r="B22" s="1150"/>
      <c r="C22" s="1150"/>
      <c r="D22" s="1150"/>
      <c r="E22" s="1150"/>
      <c r="F22" s="1150"/>
      <c r="G22" s="1150"/>
      <c r="H22" s="1150"/>
      <c r="I22" s="1150"/>
      <c r="J22" s="1150"/>
    </row>
    <row r="23" spans="1:10" ht="13.5">
      <c r="A23" s="1150" t="s">
        <v>203</v>
      </c>
      <c r="B23" s="1150"/>
      <c r="C23" s="1150"/>
      <c r="D23" s="1150"/>
      <c r="E23" s="1150"/>
      <c r="F23" s="1150"/>
      <c r="G23" s="1150"/>
      <c r="H23" s="1150"/>
      <c r="I23" s="1150"/>
      <c r="J23" s="1150"/>
    </row>
    <row r="24" spans="1:10" ht="13.5">
      <c r="A24" s="1150"/>
      <c r="B24" s="1150"/>
      <c r="C24" s="1150" t="s">
        <v>204</v>
      </c>
      <c r="D24" s="1150"/>
      <c r="E24" s="1150"/>
      <c r="F24" s="1150"/>
      <c r="G24" s="1150"/>
      <c r="H24" s="1150"/>
      <c r="I24" s="1150"/>
      <c r="J24" s="1150"/>
    </row>
    <row r="25" spans="1:10" ht="13.5">
      <c r="A25" s="1150"/>
      <c r="B25" s="1150"/>
      <c r="C25" s="1152" t="s">
        <v>205</v>
      </c>
      <c r="D25" s="1153"/>
      <c r="E25" s="1154" t="s">
        <v>206</v>
      </c>
      <c r="F25" s="1152" t="s">
        <v>207</v>
      </c>
      <c r="G25" s="1153"/>
      <c r="H25" s="1153"/>
      <c r="I25" s="1155" t="s">
        <v>208</v>
      </c>
      <c r="J25" s="1150"/>
    </row>
    <row r="26" spans="1:10" ht="13.5">
      <c r="A26" s="1150"/>
      <c r="B26" s="1150"/>
      <c r="C26" s="1156" t="s">
        <v>209</v>
      </c>
      <c r="D26" s="1157"/>
      <c r="E26" s="1158" t="s">
        <v>210</v>
      </c>
      <c r="F26" s="1156" t="s">
        <v>211</v>
      </c>
      <c r="G26" s="1157"/>
      <c r="H26" s="1157"/>
      <c r="I26" s="1159" t="s">
        <v>208</v>
      </c>
      <c r="J26" s="1150"/>
    </row>
    <row r="27" spans="1:10" ht="13.5">
      <c r="A27" s="1150"/>
      <c r="B27" s="1150"/>
      <c r="C27" s="1156" t="s">
        <v>212</v>
      </c>
      <c r="D27" s="1157"/>
      <c r="E27" s="1158" t="s">
        <v>213</v>
      </c>
      <c r="F27" s="1156" t="s">
        <v>214</v>
      </c>
      <c r="G27" s="1157"/>
      <c r="H27" s="1157"/>
      <c r="I27" s="1159" t="s">
        <v>215</v>
      </c>
      <c r="J27" s="1150"/>
    </row>
    <row r="28" spans="1:10" ht="13.5">
      <c r="A28" s="1150"/>
      <c r="B28" s="1150"/>
      <c r="C28" s="1156" t="s">
        <v>216</v>
      </c>
      <c r="D28" s="1157"/>
      <c r="E28" s="1158" t="s">
        <v>213</v>
      </c>
      <c r="F28" s="1156" t="s">
        <v>217</v>
      </c>
      <c r="G28" s="1157"/>
      <c r="H28" s="1157"/>
      <c r="I28" s="1159" t="s">
        <v>218</v>
      </c>
      <c r="J28" s="1150"/>
    </row>
    <row r="29" spans="1:10" ht="13.5">
      <c r="A29" s="1150"/>
      <c r="B29" s="1150"/>
      <c r="C29" s="1160" t="s">
        <v>219</v>
      </c>
      <c r="D29" s="1161"/>
      <c r="E29" s="1162" t="s">
        <v>220</v>
      </c>
      <c r="F29" s="1160" t="s">
        <v>221</v>
      </c>
      <c r="G29" s="1161"/>
      <c r="H29" s="1161"/>
      <c r="I29" s="1163" t="s">
        <v>222</v>
      </c>
      <c r="J29" s="1150"/>
    </row>
    <row r="30" spans="1:10" ht="13.5">
      <c r="A30" s="1150" t="s">
        <v>223</v>
      </c>
      <c r="B30" s="1150"/>
      <c r="C30" s="1150"/>
      <c r="D30" s="1150"/>
      <c r="E30" s="1150"/>
      <c r="F30" s="1150"/>
      <c r="G30" s="1150"/>
      <c r="H30" s="1150"/>
      <c r="I30" s="1150"/>
      <c r="J30" s="1150"/>
    </row>
    <row r="31" spans="1:10" ht="13.5">
      <c r="A31" s="1151" t="s">
        <v>224</v>
      </c>
      <c r="B31" s="1150"/>
      <c r="C31" s="1150"/>
      <c r="D31" s="1150"/>
      <c r="E31" s="1150"/>
      <c r="F31" s="1150"/>
      <c r="G31" s="1150"/>
      <c r="H31" s="1150"/>
      <c r="I31" s="1150"/>
      <c r="J31" s="1150"/>
    </row>
    <row r="32" spans="1:10" ht="13.5">
      <c r="A32" s="1150" t="s">
        <v>225</v>
      </c>
      <c r="B32" s="1150"/>
      <c r="C32" s="1150"/>
      <c r="D32" s="1150"/>
      <c r="E32" s="1150"/>
      <c r="F32" s="1150"/>
      <c r="G32" s="1150"/>
      <c r="H32" s="1150"/>
      <c r="I32" s="1150"/>
      <c r="J32" s="1150"/>
    </row>
    <row r="33" spans="1:10" ht="13.5">
      <c r="A33" s="1151" t="s">
        <v>226</v>
      </c>
      <c r="B33" s="1150"/>
      <c r="C33" s="1150"/>
      <c r="D33" s="1150"/>
      <c r="E33" s="1150"/>
      <c r="F33" s="1150"/>
      <c r="G33" s="1150"/>
      <c r="H33" s="1150"/>
      <c r="I33" s="1150"/>
      <c r="J33" s="1150"/>
    </row>
    <row r="34" spans="1:10" ht="13.5">
      <c r="A34" s="1150" t="s">
        <v>227</v>
      </c>
      <c r="B34" s="1150"/>
      <c r="C34" s="1150"/>
      <c r="D34" s="1150"/>
      <c r="E34" s="1150"/>
      <c r="F34" s="1150"/>
      <c r="G34" s="1150"/>
      <c r="H34" s="1150"/>
      <c r="I34" s="1150"/>
      <c r="J34" s="1150"/>
    </row>
    <row r="35" spans="1:10" ht="13.5">
      <c r="A35" s="1150" t="s">
        <v>228</v>
      </c>
      <c r="B35" s="1150"/>
      <c r="C35" s="1150"/>
      <c r="D35" s="1150"/>
      <c r="E35" s="1150"/>
      <c r="F35" s="1150"/>
      <c r="G35" s="1150"/>
      <c r="H35" s="1150"/>
      <c r="I35" s="1150"/>
      <c r="J35" s="1150"/>
    </row>
    <row r="36" spans="1:10" ht="13.5">
      <c r="A36" s="1151" t="s">
        <v>229</v>
      </c>
      <c r="B36" s="1150"/>
      <c r="C36" s="1150"/>
      <c r="D36" s="1150"/>
      <c r="E36" s="1150"/>
      <c r="F36" s="1150"/>
      <c r="G36" s="1150"/>
      <c r="H36" s="1150"/>
      <c r="I36" s="1150"/>
      <c r="J36" s="1150"/>
    </row>
    <row r="37" spans="1:10" ht="13.5">
      <c r="A37" s="1150" t="s">
        <v>230</v>
      </c>
      <c r="B37" s="1150"/>
      <c r="C37" s="1150"/>
      <c r="D37" s="1150"/>
      <c r="E37" s="1150"/>
      <c r="F37" s="1150"/>
      <c r="G37" s="1150"/>
      <c r="H37" s="1150"/>
      <c r="I37" s="1150"/>
      <c r="J37" s="1150"/>
    </row>
    <row r="38" spans="1:10" ht="13.5">
      <c r="A38" s="1151" t="s">
        <v>231</v>
      </c>
      <c r="B38" s="1150"/>
      <c r="C38" s="1150"/>
      <c r="D38" s="1150"/>
      <c r="E38" s="1150"/>
      <c r="F38" s="1150"/>
      <c r="G38" s="1150"/>
      <c r="H38" s="1150"/>
      <c r="I38" s="1150"/>
      <c r="J38" s="1150"/>
    </row>
    <row r="39" spans="1:10" ht="13.5">
      <c r="A39" s="1150" t="s">
        <v>232</v>
      </c>
      <c r="B39" s="1150"/>
      <c r="C39" s="1150"/>
      <c r="D39" s="1150"/>
      <c r="E39" s="1150"/>
      <c r="F39" s="1150"/>
      <c r="G39" s="1150"/>
      <c r="H39" s="1150"/>
      <c r="I39" s="1150"/>
      <c r="J39" s="1150"/>
    </row>
    <row r="40" spans="1:10" ht="13.5">
      <c r="A40" s="1151" t="s">
        <v>233</v>
      </c>
      <c r="B40" s="1150"/>
      <c r="C40" s="1150"/>
      <c r="D40" s="1150"/>
      <c r="E40" s="1150"/>
      <c r="F40" s="1150"/>
      <c r="G40" s="1150"/>
      <c r="H40" s="1150"/>
      <c r="I40" s="1150"/>
      <c r="J40" s="1150"/>
    </row>
    <row r="41" spans="1:10" ht="13.5">
      <c r="A41" s="1150" t="s">
        <v>234</v>
      </c>
      <c r="B41" s="1150"/>
      <c r="C41" s="1150"/>
      <c r="D41" s="1150"/>
      <c r="E41" s="1150"/>
      <c r="F41" s="1150"/>
      <c r="G41" s="1150"/>
      <c r="H41" s="1150"/>
      <c r="I41" s="1150"/>
      <c r="J41" s="1150"/>
    </row>
    <row r="42" spans="1:10" ht="13.5">
      <c r="A42" s="1150" t="s">
        <v>235</v>
      </c>
      <c r="B42" s="1150"/>
      <c r="C42" s="1150"/>
      <c r="D42" s="1150"/>
      <c r="E42" s="1150"/>
      <c r="F42" s="1150"/>
      <c r="G42" s="1150"/>
      <c r="H42" s="1150"/>
      <c r="I42" s="1150"/>
      <c r="J42" s="1150"/>
    </row>
    <row r="43" spans="1:10" ht="13.5">
      <c r="A43" s="1150" t="s">
        <v>236</v>
      </c>
      <c r="B43" s="1150"/>
      <c r="C43" s="1150"/>
      <c r="D43" s="1150"/>
      <c r="E43" s="1150"/>
      <c r="F43" s="1150"/>
      <c r="G43" s="1150"/>
      <c r="H43" s="1150"/>
      <c r="I43" s="1150"/>
      <c r="J43" s="1150"/>
    </row>
    <row r="44" spans="1:10" ht="13.5">
      <c r="A44" s="1151" t="s">
        <v>237</v>
      </c>
      <c r="B44" s="1150"/>
      <c r="C44" s="1150"/>
      <c r="D44" s="1150"/>
      <c r="E44" s="1150"/>
      <c r="F44" s="1150"/>
      <c r="G44" s="1150"/>
      <c r="H44" s="1150"/>
      <c r="I44" s="1150"/>
      <c r="J44" s="1150"/>
    </row>
    <row r="45" spans="1:10" ht="13.5">
      <c r="A45" s="1150" t="s">
        <v>238</v>
      </c>
      <c r="B45" s="1150"/>
      <c r="C45" s="1150"/>
      <c r="D45" s="1150"/>
      <c r="E45" s="1150"/>
      <c r="F45" s="1150"/>
      <c r="G45" s="1150"/>
      <c r="H45" s="1150"/>
      <c r="I45" s="1150"/>
      <c r="J45" s="1150"/>
    </row>
    <row r="46" spans="1:10" ht="13.5">
      <c r="A46" s="1150" t="s">
        <v>239</v>
      </c>
      <c r="B46" s="1150"/>
      <c r="C46" s="1150"/>
      <c r="D46" s="1150"/>
      <c r="E46" s="1150"/>
      <c r="F46" s="1150"/>
      <c r="G46" s="1150"/>
      <c r="H46" s="1150"/>
      <c r="I46" s="1150"/>
      <c r="J46" s="1150"/>
    </row>
    <row r="47" spans="1:10" ht="13.5">
      <c r="A47" s="1150" t="s">
        <v>240</v>
      </c>
      <c r="B47" s="1150"/>
      <c r="C47" s="1150"/>
      <c r="D47" s="1150"/>
      <c r="E47" s="1150"/>
      <c r="F47" s="1150"/>
      <c r="G47" s="1150"/>
      <c r="H47" s="1150"/>
      <c r="I47" s="1150"/>
      <c r="J47" s="1150"/>
    </row>
  </sheetData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A1" sqref="A1"/>
    </sheetView>
  </sheetViews>
  <sheetFormatPr defaultColWidth="9.00390625" defaultRowHeight="13.5"/>
  <cols>
    <col min="1" max="1" width="11.875" style="487" customWidth="1"/>
    <col min="2" max="2" width="9.125" style="456" customWidth="1"/>
    <col min="3" max="3" width="9.125" style="488" customWidth="1"/>
    <col min="4" max="4" width="9.125" style="489" customWidth="1"/>
    <col min="5" max="5" width="9.125" style="490" customWidth="1"/>
    <col min="6" max="6" width="9.125" style="489" customWidth="1"/>
    <col min="7" max="7" width="9.125" style="490" customWidth="1"/>
    <col min="8" max="8" width="9.125" style="457" customWidth="1"/>
    <col min="9" max="9" width="9.625" style="457" customWidth="1"/>
    <col min="10" max="16384" width="14.125" style="457" customWidth="1"/>
  </cols>
  <sheetData>
    <row r="1" spans="1:7" ht="18" customHeight="1">
      <c r="A1" s="30" t="s">
        <v>1147</v>
      </c>
      <c r="C1" s="31"/>
      <c r="D1" s="31"/>
      <c r="E1" s="31"/>
      <c r="F1" s="31"/>
      <c r="G1" s="31"/>
    </row>
    <row r="2" spans="1:9" s="459" customFormat="1" ht="15" customHeight="1" thickBot="1">
      <c r="A2" s="458"/>
      <c r="B2" s="305"/>
      <c r="C2" s="398"/>
      <c r="D2" s="398"/>
      <c r="E2" s="398"/>
      <c r="F2" s="398"/>
      <c r="G2" s="398"/>
      <c r="I2" s="460" t="s">
        <v>810</v>
      </c>
    </row>
    <row r="3" spans="1:9" s="459" customFormat="1" ht="15" customHeight="1" thickTop="1">
      <c r="A3" s="1706" t="s">
        <v>655</v>
      </c>
      <c r="B3" s="1475" t="s">
        <v>472</v>
      </c>
      <c r="C3" s="1475"/>
      <c r="D3" s="1475" t="s">
        <v>473</v>
      </c>
      <c r="E3" s="1475"/>
      <c r="F3" s="1475" t="s">
        <v>474</v>
      </c>
      <c r="G3" s="1475"/>
      <c r="H3" s="1475" t="s">
        <v>475</v>
      </c>
      <c r="I3" s="1710"/>
    </row>
    <row r="4" spans="1:9" s="459" customFormat="1" ht="9.75" customHeight="1">
      <c r="A4" s="1707"/>
      <c r="B4" s="1661" t="s">
        <v>476</v>
      </c>
      <c r="C4" s="1661" t="s">
        <v>477</v>
      </c>
      <c r="D4" s="1661" t="s">
        <v>476</v>
      </c>
      <c r="E4" s="1661" t="s">
        <v>477</v>
      </c>
      <c r="F4" s="1661" t="s">
        <v>476</v>
      </c>
      <c r="G4" s="1661" t="s">
        <v>477</v>
      </c>
      <c r="H4" s="1661" t="s">
        <v>476</v>
      </c>
      <c r="I4" s="1650" t="s">
        <v>478</v>
      </c>
    </row>
    <row r="5" spans="1:9" s="459" customFormat="1" ht="9.75" customHeight="1">
      <c r="A5" s="1707"/>
      <c r="B5" s="1661"/>
      <c r="C5" s="1709"/>
      <c r="D5" s="1661"/>
      <c r="E5" s="1661"/>
      <c r="F5" s="1661"/>
      <c r="G5" s="1661"/>
      <c r="H5" s="1661"/>
      <c r="I5" s="1650"/>
    </row>
    <row r="6" spans="1:9" s="459" customFormat="1" ht="9.75" customHeight="1">
      <c r="A6" s="1707"/>
      <c r="B6" s="1661"/>
      <c r="C6" s="1709"/>
      <c r="D6" s="1661"/>
      <c r="E6" s="1661"/>
      <c r="F6" s="1661"/>
      <c r="G6" s="1661"/>
      <c r="H6" s="1661"/>
      <c r="I6" s="1650"/>
    </row>
    <row r="7" spans="1:9" s="459" customFormat="1" ht="9.75" customHeight="1">
      <c r="A7" s="1708"/>
      <c r="B7" s="1661"/>
      <c r="C7" s="1709"/>
      <c r="D7" s="1661"/>
      <c r="E7" s="1661"/>
      <c r="F7" s="1661"/>
      <c r="G7" s="1661"/>
      <c r="H7" s="1661"/>
      <c r="I7" s="1650"/>
    </row>
    <row r="8" spans="1:9" s="464" customFormat="1" ht="15" customHeight="1">
      <c r="A8" s="465" t="s">
        <v>678</v>
      </c>
      <c r="B8" s="461">
        <v>505</v>
      </c>
      <c r="C8" s="462">
        <v>16063</v>
      </c>
      <c r="D8" s="461">
        <v>1086</v>
      </c>
      <c r="E8" s="462">
        <v>31272</v>
      </c>
      <c r="F8" s="461">
        <v>173</v>
      </c>
      <c r="G8" s="462">
        <v>156458</v>
      </c>
      <c r="H8" s="461">
        <v>127</v>
      </c>
      <c r="I8" s="463">
        <v>742094</v>
      </c>
    </row>
    <row r="9" spans="1:9" s="464" customFormat="1" ht="7.5" customHeight="1">
      <c r="A9" s="465"/>
      <c r="B9" s="466"/>
      <c r="C9" s="467"/>
      <c r="D9" s="466"/>
      <c r="E9" s="467"/>
      <c r="F9" s="466"/>
      <c r="G9" s="467"/>
      <c r="H9" s="466"/>
      <c r="I9" s="468"/>
    </row>
    <row r="10" spans="1:9" s="464" customFormat="1" ht="15" customHeight="1">
      <c r="A10" s="465" t="s">
        <v>679</v>
      </c>
      <c r="B10" s="467">
        <v>192</v>
      </c>
      <c r="C10" s="467">
        <v>5085</v>
      </c>
      <c r="D10" s="467">
        <v>198</v>
      </c>
      <c r="E10" s="467">
        <v>11909</v>
      </c>
      <c r="F10" s="467">
        <v>17</v>
      </c>
      <c r="G10" s="467">
        <v>28881</v>
      </c>
      <c r="H10" s="467">
        <v>28</v>
      </c>
      <c r="I10" s="468">
        <v>265929</v>
      </c>
    </row>
    <row r="11" spans="1:9" s="464" customFormat="1" ht="15" customHeight="1">
      <c r="A11" s="465" t="s">
        <v>680</v>
      </c>
      <c r="B11" s="467">
        <v>75</v>
      </c>
      <c r="C11" s="467">
        <v>2014</v>
      </c>
      <c r="D11" s="467">
        <v>258</v>
      </c>
      <c r="E11" s="467">
        <v>4963</v>
      </c>
      <c r="F11" s="467">
        <v>8</v>
      </c>
      <c r="G11" s="467">
        <v>3870</v>
      </c>
      <c r="H11" s="467">
        <v>24</v>
      </c>
      <c r="I11" s="468">
        <v>9642</v>
      </c>
    </row>
    <row r="12" spans="1:9" s="464" customFormat="1" ht="15" customHeight="1">
      <c r="A12" s="465" t="s">
        <v>681</v>
      </c>
      <c r="B12" s="467">
        <v>196</v>
      </c>
      <c r="C12" s="467">
        <v>7882</v>
      </c>
      <c r="D12" s="467">
        <v>413</v>
      </c>
      <c r="E12" s="467">
        <v>8265</v>
      </c>
      <c r="F12" s="467">
        <v>36</v>
      </c>
      <c r="G12" s="467">
        <v>32506</v>
      </c>
      <c r="H12" s="467">
        <v>36</v>
      </c>
      <c r="I12" s="468">
        <v>13128</v>
      </c>
    </row>
    <row r="13" spans="1:9" s="464" customFormat="1" ht="15" customHeight="1">
      <c r="A13" s="465" t="s">
        <v>682</v>
      </c>
      <c r="B13" s="467">
        <v>42</v>
      </c>
      <c r="C13" s="467">
        <v>1082</v>
      </c>
      <c r="D13" s="467">
        <v>217</v>
      </c>
      <c r="E13" s="467">
        <v>6135</v>
      </c>
      <c r="F13" s="467">
        <v>112</v>
      </c>
      <c r="G13" s="467">
        <v>91201</v>
      </c>
      <c r="H13" s="467">
        <v>39</v>
      </c>
      <c r="I13" s="468">
        <v>453395</v>
      </c>
    </row>
    <row r="14" spans="1:9" s="464" customFormat="1" ht="7.5" customHeight="1">
      <c r="A14" s="469"/>
      <c r="B14" s="470"/>
      <c r="C14" s="471"/>
      <c r="D14" s="470"/>
      <c r="E14" s="471"/>
      <c r="F14" s="470"/>
      <c r="G14" s="471"/>
      <c r="H14" s="470"/>
      <c r="I14" s="472"/>
    </row>
    <row r="15" spans="1:9" s="464" customFormat="1" ht="15" customHeight="1">
      <c r="A15" s="473" t="s">
        <v>1022</v>
      </c>
      <c r="B15" s="474">
        <v>33</v>
      </c>
      <c r="C15" s="475">
        <v>1155</v>
      </c>
      <c r="D15" s="474">
        <v>22</v>
      </c>
      <c r="E15" s="475">
        <v>805</v>
      </c>
      <c r="F15" s="474">
        <v>4</v>
      </c>
      <c r="G15" s="475">
        <v>348</v>
      </c>
      <c r="H15" s="474">
        <v>6</v>
      </c>
      <c r="I15" s="476">
        <v>278</v>
      </c>
    </row>
    <row r="16" spans="1:9" s="464" customFormat="1" ht="15" customHeight="1">
      <c r="A16" s="473" t="s">
        <v>1023</v>
      </c>
      <c r="B16" s="474">
        <v>15</v>
      </c>
      <c r="C16" s="475">
        <v>1248</v>
      </c>
      <c r="D16" s="474">
        <v>48</v>
      </c>
      <c r="E16" s="475">
        <v>1575</v>
      </c>
      <c r="F16" s="474">
        <v>3</v>
      </c>
      <c r="G16" s="475">
        <v>7210</v>
      </c>
      <c r="H16" s="474">
        <v>3</v>
      </c>
      <c r="I16" s="476">
        <v>1090</v>
      </c>
    </row>
    <row r="17" spans="1:9" s="464" customFormat="1" ht="15" customHeight="1">
      <c r="A17" s="473" t="s">
        <v>1024</v>
      </c>
      <c r="B17" s="474">
        <v>2</v>
      </c>
      <c r="C17" s="474" t="s">
        <v>471</v>
      </c>
      <c r="D17" s="474">
        <v>28</v>
      </c>
      <c r="E17" s="475">
        <v>547</v>
      </c>
      <c r="F17" s="474">
        <v>9</v>
      </c>
      <c r="G17" s="475">
        <v>6523</v>
      </c>
      <c r="H17" s="474">
        <v>5</v>
      </c>
      <c r="I17" s="476">
        <v>65200</v>
      </c>
    </row>
    <row r="18" spans="1:9" s="464" customFormat="1" ht="15" customHeight="1">
      <c r="A18" s="473" t="s">
        <v>1025</v>
      </c>
      <c r="B18" s="474">
        <v>6</v>
      </c>
      <c r="C18" s="475">
        <v>98</v>
      </c>
      <c r="D18" s="474">
        <v>31</v>
      </c>
      <c r="E18" s="475">
        <v>1165</v>
      </c>
      <c r="F18" s="474">
        <v>19</v>
      </c>
      <c r="G18" s="475">
        <v>27351</v>
      </c>
      <c r="H18" s="474">
        <v>6</v>
      </c>
      <c r="I18" s="476">
        <v>204170</v>
      </c>
    </row>
    <row r="19" spans="1:9" s="464" customFormat="1" ht="7.5" customHeight="1">
      <c r="A19" s="473"/>
      <c r="B19" s="474"/>
      <c r="C19" s="475"/>
      <c r="D19" s="474"/>
      <c r="E19" s="475"/>
      <c r="F19" s="474"/>
      <c r="G19" s="475"/>
      <c r="H19" s="474"/>
      <c r="I19" s="476"/>
    </row>
    <row r="20" spans="1:9" s="464" customFormat="1" ht="15" customHeight="1">
      <c r="A20" s="473" t="s">
        <v>1026</v>
      </c>
      <c r="B20" s="474">
        <v>38</v>
      </c>
      <c r="C20" s="475">
        <v>955</v>
      </c>
      <c r="D20" s="474">
        <v>101</v>
      </c>
      <c r="E20" s="475">
        <v>1218</v>
      </c>
      <c r="F20" s="477">
        <v>0</v>
      </c>
      <c r="G20" s="478">
        <v>0</v>
      </c>
      <c r="H20" s="474">
        <v>10</v>
      </c>
      <c r="I20" s="476">
        <v>3707</v>
      </c>
    </row>
    <row r="21" spans="1:9" s="464" customFormat="1" ht="15" customHeight="1">
      <c r="A21" s="473" t="s">
        <v>1027</v>
      </c>
      <c r="B21" s="474">
        <v>19</v>
      </c>
      <c r="C21" s="475">
        <v>398</v>
      </c>
      <c r="D21" s="474">
        <v>12</v>
      </c>
      <c r="E21" s="475">
        <v>543</v>
      </c>
      <c r="F21" s="477">
        <v>0</v>
      </c>
      <c r="G21" s="478">
        <v>0</v>
      </c>
      <c r="H21" s="474">
        <v>2</v>
      </c>
      <c r="I21" s="479" t="s">
        <v>471</v>
      </c>
    </row>
    <row r="22" spans="1:9" s="464" customFormat="1" ht="15" customHeight="1">
      <c r="A22" s="473" t="s">
        <v>1028</v>
      </c>
      <c r="B22" s="474">
        <v>33</v>
      </c>
      <c r="C22" s="475">
        <v>1033</v>
      </c>
      <c r="D22" s="474">
        <v>5</v>
      </c>
      <c r="E22" s="475">
        <v>43</v>
      </c>
      <c r="F22" s="477">
        <v>0</v>
      </c>
      <c r="G22" s="478">
        <v>0</v>
      </c>
      <c r="H22" s="474">
        <v>3</v>
      </c>
      <c r="I22" s="476">
        <v>2230</v>
      </c>
    </row>
    <row r="23" spans="1:9" s="464" customFormat="1" ht="15" customHeight="1">
      <c r="A23" s="473" t="s">
        <v>1029</v>
      </c>
      <c r="B23" s="474">
        <v>22</v>
      </c>
      <c r="C23" s="475">
        <v>386</v>
      </c>
      <c r="D23" s="474">
        <v>33</v>
      </c>
      <c r="E23" s="475">
        <v>1064</v>
      </c>
      <c r="F23" s="474">
        <v>1</v>
      </c>
      <c r="G23" s="474" t="s">
        <v>471</v>
      </c>
      <c r="H23" s="477">
        <v>0</v>
      </c>
      <c r="I23" s="480">
        <v>0</v>
      </c>
    </row>
    <row r="24" spans="1:9" s="464" customFormat="1" ht="7.5" customHeight="1">
      <c r="A24" s="473"/>
      <c r="B24" s="474"/>
      <c r="C24" s="475"/>
      <c r="D24" s="474"/>
      <c r="E24" s="475"/>
      <c r="F24" s="474"/>
      <c r="G24" s="474"/>
      <c r="H24" s="477"/>
      <c r="I24" s="480"/>
    </row>
    <row r="25" spans="1:9" s="464" customFormat="1" ht="15" customHeight="1">
      <c r="A25" s="473" t="s">
        <v>1030</v>
      </c>
      <c r="B25" s="474">
        <v>9</v>
      </c>
      <c r="C25" s="475">
        <v>473</v>
      </c>
      <c r="D25" s="474">
        <v>52</v>
      </c>
      <c r="E25" s="475">
        <v>926</v>
      </c>
      <c r="F25" s="474">
        <v>2</v>
      </c>
      <c r="G25" s="474" t="s">
        <v>471</v>
      </c>
      <c r="H25" s="474">
        <v>6</v>
      </c>
      <c r="I25" s="476">
        <v>5113</v>
      </c>
    </row>
    <row r="26" spans="1:9" s="464" customFormat="1" ht="15" customHeight="1">
      <c r="A26" s="473" t="s">
        <v>1031</v>
      </c>
      <c r="B26" s="474">
        <v>31</v>
      </c>
      <c r="C26" s="475">
        <v>557</v>
      </c>
      <c r="D26" s="474">
        <v>19</v>
      </c>
      <c r="E26" s="475">
        <v>546</v>
      </c>
      <c r="F26" s="474">
        <v>3</v>
      </c>
      <c r="G26" s="475">
        <v>2308</v>
      </c>
      <c r="H26" s="474">
        <v>2</v>
      </c>
      <c r="I26" s="479" t="s">
        <v>471</v>
      </c>
    </row>
    <row r="27" spans="1:9" s="464" customFormat="1" ht="15" customHeight="1">
      <c r="A27" s="473" t="s">
        <v>1032</v>
      </c>
      <c r="B27" s="474">
        <v>11</v>
      </c>
      <c r="C27" s="475">
        <v>295</v>
      </c>
      <c r="D27" s="474">
        <v>16</v>
      </c>
      <c r="E27" s="475">
        <v>811</v>
      </c>
      <c r="F27" s="474">
        <v>3</v>
      </c>
      <c r="G27" s="475">
        <v>3100</v>
      </c>
      <c r="H27" s="474">
        <v>2</v>
      </c>
      <c r="I27" s="479" t="s">
        <v>471</v>
      </c>
    </row>
    <row r="28" spans="1:9" s="464" customFormat="1" ht="15" customHeight="1">
      <c r="A28" s="473" t="s">
        <v>1033</v>
      </c>
      <c r="B28" s="474">
        <v>1</v>
      </c>
      <c r="C28" s="474" t="s">
        <v>471</v>
      </c>
      <c r="D28" s="474">
        <v>39</v>
      </c>
      <c r="E28" s="475">
        <v>6087</v>
      </c>
      <c r="F28" s="477">
        <v>0</v>
      </c>
      <c r="G28" s="478">
        <v>0</v>
      </c>
      <c r="H28" s="474">
        <v>2</v>
      </c>
      <c r="I28" s="479" t="s">
        <v>471</v>
      </c>
    </row>
    <row r="29" spans="1:9" s="464" customFormat="1" ht="15" customHeight="1">
      <c r="A29" s="473" t="s">
        <v>1034</v>
      </c>
      <c r="B29" s="474">
        <v>33</v>
      </c>
      <c r="C29" s="475">
        <v>1361</v>
      </c>
      <c r="D29" s="474">
        <v>20</v>
      </c>
      <c r="E29" s="475">
        <v>367</v>
      </c>
      <c r="F29" s="474">
        <v>12</v>
      </c>
      <c r="G29" s="475">
        <v>16121</v>
      </c>
      <c r="H29" s="474">
        <v>7</v>
      </c>
      <c r="I29" s="476">
        <v>3265</v>
      </c>
    </row>
    <row r="30" spans="1:9" s="464" customFormat="1" ht="7.5" customHeight="1">
      <c r="A30" s="473"/>
      <c r="B30" s="474"/>
      <c r="C30" s="475"/>
      <c r="D30" s="474"/>
      <c r="E30" s="475"/>
      <c r="F30" s="474"/>
      <c r="G30" s="475"/>
      <c r="H30" s="474"/>
      <c r="I30" s="476"/>
    </row>
    <row r="31" spans="1:9" s="464" customFormat="1" ht="15" customHeight="1">
      <c r="A31" s="473" t="s">
        <v>1035</v>
      </c>
      <c r="B31" s="474">
        <v>5</v>
      </c>
      <c r="C31" s="475">
        <v>155</v>
      </c>
      <c r="D31" s="474">
        <v>3</v>
      </c>
      <c r="E31" s="475">
        <v>30</v>
      </c>
      <c r="F31" s="474">
        <v>1</v>
      </c>
      <c r="G31" s="474" t="s">
        <v>471</v>
      </c>
      <c r="H31" s="477">
        <v>0</v>
      </c>
      <c r="I31" s="480">
        <v>0</v>
      </c>
    </row>
    <row r="32" spans="1:9" s="464" customFormat="1" ht="15" customHeight="1">
      <c r="A32" s="473" t="s">
        <v>1036</v>
      </c>
      <c r="B32" s="474">
        <v>7</v>
      </c>
      <c r="C32" s="475">
        <v>181</v>
      </c>
      <c r="D32" s="474">
        <v>4</v>
      </c>
      <c r="E32" s="475">
        <v>106</v>
      </c>
      <c r="F32" s="474">
        <v>1</v>
      </c>
      <c r="G32" s="474" t="s">
        <v>471</v>
      </c>
      <c r="H32" s="474">
        <v>1</v>
      </c>
      <c r="I32" s="479" t="s">
        <v>471</v>
      </c>
    </row>
    <row r="33" spans="1:9" s="464" customFormat="1" ht="15" customHeight="1">
      <c r="A33" s="473" t="s">
        <v>1037</v>
      </c>
      <c r="B33" s="474">
        <v>7</v>
      </c>
      <c r="C33" s="475">
        <v>204</v>
      </c>
      <c r="D33" s="474">
        <v>13</v>
      </c>
      <c r="E33" s="475">
        <v>481</v>
      </c>
      <c r="F33" s="477">
        <v>0</v>
      </c>
      <c r="G33" s="478">
        <v>0</v>
      </c>
      <c r="H33" s="474">
        <v>4</v>
      </c>
      <c r="I33" s="479" t="s">
        <v>471</v>
      </c>
    </row>
    <row r="34" spans="1:9" s="464" customFormat="1" ht="15" customHeight="1">
      <c r="A34" s="473" t="s">
        <v>1038</v>
      </c>
      <c r="B34" s="474">
        <v>1</v>
      </c>
      <c r="C34" s="474" t="s">
        <v>471</v>
      </c>
      <c r="D34" s="474">
        <v>3</v>
      </c>
      <c r="E34" s="475">
        <v>174</v>
      </c>
      <c r="F34" s="477">
        <v>0</v>
      </c>
      <c r="G34" s="478">
        <v>0</v>
      </c>
      <c r="H34" s="477">
        <v>0</v>
      </c>
      <c r="I34" s="480">
        <v>0</v>
      </c>
    </row>
    <row r="35" spans="1:9" s="464" customFormat="1" ht="15" customHeight="1">
      <c r="A35" s="473" t="s">
        <v>1039</v>
      </c>
      <c r="B35" s="474">
        <v>4</v>
      </c>
      <c r="C35" s="475">
        <v>229</v>
      </c>
      <c r="D35" s="474">
        <v>15</v>
      </c>
      <c r="E35" s="475">
        <v>784</v>
      </c>
      <c r="F35" s="474">
        <v>3</v>
      </c>
      <c r="G35" s="475">
        <v>1220</v>
      </c>
      <c r="H35" s="474">
        <v>1</v>
      </c>
      <c r="I35" s="479" t="s">
        <v>471</v>
      </c>
    </row>
    <row r="36" spans="1:9" s="464" customFormat="1" ht="15" customHeight="1">
      <c r="A36" s="473" t="s">
        <v>1040</v>
      </c>
      <c r="B36" s="474">
        <v>4</v>
      </c>
      <c r="C36" s="474" t="s">
        <v>471</v>
      </c>
      <c r="D36" s="474">
        <v>4</v>
      </c>
      <c r="E36" s="475">
        <v>50</v>
      </c>
      <c r="F36" s="477">
        <v>0</v>
      </c>
      <c r="G36" s="478">
        <v>0</v>
      </c>
      <c r="H36" s="474">
        <v>5</v>
      </c>
      <c r="I36" s="476">
        <v>136265</v>
      </c>
    </row>
    <row r="37" spans="1:9" s="464" customFormat="1" ht="15" customHeight="1">
      <c r="A37" s="473" t="s">
        <v>1041</v>
      </c>
      <c r="B37" s="474">
        <v>14</v>
      </c>
      <c r="C37" s="475">
        <v>315</v>
      </c>
      <c r="D37" s="474">
        <v>10</v>
      </c>
      <c r="E37" s="475">
        <v>385</v>
      </c>
      <c r="F37" s="474">
        <v>1</v>
      </c>
      <c r="G37" s="474" t="s">
        <v>471</v>
      </c>
      <c r="H37" s="477">
        <v>0</v>
      </c>
      <c r="I37" s="480">
        <v>0</v>
      </c>
    </row>
    <row r="38" spans="1:9" s="464" customFormat="1" ht="7.5" customHeight="1">
      <c r="A38" s="473"/>
      <c r="B38" s="474"/>
      <c r="C38" s="475"/>
      <c r="D38" s="474"/>
      <c r="E38" s="475"/>
      <c r="F38" s="474"/>
      <c r="G38" s="474"/>
      <c r="H38" s="477"/>
      <c r="I38" s="480"/>
    </row>
    <row r="39" spans="1:9" s="464" customFormat="1" ht="15" customHeight="1">
      <c r="A39" s="473" t="s">
        <v>1042</v>
      </c>
      <c r="B39" s="474">
        <v>3</v>
      </c>
      <c r="C39" s="475">
        <v>20</v>
      </c>
      <c r="D39" s="474">
        <v>21</v>
      </c>
      <c r="E39" s="475">
        <v>187</v>
      </c>
      <c r="F39" s="477">
        <v>0</v>
      </c>
      <c r="G39" s="478">
        <v>0</v>
      </c>
      <c r="H39" s="474">
        <v>3</v>
      </c>
      <c r="I39" s="476">
        <v>215</v>
      </c>
    </row>
    <row r="40" spans="1:9" s="464" customFormat="1" ht="15" customHeight="1">
      <c r="A40" s="473" t="s">
        <v>1043</v>
      </c>
      <c r="B40" s="474">
        <v>7</v>
      </c>
      <c r="C40" s="475">
        <v>120</v>
      </c>
      <c r="D40" s="474">
        <v>58</v>
      </c>
      <c r="E40" s="475">
        <v>2524</v>
      </c>
      <c r="F40" s="477">
        <v>0</v>
      </c>
      <c r="G40" s="478">
        <v>0</v>
      </c>
      <c r="H40" s="474">
        <v>1</v>
      </c>
      <c r="I40" s="479" t="s">
        <v>471</v>
      </c>
    </row>
    <row r="41" spans="1:9" s="464" customFormat="1" ht="15" customHeight="1">
      <c r="A41" s="473" t="s">
        <v>1044</v>
      </c>
      <c r="B41" s="474">
        <v>4</v>
      </c>
      <c r="C41" s="475">
        <v>218</v>
      </c>
      <c r="D41" s="474">
        <v>6</v>
      </c>
      <c r="E41" s="475">
        <v>216</v>
      </c>
      <c r="F41" s="477">
        <v>0</v>
      </c>
      <c r="G41" s="478">
        <v>0</v>
      </c>
      <c r="H41" s="474">
        <v>1</v>
      </c>
      <c r="I41" s="479" t="s">
        <v>471</v>
      </c>
    </row>
    <row r="42" spans="1:9" s="464" customFormat="1" ht="15" customHeight="1">
      <c r="A42" s="473" t="s">
        <v>1045</v>
      </c>
      <c r="B42" s="474">
        <v>7</v>
      </c>
      <c r="C42" s="475">
        <v>330</v>
      </c>
      <c r="D42" s="474">
        <v>50</v>
      </c>
      <c r="E42" s="475">
        <v>461</v>
      </c>
      <c r="F42" s="474">
        <v>3</v>
      </c>
      <c r="G42" s="474" t="s">
        <v>471</v>
      </c>
      <c r="H42" s="474">
        <v>3</v>
      </c>
      <c r="I42" s="476">
        <v>1050</v>
      </c>
    </row>
    <row r="43" spans="1:9" s="464" customFormat="1" ht="15" customHeight="1">
      <c r="A43" s="473" t="s">
        <v>1046</v>
      </c>
      <c r="B43" s="474">
        <v>16</v>
      </c>
      <c r="C43" s="475">
        <v>371</v>
      </c>
      <c r="D43" s="474">
        <v>5</v>
      </c>
      <c r="E43" s="475">
        <v>167</v>
      </c>
      <c r="F43" s="474">
        <v>1</v>
      </c>
      <c r="G43" s="474" t="s">
        <v>471</v>
      </c>
      <c r="H43" s="474">
        <v>2</v>
      </c>
      <c r="I43" s="479" t="s">
        <v>471</v>
      </c>
    </row>
    <row r="44" spans="1:9" s="464" customFormat="1" ht="15" customHeight="1">
      <c r="A44" s="473" t="s">
        <v>1047</v>
      </c>
      <c r="B44" s="477">
        <v>0</v>
      </c>
      <c r="C44" s="478">
        <v>0</v>
      </c>
      <c r="D44" s="474">
        <v>11</v>
      </c>
      <c r="E44" s="475">
        <v>83</v>
      </c>
      <c r="F44" s="474">
        <v>4</v>
      </c>
      <c r="G44" s="475">
        <v>2160</v>
      </c>
      <c r="H44" s="474">
        <v>2</v>
      </c>
      <c r="I44" s="479" t="s">
        <v>471</v>
      </c>
    </row>
    <row r="45" spans="1:9" s="464" customFormat="1" ht="15" customHeight="1">
      <c r="A45" s="473" t="s">
        <v>1048</v>
      </c>
      <c r="B45" s="477">
        <v>0</v>
      </c>
      <c r="C45" s="478">
        <v>0</v>
      </c>
      <c r="D45" s="474">
        <v>6</v>
      </c>
      <c r="E45" s="475">
        <v>107</v>
      </c>
      <c r="F45" s="477">
        <v>0</v>
      </c>
      <c r="G45" s="478">
        <v>0</v>
      </c>
      <c r="H45" s="474">
        <v>2</v>
      </c>
      <c r="I45" s="479" t="s">
        <v>471</v>
      </c>
    </row>
    <row r="46" spans="1:9" s="464" customFormat="1" ht="7.5" customHeight="1">
      <c r="A46" s="473"/>
      <c r="B46" s="477"/>
      <c r="C46" s="478"/>
      <c r="D46" s="474"/>
      <c r="E46" s="475"/>
      <c r="F46" s="477"/>
      <c r="G46" s="478"/>
      <c r="H46" s="474"/>
      <c r="I46" s="479"/>
    </row>
    <row r="47" spans="1:9" s="464" customFormat="1" ht="15" customHeight="1">
      <c r="A47" s="473" t="s">
        <v>1049</v>
      </c>
      <c r="B47" s="474">
        <v>68</v>
      </c>
      <c r="C47" s="475">
        <v>1884</v>
      </c>
      <c r="D47" s="474">
        <v>18</v>
      </c>
      <c r="E47" s="475">
        <v>867</v>
      </c>
      <c r="F47" s="474">
        <v>6</v>
      </c>
      <c r="G47" s="475">
        <v>1423</v>
      </c>
      <c r="H47" s="474">
        <v>5</v>
      </c>
      <c r="I47" s="476">
        <v>699</v>
      </c>
    </row>
    <row r="48" spans="1:9" s="464" customFormat="1" ht="15" customHeight="1">
      <c r="A48" s="473" t="s">
        <v>1050</v>
      </c>
      <c r="B48" s="474">
        <v>19</v>
      </c>
      <c r="C48" s="475">
        <v>340</v>
      </c>
      <c r="D48" s="474">
        <v>139</v>
      </c>
      <c r="E48" s="475">
        <v>1720</v>
      </c>
      <c r="F48" s="474">
        <v>10</v>
      </c>
      <c r="G48" s="475">
        <v>1190</v>
      </c>
      <c r="H48" s="474">
        <v>6</v>
      </c>
      <c r="I48" s="476">
        <v>1151</v>
      </c>
    </row>
    <row r="49" spans="1:9" s="464" customFormat="1" ht="15" customHeight="1">
      <c r="A49" s="473" t="s">
        <v>1051</v>
      </c>
      <c r="B49" s="477">
        <v>0</v>
      </c>
      <c r="C49" s="478">
        <v>0</v>
      </c>
      <c r="D49" s="474">
        <v>30</v>
      </c>
      <c r="E49" s="475">
        <v>304</v>
      </c>
      <c r="F49" s="477">
        <v>0</v>
      </c>
      <c r="G49" s="478">
        <v>0</v>
      </c>
      <c r="H49" s="474">
        <v>3</v>
      </c>
      <c r="I49" s="476">
        <v>815</v>
      </c>
    </row>
    <row r="50" spans="1:9" s="464" customFormat="1" ht="15" customHeight="1">
      <c r="A50" s="473" t="s">
        <v>1052</v>
      </c>
      <c r="B50" s="474">
        <v>43</v>
      </c>
      <c r="C50" s="475">
        <v>2244</v>
      </c>
      <c r="D50" s="474">
        <v>26</v>
      </c>
      <c r="E50" s="475">
        <v>409</v>
      </c>
      <c r="F50" s="474">
        <v>1</v>
      </c>
      <c r="G50" s="474" t="s">
        <v>471</v>
      </c>
      <c r="H50" s="474">
        <v>6</v>
      </c>
      <c r="I50" s="476">
        <v>995</v>
      </c>
    </row>
    <row r="51" spans="1:9" s="464" customFormat="1" ht="15" customHeight="1">
      <c r="A51" s="473" t="s">
        <v>1053</v>
      </c>
      <c r="B51" s="474">
        <v>9</v>
      </c>
      <c r="C51" s="475">
        <v>332</v>
      </c>
      <c r="D51" s="474">
        <v>80</v>
      </c>
      <c r="E51" s="475">
        <v>2097</v>
      </c>
      <c r="F51" s="474">
        <v>2</v>
      </c>
      <c r="G51" s="474" t="s">
        <v>471</v>
      </c>
      <c r="H51" s="477">
        <v>0</v>
      </c>
      <c r="I51" s="480">
        <v>0</v>
      </c>
    </row>
    <row r="52" spans="1:9" s="464" customFormat="1" ht="7.5" customHeight="1">
      <c r="A52" s="473"/>
      <c r="B52" s="474"/>
      <c r="C52" s="475"/>
      <c r="D52" s="474"/>
      <c r="E52" s="475"/>
      <c r="F52" s="474"/>
      <c r="G52" s="474"/>
      <c r="H52" s="477"/>
      <c r="I52" s="480"/>
    </row>
    <row r="53" spans="1:9" s="464" customFormat="1" ht="15" customHeight="1">
      <c r="A53" s="473" t="s">
        <v>1054</v>
      </c>
      <c r="B53" s="474">
        <v>4</v>
      </c>
      <c r="C53" s="475">
        <v>81</v>
      </c>
      <c r="D53" s="474">
        <v>5</v>
      </c>
      <c r="E53" s="475">
        <v>15</v>
      </c>
      <c r="F53" s="474">
        <v>2</v>
      </c>
      <c r="G53" s="474" t="s">
        <v>471</v>
      </c>
      <c r="H53" s="477">
        <v>0</v>
      </c>
      <c r="I53" s="480">
        <v>0</v>
      </c>
    </row>
    <row r="54" spans="1:9" s="464" customFormat="1" ht="15" customHeight="1">
      <c r="A54" s="473" t="s">
        <v>1055</v>
      </c>
      <c r="B54" s="474">
        <v>8</v>
      </c>
      <c r="C54" s="475">
        <v>319</v>
      </c>
      <c r="D54" s="474">
        <v>10</v>
      </c>
      <c r="E54" s="475">
        <v>257</v>
      </c>
      <c r="F54" s="474">
        <v>18</v>
      </c>
      <c r="G54" s="475">
        <v>7207</v>
      </c>
      <c r="H54" s="474">
        <v>2</v>
      </c>
      <c r="I54" s="479" t="s">
        <v>471</v>
      </c>
    </row>
    <row r="55" spans="1:9" s="464" customFormat="1" ht="15" customHeight="1">
      <c r="A55" s="473" t="s">
        <v>1056</v>
      </c>
      <c r="B55" s="474">
        <v>8</v>
      </c>
      <c r="C55" s="475">
        <v>101</v>
      </c>
      <c r="D55" s="474">
        <v>18</v>
      </c>
      <c r="E55" s="475">
        <v>901</v>
      </c>
      <c r="F55" s="474">
        <v>6</v>
      </c>
      <c r="G55" s="475">
        <v>2405</v>
      </c>
      <c r="H55" s="474">
        <v>11</v>
      </c>
      <c r="I55" s="476">
        <v>114565</v>
      </c>
    </row>
    <row r="56" spans="1:9" s="464" customFormat="1" ht="15" customHeight="1">
      <c r="A56" s="473" t="s">
        <v>1057</v>
      </c>
      <c r="B56" s="474">
        <v>2</v>
      </c>
      <c r="C56" s="474" t="s">
        <v>471</v>
      </c>
      <c r="D56" s="474">
        <v>18</v>
      </c>
      <c r="E56" s="475">
        <v>450</v>
      </c>
      <c r="F56" s="474">
        <v>20</v>
      </c>
      <c r="G56" s="475">
        <v>9259</v>
      </c>
      <c r="H56" s="474">
        <v>1</v>
      </c>
      <c r="I56" s="479" t="s">
        <v>471</v>
      </c>
    </row>
    <row r="57" spans="1:9" s="464" customFormat="1" ht="15" customHeight="1">
      <c r="A57" s="473" t="s">
        <v>1058</v>
      </c>
      <c r="B57" s="477">
        <v>0</v>
      </c>
      <c r="C57" s="478">
        <v>0</v>
      </c>
      <c r="D57" s="474">
        <v>3</v>
      </c>
      <c r="E57" s="475">
        <v>108</v>
      </c>
      <c r="F57" s="474">
        <v>5</v>
      </c>
      <c r="G57" s="475">
        <v>2903</v>
      </c>
      <c r="H57" s="474">
        <v>3</v>
      </c>
      <c r="I57" s="476">
        <v>50</v>
      </c>
    </row>
    <row r="58" spans="1:9" s="464" customFormat="1" ht="15" customHeight="1">
      <c r="A58" s="473" t="s">
        <v>1059</v>
      </c>
      <c r="B58" s="474">
        <v>1</v>
      </c>
      <c r="C58" s="474" t="s">
        <v>471</v>
      </c>
      <c r="D58" s="474">
        <v>4</v>
      </c>
      <c r="E58" s="475">
        <v>540</v>
      </c>
      <c r="F58" s="474">
        <v>1</v>
      </c>
      <c r="G58" s="474" t="s">
        <v>471</v>
      </c>
      <c r="H58" s="474">
        <v>1</v>
      </c>
      <c r="I58" s="479" t="s">
        <v>471</v>
      </c>
    </row>
    <row r="59" spans="1:9" s="464" customFormat="1" ht="15" customHeight="1">
      <c r="A59" s="473" t="s">
        <v>1060</v>
      </c>
      <c r="B59" s="477">
        <v>0</v>
      </c>
      <c r="C59" s="478">
        <v>0</v>
      </c>
      <c r="D59" s="474">
        <v>16</v>
      </c>
      <c r="E59" s="475">
        <v>121</v>
      </c>
      <c r="F59" s="477">
        <v>0</v>
      </c>
      <c r="G59" s="478">
        <v>0</v>
      </c>
      <c r="H59" s="474">
        <v>1</v>
      </c>
      <c r="I59" s="479" t="s">
        <v>471</v>
      </c>
    </row>
    <row r="60" spans="1:9" s="464" customFormat="1" ht="15" customHeight="1">
      <c r="A60" s="473" t="s">
        <v>1061</v>
      </c>
      <c r="B60" s="477">
        <v>0</v>
      </c>
      <c r="C60" s="478">
        <v>0</v>
      </c>
      <c r="D60" s="474">
        <v>17</v>
      </c>
      <c r="E60" s="475">
        <v>455</v>
      </c>
      <c r="F60" s="474">
        <v>6</v>
      </c>
      <c r="G60" s="475">
        <v>6623</v>
      </c>
      <c r="H60" s="474">
        <v>1</v>
      </c>
      <c r="I60" s="479" t="s">
        <v>471</v>
      </c>
    </row>
    <row r="61" spans="1:9" s="464" customFormat="1" ht="15" customHeight="1">
      <c r="A61" s="473" t="s">
        <v>1062</v>
      </c>
      <c r="B61" s="474">
        <v>3</v>
      </c>
      <c r="C61" s="475">
        <v>18</v>
      </c>
      <c r="D61" s="474">
        <v>19</v>
      </c>
      <c r="E61" s="475">
        <v>471</v>
      </c>
      <c r="F61" s="474">
        <v>19</v>
      </c>
      <c r="G61" s="475">
        <v>20237</v>
      </c>
      <c r="H61" s="474">
        <v>5</v>
      </c>
      <c r="I61" s="476">
        <v>20680</v>
      </c>
    </row>
    <row r="62" spans="1:9" s="464" customFormat="1" ht="15" customHeight="1">
      <c r="A62" s="473" t="s">
        <v>1063</v>
      </c>
      <c r="B62" s="474">
        <v>4</v>
      </c>
      <c r="C62" s="475">
        <v>272</v>
      </c>
      <c r="D62" s="474">
        <v>9</v>
      </c>
      <c r="E62" s="475">
        <v>478</v>
      </c>
      <c r="F62" s="474">
        <v>1</v>
      </c>
      <c r="G62" s="474" t="s">
        <v>471</v>
      </c>
      <c r="H62" s="474">
        <v>2</v>
      </c>
      <c r="I62" s="479" t="s">
        <v>471</v>
      </c>
    </row>
    <row r="63" spans="1:9" s="464" customFormat="1" ht="15" customHeight="1">
      <c r="A63" s="473" t="s">
        <v>1064</v>
      </c>
      <c r="B63" s="474">
        <v>2</v>
      </c>
      <c r="C63" s="474" t="s">
        <v>471</v>
      </c>
      <c r="D63" s="474">
        <v>20</v>
      </c>
      <c r="E63" s="475">
        <v>302</v>
      </c>
      <c r="F63" s="474">
        <v>1</v>
      </c>
      <c r="G63" s="474" t="s">
        <v>471</v>
      </c>
      <c r="H63" s="477">
        <v>0</v>
      </c>
      <c r="I63" s="480">
        <v>0</v>
      </c>
    </row>
    <row r="64" spans="1:9" s="464" customFormat="1" ht="15" customHeight="1" thickBot="1">
      <c r="A64" s="481" t="s">
        <v>1065</v>
      </c>
      <c r="B64" s="482">
        <v>2</v>
      </c>
      <c r="C64" s="482" t="s">
        <v>471</v>
      </c>
      <c r="D64" s="482">
        <v>19</v>
      </c>
      <c r="E64" s="483">
        <v>325</v>
      </c>
      <c r="F64" s="482">
        <v>5</v>
      </c>
      <c r="G64" s="483">
        <v>1925</v>
      </c>
      <c r="H64" s="482">
        <v>1</v>
      </c>
      <c r="I64" s="484" t="s">
        <v>471</v>
      </c>
    </row>
    <row r="65" spans="1:6" s="459" customFormat="1" ht="15" customHeight="1">
      <c r="A65" s="1031" t="s">
        <v>728</v>
      </c>
      <c r="B65" s="485"/>
      <c r="C65" s="460"/>
      <c r="D65" s="486"/>
      <c r="F65" s="486"/>
    </row>
  </sheetData>
  <mergeCells count="13">
    <mergeCell ref="H4:H7"/>
    <mergeCell ref="I4:I7"/>
    <mergeCell ref="H3:I3"/>
    <mergeCell ref="A3:A7"/>
    <mergeCell ref="B3:C3"/>
    <mergeCell ref="D3:E3"/>
    <mergeCell ref="F3:G3"/>
    <mergeCell ref="B4:B7"/>
    <mergeCell ref="C4:C7"/>
    <mergeCell ref="D4:D7"/>
    <mergeCell ref="E4:E7"/>
    <mergeCell ref="F4:F7"/>
    <mergeCell ref="G4:G7"/>
  </mergeCells>
  <printOptions/>
  <pageMargins left="0.4724409448818898" right="0.2362204724409449" top="0.5118110236220472" bottom="0.1968503937007874" header="0.2755905511811024" footer="0.2362204724409449"/>
  <pageSetup horizontalDpi="600" verticalDpi="600" orientation="portrait" paperSize="9" scale="95" r:id="rId1"/>
  <headerFooter alignWithMargins="0">
    <oddHeader>&amp;R&amp;D&amp;T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"/>
    </sheetView>
  </sheetViews>
  <sheetFormatPr defaultColWidth="9.00390625" defaultRowHeight="13.5"/>
  <cols>
    <col min="1" max="1" width="10.625" style="519" customWidth="1"/>
    <col min="2" max="3" width="11.625" style="492" customWidth="1"/>
    <col min="4" max="6" width="11.625" style="520" customWidth="1"/>
    <col min="7" max="7" width="11.625" style="1219" customWidth="1"/>
    <col min="8" max="16384" width="9.00390625" style="1219" customWidth="1"/>
  </cols>
  <sheetData>
    <row r="1" spans="1:6" ht="18" customHeight="1">
      <c r="A1" s="491" t="s">
        <v>1148</v>
      </c>
      <c r="C1" s="493"/>
      <c r="D1" s="493"/>
      <c r="E1" s="493"/>
      <c r="F1" s="493"/>
    </row>
    <row r="2" spans="1:7" s="307" customFormat="1" ht="15" customHeight="1" thickBot="1">
      <c r="A2" s="494"/>
      <c r="B2" s="495"/>
      <c r="C2" s="495"/>
      <c r="D2" s="495"/>
      <c r="E2" s="495"/>
      <c r="F2" s="496"/>
      <c r="G2" s="497" t="s">
        <v>811</v>
      </c>
    </row>
    <row r="3" spans="1:7" s="307" customFormat="1" ht="9.75" customHeight="1" thickTop="1">
      <c r="A3" s="1714" t="s">
        <v>655</v>
      </c>
      <c r="B3" s="1717" t="s">
        <v>479</v>
      </c>
      <c r="C3" s="1717" t="s">
        <v>480</v>
      </c>
      <c r="D3" s="1717" t="s">
        <v>481</v>
      </c>
      <c r="E3" s="1717" t="s">
        <v>480</v>
      </c>
      <c r="F3" s="1717" t="s">
        <v>482</v>
      </c>
      <c r="G3" s="1711" t="s">
        <v>480</v>
      </c>
    </row>
    <row r="4" spans="1:7" s="307" customFormat="1" ht="9.75" customHeight="1">
      <c r="A4" s="1715"/>
      <c r="B4" s="1718"/>
      <c r="C4" s="1718"/>
      <c r="D4" s="1718"/>
      <c r="E4" s="1718"/>
      <c r="F4" s="1718"/>
      <c r="G4" s="1712"/>
    </row>
    <row r="5" spans="1:7" s="307" customFormat="1" ht="9.75" customHeight="1">
      <c r="A5" s="1716"/>
      <c r="B5" s="1719"/>
      <c r="C5" s="1719"/>
      <c r="D5" s="1719"/>
      <c r="E5" s="1719"/>
      <c r="F5" s="1719"/>
      <c r="G5" s="1713"/>
    </row>
    <row r="6" spans="1:7" s="307" customFormat="1" ht="15" customHeight="1">
      <c r="A6" s="498" t="s">
        <v>483</v>
      </c>
      <c r="B6" s="499">
        <v>67572</v>
      </c>
      <c r="C6" s="499">
        <v>11121669</v>
      </c>
      <c r="D6" s="499">
        <v>56644</v>
      </c>
      <c r="E6" s="499">
        <v>10922337</v>
      </c>
      <c r="F6" s="499">
        <v>10928</v>
      </c>
      <c r="G6" s="500">
        <v>199332</v>
      </c>
    </row>
    <row r="7" spans="1:7" s="307" customFormat="1" ht="15" customHeight="1">
      <c r="A7" s="501" t="s">
        <v>484</v>
      </c>
      <c r="B7" s="502">
        <v>61567</v>
      </c>
      <c r="C7" s="503">
        <v>10568788</v>
      </c>
      <c r="D7" s="502">
        <v>49013</v>
      </c>
      <c r="E7" s="503">
        <v>10355313</v>
      </c>
      <c r="F7" s="502">
        <v>12554</v>
      </c>
      <c r="G7" s="504">
        <v>213475</v>
      </c>
    </row>
    <row r="8" spans="1:7" s="307" customFormat="1" ht="7.5" customHeight="1">
      <c r="A8" s="501"/>
      <c r="B8" s="505"/>
      <c r="C8" s="506"/>
      <c r="D8" s="505"/>
      <c r="E8" s="506"/>
      <c r="F8" s="505"/>
      <c r="G8" s="507"/>
    </row>
    <row r="9" spans="1:7" s="307" customFormat="1" ht="15" customHeight="1">
      <c r="A9" s="501" t="s">
        <v>679</v>
      </c>
      <c r="B9" s="502">
        <f aca="true" t="shared" si="0" ref="B9:G9">B14+B20+B21+B22+B25+B26+B27+B30+B31+B32+B33+B34+B35+B36</f>
        <v>27592</v>
      </c>
      <c r="C9" s="502">
        <f t="shared" si="0"/>
        <v>3044850</v>
      </c>
      <c r="D9" s="502">
        <f t="shared" si="0"/>
        <v>21080</v>
      </c>
      <c r="E9" s="502">
        <f t="shared" si="0"/>
        <v>2933174</v>
      </c>
      <c r="F9" s="502">
        <f t="shared" si="0"/>
        <v>6512</v>
      </c>
      <c r="G9" s="508">
        <f t="shared" si="0"/>
        <v>111676</v>
      </c>
    </row>
    <row r="10" spans="1:7" s="307" customFormat="1" ht="15" customHeight="1">
      <c r="A10" s="501" t="s">
        <v>680</v>
      </c>
      <c r="B10" s="502">
        <f aca="true" t="shared" si="1" ref="B10:G10">B19+B38+B39+B40+B41+B42+B43+B44</f>
        <v>7171</v>
      </c>
      <c r="C10" s="502">
        <f t="shared" si="1"/>
        <v>1586577</v>
      </c>
      <c r="D10" s="502">
        <f t="shared" si="1"/>
        <v>6158</v>
      </c>
      <c r="E10" s="502">
        <f t="shared" si="1"/>
        <v>1569117</v>
      </c>
      <c r="F10" s="502">
        <f t="shared" si="1"/>
        <v>1013</v>
      </c>
      <c r="G10" s="508">
        <f t="shared" si="1"/>
        <v>17460</v>
      </c>
    </row>
    <row r="11" spans="1:7" s="307" customFormat="1" ht="15" customHeight="1">
      <c r="A11" s="501" t="s">
        <v>681</v>
      </c>
      <c r="B11" s="502">
        <f aca="true" t="shared" si="2" ref="B11:G11">B15+B24+B28+B46+B47+B48+B49+B50</f>
        <v>12152</v>
      </c>
      <c r="C11" s="502">
        <f t="shared" si="2"/>
        <v>2157169</v>
      </c>
      <c r="D11" s="502">
        <f t="shared" si="2"/>
        <v>9184</v>
      </c>
      <c r="E11" s="502">
        <f t="shared" si="2"/>
        <v>2107002</v>
      </c>
      <c r="F11" s="502">
        <f t="shared" si="2"/>
        <v>2968</v>
      </c>
      <c r="G11" s="508">
        <f t="shared" si="2"/>
        <v>50167</v>
      </c>
    </row>
    <row r="12" spans="1:7" s="307" customFormat="1" ht="15" customHeight="1">
      <c r="A12" s="501" t="s">
        <v>682</v>
      </c>
      <c r="B12" s="502">
        <f aca="true" t="shared" si="3" ref="B12:G12">B16+B17+B52+B53+B54+B55+B56+B57+B58+B59+B60+B61+B62+B63</f>
        <v>14652</v>
      </c>
      <c r="C12" s="502">
        <f t="shared" si="3"/>
        <v>3780192</v>
      </c>
      <c r="D12" s="502">
        <f t="shared" si="3"/>
        <v>12591</v>
      </c>
      <c r="E12" s="502">
        <f t="shared" si="3"/>
        <v>3746020</v>
      </c>
      <c r="F12" s="502">
        <f t="shared" si="3"/>
        <v>2061</v>
      </c>
      <c r="G12" s="508">
        <f t="shared" si="3"/>
        <v>34172</v>
      </c>
    </row>
    <row r="13" spans="1:7" s="307" customFormat="1" ht="7.5" customHeight="1">
      <c r="A13" s="509"/>
      <c r="B13" s="505"/>
      <c r="C13" s="506"/>
      <c r="D13" s="505"/>
      <c r="E13" s="506"/>
      <c r="F13" s="505"/>
      <c r="G13" s="507"/>
    </row>
    <row r="14" spans="1:7" s="307" customFormat="1" ht="15" customHeight="1">
      <c r="A14" s="498" t="s">
        <v>1022</v>
      </c>
      <c r="B14" s="505">
        <v>5112</v>
      </c>
      <c r="C14" s="506">
        <v>450354</v>
      </c>
      <c r="D14" s="505">
        <v>3599</v>
      </c>
      <c r="E14" s="506">
        <v>424682</v>
      </c>
      <c r="F14" s="510">
        <v>1513</v>
      </c>
      <c r="G14" s="511">
        <v>25672</v>
      </c>
    </row>
    <row r="15" spans="1:7" s="307" customFormat="1" ht="15" customHeight="1">
      <c r="A15" s="498" t="s">
        <v>1023</v>
      </c>
      <c r="B15" s="505">
        <v>2001</v>
      </c>
      <c r="C15" s="506">
        <v>390199</v>
      </c>
      <c r="D15" s="505">
        <v>1435</v>
      </c>
      <c r="E15" s="506">
        <v>380781</v>
      </c>
      <c r="F15" s="510">
        <v>566</v>
      </c>
      <c r="G15" s="511">
        <v>9418</v>
      </c>
    </row>
    <row r="16" spans="1:7" s="307" customFormat="1" ht="15" customHeight="1">
      <c r="A16" s="498" t="s">
        <v>1024</v>
      </c>
      <c r="B16" s="505">
        <v>2272</v>
      </c>
      <c r="C16" s="506">
        <v>630005</v>
      </c>
      <c r="D16" s="505">
        <v>1993</v>
      </c>
      <c r="E16" s="506">
        <v>625450</v>
      </c>
      <c r="F16" s="510">
        <v>279</v>
      </c>
      <c r="G16" s="511">
        <v>4555</v>
      </c>
    </row>
    <row r="17" spans="1:7" s="307" customFormat="1" ht="15" customHeight="1">
      <c r="A17" s="498" t="s">
        <v>1025</v>
      </c>
      <c r="B17" s="505">
        <v>2770</v>
      </c>
      <c r="C17" s="506">
        <v>784145</v>
      </c>
      <c r="D17" s="505">
        <v>2529</v>
      </c>
      <c r="E17" s="506">
        <v>780372</v>
      </c>
      <c r="F17" s="510">
        <v>241</v>
      </c>
      <c r="G17" s="511">
        <v>3773</v>
      </c>
    </row>
    <row r="18" spans="1:7" s="307" customFormat="1" ht="7.5" customHeight="1">
      <c r="A18" s="498"/>
      <c r="B18" s="505"/>
      <c r="C18" s="506"/>
      <c r="D18" s="505"/>
      <c r="E18" s="506"/>
      <c r="F18" s="510"/>
      <c r="G18" s="511"/>
    </row>
    <row r="19" spans="1:7" s="307" customFormat="1" ht="15" customHeight="1">
      <c r="A19" s="498" t="s">
        <v>1026</v>
      </c>
      <c r="B19" s="505">
        <v>1833</v>
      </c>
      <c r="C19" s="506">
        <v>501161</v>
      </c>
      <c r="D19" s="505">
        <v>1615</v>
      </c>
      <c r="E19" s="506">
        <v>497375</v>
      </c>
      <c r="F19" s="510">
        <v>218</v>
      </c>
      <c r="G19" s="511">
        <v>3786</v>
      </c>
    </row>
    <row r="20" spans="1:7" s="307" customFormat="1" ht="15" customHeight="1">
      <c r="A20" s="498" t="s">
        <v>1027</v>
      </c>
      <c r="B20" s="505">
        <v>2485</v>
      </c>
      <c r="C20" s="506">
        <v>238337</v>
      </c>
      <c r="D20" s="505">
        <v>1794</v>
      </c>
      <c r="E20" s="506">
        <v>226829</v>
      </c>
      <c r="F20" s="510">
        <v>691</v>
      </c>
      <c r="G20" s="511">
        <v>11508</v>
      </c>
    </row>
    <row r="21" spans="1:7" s="307" customFormat="1" ht="15" customHeight="1">
      <c r="A21" s="498" t="s">
        <v>1028</v>
      </c>
      <c r="B21" s="505">
        <v>2047</v>
      </c>
      <c r="C21" s="506">
        <v>194638</v>
      </c>
      <c r="D21" s="505">
        <v>1551</v>
      </c>
      <c r="E21" s="506">
        <v>185638</v>
      </c>
      <c r="F21" s="510">
        <v>496</v>
      </c>
      <c r="G21" s="511">
        <v>9000</v>
      </c>
    </row>
    <row r="22" spans="1:7" s="307" customFormat="1" ht="15" customHeight="1">
      <c r="A22" s="498" t="s">
        <v>1029</v>
      </c>
      <c r="B22" s="505">
        <v>3060</v>
      </c>
      <c r="C22" s="506">
        <v>375753</v>
      </c>
      <c r="D22" s="505">
        <v>2405</v>
      </c>
      <c r="E22" s="506">
        <v>364375</v>
      </c>
      <c r="F22" s="510">
        <v>655</v>
      </c>
      <c r="G22" s="511">
        <v>11378</v>
      </c>
    </row>
    <row r="23" spans="1:7" s="307" customFormat="1" ht="7.5" customHeight="1">
      <c r="A23" s="498"/>
      <c r="B23" s="505"/>
      <c r="C23" s="506"/>
      <c r="D23" s="505"/>
      <c r="E23" s="506"/>
      <c r="F23" s="510"/>
      <c r="G23" s="511"/>
    </row>
    <row r="24" spans="1:7" s="307" customFormat="1" ht="15" customHeight="1">
      <c r="A24" s="498" t="s">
        <v>1030</v>
      </c>
      <c r="B24" s="505">
        <v>1628</v>
      </c>
      <c r="C24" s="506">
        <v>279028</v>
      </c>
      <c r="D24" s="505">
        <v>1266</v>
      </c>
      <c r="E24" s="506">
        <v>273133</v>
      </c>
      <c r="F24" s="510">
        <v>362</v>
      </c>
      <c r="G24" s="511">
        <v>5895</v>
      </c>
    </row>
    <row r="25" spans="1:7" s="307" customFormat="1" ht="15" customHeight="1">
      <c r="A25" s="498" t="s">
        <v>1031</v>
      </c>
      <c r="B25" s="505">
        <v>2894</v>
      </c>
      <c r="C25" s="506">
        <v>317290</v>
      </c>
      <c r="D25" s="505">
        <v>2362</v>
      </c>
      <c r="E25" s="506">
        <v>308748</v>
      </c>
      <c r="F25" s="510">
        <v>532</v>
      </c>
      <c r="G25" s="511">
        <v>8542</v>
      </c>
    </row>
    <row r="26" spans="1:7" s="307" customFormat="1" ht="15" customHeight="1">
      <c r="A26" s="498" t="s">
        <v>1032</v>
      </c>
      <c r="B26" s="505">
        <v>2933</v>
      </c>
      <c r="C26" s="506">
        <v>302458</v>
      </c>
      <c r="D26" s="505">
        <v>2415</v>
      </c>
      <c r="E26" s="506">
        <v>293632</v>
      </c>
      <c r="F26" s="510">
        <v>518</v>
      </c>
      <c r="G26" s="511">
        <v>8826</v>
      </c>
    </row>
    <row r="27" spans="1:7" s="307" customFormat="1" ht="15" customHeight="1">
      <c r="A27" s="498" t="s">
        <v>1033</v>
      </c>
      <c r="B27" s="505">
        <v>2490</v>
      </c>
      <c r="C27" s="506">
        <v>445887</v>
      </c>
      <c r="D27" s="505">
        <v>2150</v>
      </c>
      <c r="E27" s="506">
        <v>440109</v>
      </c>
      <c r="F27" s="510">
        <v>340</v>
      </c>
      <c r="G27" s="511">
        <v>5778</v>
      </c>
    </row>
    <row r="28" spans="1:7" s="307" customFormat="1" ht="15" customHeight="1">
      <c r="A28" s="498" t="s">
        <v>1034</v>
      </c>
      <c r="B28" s="505">
        <v>1691</v>
      </c>
      <c r="C28" s="506">
        <v>253828</v>
      </c>
      <c r="D28" s="505">
        <v>1316</v>
      </c>
      <c r="E28" s="506">
        <v>247573</v>
      </c>
      <c r="F28" s="510">
        <v>375</v>
      </c>
      <c r="G28" s="511">
        <v>6255</v>
      </c>
    </row>
    <row r="29" spans="1:7" s="307" customFormat="1" ht="7.5" customHeight="1">
      <c r="A29" s="498"/>
      <c r="B29" s="505"/>
      <c r="C29" s="506"/>
      <c r="D29" s="505"/>
      <c r="E29" s="506"/>
      <c r="F29" s="510"/>
      <c r="G29" s="511"/>
    </row>
    <row r="30" spans="1:7" s="307" customFormat="1" ht="15" customHeight="1">
      <c r="A30" s="498" t="s">
        <v>1035</v>
      </c>
      <c r="B30" s="505">
        <v>758</v>
      </c>
      <c r="C30" s="506">
        <v>65560</v>
      </c>
      <c r="D30" s="505">
        <v>549</v>
      </c>
      <c r="E30" s="506">
        <v>61655</v>
      </c>
      <c r="F30" s="510">
        <v>209</v>
      </c>
      <c r="G30" s="511">
        <v>3905</v>
      </c>
    </row>
    <row r="31" spans="1:7" s="307" customFormat="1" ht="15" customHeight="1">
      <c r="A31" s="498" t="s">
        <v>1036</v>
      </c>
      <c r="B31" s="505">
        <v>759</v>
      </c>
      <c r="C31" s="506">
        <v>84799</v>
      </c>
      <c r="D31" s="505">
        <v>579</v>
      </c>
      <c r="E31" s="506">
        <v>81818</v>
      </c>
      <c r="F31" s="510">
        <v>180</v>
      </c>
      <c r="G31" s="511">
        <v>2981</v>
      </c>
    </row>
    <row r="32" spans="1:7" s="307" customFormat="1" ht="15" customHeight="1">
      <c r="A32" s="498" t="s">
        <v>1037</v>
      </c>
      <c r="B32" s="505">
        <v>1511</v>
      </c>
      <c r="C32" s="506">
        <v>177338</v>
      </c>
      <c r="D32" s="505">
        <v>1180</v>
      </c>
      <c r="E32" s="506">
        <v>171967</v>
      </c>
      <c r="F32" s="510">
        <v>331</v>
      </c>
      <c r="G32" s="511">
        <v>5371</v>
      </c>
    </row>
    <row r="33" spans="1:7" s="307" customFormat="1" ht="15" customHeight="1">
      <c r="A33" s="498" t="s">
        <v>1038</v>
      </c>
      <c r="B33" s="505">
        <v>709</v>
      </c>
      <c r="C33" s="506">
        <v>40444</v>
      </c>
      <c r="D33" s="505">
        <v>420</v>
      </c>
      <c r="E33" s="506">
        <v>35010</v>
      </c>
      <c r="F33" s="510">
        <v>289</v>
      </c>
      <c r="G33" s="511">
        <v>5434</v>
      </c>
    </row>
    <row r="34" spans="1:7" s="307" customFormat="1" ht="15" customHeight="1">
      <c r="A34" s="498" t="s">
        <v>1039</v>
      </c>
      <c r="B34" s="505">
        <v>1135</v>
      </c>
      <c r="C34" s="506">
        <v>113064</v>
      </c>
      <c r="D34" s="505">
        <v>785</v>
      </c>
      <c r="E34" s="506">
        <v>106794</v>
      </c>
      <c r="F34" s="510">
        <v>350</v>
      </c>
      <c r="G34" s="511">
        <v>6270</v>
      </c>
    </row>
    <row r="35" spans="1:7" s="307" customFormat="1" ht="15" customHeight="1">
      <c r="A35" s="498" t="s">
        <v>1040</v>
      </c>
      <c r="B35" s="505">
        <v>764</v>
      </c>
      <c r="C35" s="506">
        <v>77871</v>
      </c>
      <c r="D35" s="505">
        <v>555</v>
      </c>
      <c r="E35" s="506">
        <v>74087</v>
      </c>
      <c r="F35" s="510">
        <v>209</v>
      </c>
      <c r="G35" s="511">
        <v>3784</v>
      </c>
    </row>
    <row r="36" spans="1:7" s="307" customFormat="1" ht="15" customHeight="1">
      <c r="A36" s="498" t="s">
        <v>1041</v>
      </c>
      <c r="B36" s="505">
        <v>935</v>
      </c>
      <c r="C36" s="506">
        <v>161057</v>
      </c>
      <c r="D36" s="505">
        <v>736</v>
      </c>
      <c r="E36" s="506">
        <v>157830</v>
      </c>
      <c r="F36" s="510">
        <v>199</v>
      </c>
      <c r="G36" s="511">
        <v>3227</v>
      </c>
    </row>
    <row r="37" spans="1:7" s="307" customFormat="1" ht="7.5" customHeight="1">
      <c r="A37" s="498"/>
      <c r="B37" s="505"/>
      <c r="C37" s="506"/>
      <c r="D37" s="505"/>
      <c r="E37" s="506"/>
      <c r="F37" s="510"/>
      <c r="G37" s="511"/>
    </row>
    <row r="38" spans="1:7" s="307" customFormat="1" ht="15" customHeight="1">
      <c r="A38" s="498" t="s">
        <v>1042</v>
      </c>
      <c r="B38" s="505">
        <v>722</v>
      </c>
      <c r="C38" s="506">
        <v>150050</v>
      </c>
      <c r="D38" s="505">
        <v>640</v>
      </c>
      <c r="E38" s="506">
        <v>148719</v>
      </c>
      <c r="F38" s="510">
        <v>82</v>
      </c>
      <c r="G38" s="511">
        <v>1331</v>
      </c>
    </row>
    <row r="39" spans="1:7" s="307" customFormat="1" ht="15" customHeight="1">
      <c r="A39" s="498" t="s">
        <v>1043</v>
      </c>
      <c r="B39" s="505">
        <v>1129</v>
      </c>
      <c r="C39" s="506">
        <v>207182</v>
      </c>
      <c r="D39" s="505">
        <v>971</v>
      </c>
      <c r="E39" s="506">
        <v>204287</v>
      </c>
      <c r="F39" s="510">
        <v>158</v>
      </c>
      <c r="G39" s="511">
        <v>2895</v>
      </c>
    </row>
    <row r="40" spans="1:7" s="307" customFormat="1" ht="15" customHeight="1">
      <c r="A40" s="498" t="s">
        <v>1044</v>
      </c>
      <c r="B40" s="505">
        <v>749</v>
      </c>
      <c r="C40" s="506">
        <v>136774</v>
      </c>
      <c r="D40" s="505">
        <v>626</v>
      </c>
      <c r="E40" s="506">
        <v>134655</v>
      </c>
      <c r="F40" s="510">
        <v>123</v>
      </c>
      <c r="G40" s="511">
        <v>2119</v>
      </c>
    </row>
    <row r="41" spans="1:7" s="307" customFormat="1" ht="15" customHeight="1">
      <c r="A41" s="498" t="s">
        <v>1045</v>
      </c>
      <c r="B41" s="505">
        <v>861</v>
      </c>
      <c r="C41" s="506">
        <v>185380</v>
      </c>
      <c r="D41" s="505">
        <v>703</v>
      </c>
      <c r="E41" s="506">
        <v>182704</v>
      </c>
      <c r="F41" s="510">
        <v>158</v>
      </c>
      <c r="G41" s="511">
        <v>2676</v>
      </c>
    </row>
    <row r="42" spans="1:7" s="307" customFormat="1" ht="15" customHeight="1">
      <c r="A42" s="498" t="s">
        <v>1046</v>
      </c>
      <c r="B42" s="505">
        <v>538</v>
      </c>
      <c r="C42" s="506">
        <v>98153</v>
      </c>
      <c r="D42" s="505">
        <v>446</v>
      </c>
      <c r="E42" s="506">
        <v>96647</v>
      </c>
      <c r="F42" s="510">
        <v>92</v>
      </c>
      <c r="G42" s="511">
        <v>1506</v>
      </c>
    </row>
    <row r="43" spans="1:7" s="307" customFormat="1" ht="15" customHeight="1">
      <c r="A43" s="498" t="s">
        <v>1047</v>
      </c>
      <c r="B43" s="505">
        <v>676</v>
      </c>
      <c r="C43" s="506">
        <v>171530</v>
      </c>
      <c r="D43" s="505">
        <v>587</v>
      </c>
      <c r="E43" s="506">
        <v>169949</v>
      </c>
      <c r="F43" s="510">
        <v>89</v>
      </c>
      <c r="G43" s="511">
        <v>1581</v>
      </c>
    </row>
    <row r="44" spans="1:7" s="307" customFormat="1" ht="15" customHeight="1">
      <c r="A44" s="498" t="s">
        <v>1048</v>
      </c>
      <c r="B44" s="505">
        <v>663</v>
      </c>
      <c r="C44" s="506">
        <v>136347</v>
      </c>
      <c r="D44" s="505">
        <v>570</v>
      </c>
      <c r="E44" s="506">
        <v>134781</v>
      </c>
      <c r="F44" s="510">
        <v>93</v>
      </c>
      <c r="G44" s="511">
        <v>1566</v>
      </c>
    </row>
    <row r="45" spans="1:7" s="307" customFormat="1" ht="7.5" customHeight="1">
      <c r="A45" s="498"/>
      <c r="B45" s="505"/>
      <c r="C45" s="506"/>
      <c r="D45" s="505"/>
      <c r="E45" s="506"/>
      <c r="F45" s="510"/>
      <c r="G45" s="511"/>
    </row>
    <row r="46" spans="1:7" s="307" customFormat="1" ht="15" customHeight="1">
      <c r="A46" s="498" t="s">
        <v>1049</v>
      </c>
      <c r="B46" s="505">
        <v>1933</v>
      </c>
      <c r="C46" s="506">
        <v>345983</v>
      </c>
      <c r="D46" s="505">
        <v>1553</v>
      </c>
      <c r="E46" s="506">
        <v>339687</v>
      </c>
      <c r="F46" s="510">
        <v>380</v>
      </c>
      <c r="G46" s="511">
        <v>6296</v>
      </c>
    </row>
    <row r="47" spans="1:7" s="307" customFormat="1" ht="15" customHeight="1">
      <c r="A47" s="498" t="s">
        <v>1050</v>
      </c>
      <c r="B47" s="505">
        <v>1755</v>
      </c>
      <c r="C47" s="506">
        <v>457916</v>
      </c>
      <c r="D47" s="505">
        <v>1477</v>
      </c>
      <c r="E47" s="506">
        <v>453328</v>
      </c>
      <c r="F47" s="510">
        <v>278</v>
      </c>
      <c r="G47" s="511">
        <v>4588</v>
      </c>
    </row>
    <row r="48" spans="1:7" s="307" customFormat="1" ht="15" customHeight="1">
      <c r="A48" s="498" t="s">
        <v>1051</v>
      </c>
      <c r="B48" s="505">
        <v>583</v>
      </c>
      <c r="C48" s="506">
        <v>83295</v>
      </c>
      <c r="D48" s="505">
        <v>414</v>
      </c>
      <c r="E48" s="506">
        <v>80551</v>
      </c>
      <c r="F48" s="510">
        <v>169</v>
      </c>
      <c r="G48" s="511">
        <v>2744</v>
      </c>
    </row>
    <row r="49" spans="1:7" s="307" customFormat="1" ht="15" customHeight="1">
      <c r="A49" s="498" t="s">
        <v>1052</v>
      </c>
      <c r="B49" s="505">
        <v>1587</v>
      </c>
      <c r="C49" s="506">
        <v>163349</v>
      </c>
      <c r="D49" s="505">
        <v>898</v>
      </c>
      <c r="E49" s="506">
        <v>150918</v>
      </c>
      <c r="F49" s="510">
        <v>689</v>
      </c>
      <c r="G49" s="511">
        <v>12431</v>
      </c>
    </row>
    <row r="50" spans="1:7" s="307" customFormat="1" ht="15" customHeight="1">
      <c r="A50" s="498" t="s">
        <v>1053</v>
      </c>
      <c r="B50" s="505">
        <v>974</v>
      </c>
      <c r="C50" s="506">
        <v>183571</v>
      </c>
      <c r="D50" s="505">
        <v>825</v>
      </c>
      <c r="E50" s="506">
        <v>181031</v>
      </c>
      <c r="F50" s="510">
        <v>149</v>
      </c>
      <c r="G50" s="511">
        <v>2540</v>
      </c>
    </row>
    <row r="51" spans="1:7" s="307" customFormat="1" ht="7.5" customHeight="1">
      <c r="A51" s="498"/>
      <c r="B51" s="505"/>
      <c r="C51" s="506"/>
      <c r="D51" s="505"/>
      <c r="E51" s="506"/>
      <c r="F51" s="510"/>
      <c r="G51" s="511"/>
    </row>
    <row r="52" spans="1:7" s="307" customFormat="1" ht="15" customHeight="1">
      <c r="A52" s="498" t="s">
        <v>1054</v>
      </c>
      <c r="B52" s="505">
        <v>481</v>
      </c>
      <c r="C52" s="506">
        <v>156414</v>
      </c>
      <c r="D52" s="505">
        <v>430</v>
      </c>
      <c r="E52" s="506">
        <v>155437</v>
      </c>
      <c r="F52" s="510">
        <v>51</v>
      </c>
      <c r="G52" s="511">
        <v>977</v>
      </c>
    </row>
    <row r="53" spans="1:7" s="307" customFormat="1" ht="15" customHeight="1">
      <c r="A53" s="498" t="s">
        <v>1055</v>
      </c>
      <c r="B53" s="505">
        <v>1104</v>
      </c>
      <c r="C53" s="506">
        <v>376675</v>
      </c>
      <c r="D53" s="505">
        <v>1021</v>
      </c>
      <c r="E53" s="506">
        <v>375356</v>
      </c>
      <c r="F53" s="510">
        <v>83</v>
      </c>
      <c r="G53" s="511">
        <v>1319</v>
      </c>
    </row>
    <row r="54" spans="1:7" s="307" customFormat="1" ht="15" customHeight="1">
      <c r="A54" s="498" t="s">
        <v>1056</v>
      </c>
      <c r="B54" s="505">
        <v>987</v>
      </c>
      <c r="C54" s="506">
        <v>337570</v>
      </c>
      <c r="D54" s="505">
        <v>892</v>
      </c>
      <c r="E54" s="506">
        <v>335982</v>
      </c>
      <c r="F54" s="510">
        <v>95</v>
      </c>
      <c r="G54" s="511">
        <v>1588</v>
      </c>
    </row>
    <row r="55" spans="1:7" s="307" customFormat="1" ht="15" customHeight="1">
      <c r="A55" s="498" t="s">
        <v>1057</v>
      </c>
      <c r="B55" s="505">
        <v>1029</v>
      </c>
      <c r="C55" s="506">
        <v>316757</v>
      </c>
      <c r="D55" s="505">
        <v>902</v>
      </c>
      <c r="E55" s="506">
        <v>314723</v>
      </c>
      <c r="F55" s="510">
        <v>127</v>
      </c>
      <c r="G55" s="511">
        <v>2034</v>
      </c>
    </row>
    <row r="56" spans="1:7" s="307" customFormat="1" ht="15" customHeight="1">
      <c r="A56" s="498" t="s">
        <v>1058</v>
      </c>
      <c r="B56" s="505">
        <v>876</v>
      </c>
      <c r="C56" s="506">
        <v>199417</v>
      </c>
      <c r="D56" s="505">
        <v>729</v>
      </c>
      <c r="E56" s="506">
        <v>196780</v>
      </c>
      <c r="F56" s="510">
        <v>147</v>
      </c>
      <c r="G56" s="511">
        <v>2637</v>
      </c>
    </row>
    <row r="57" spans="1:7" s="307" customFormat="1" ht="15" customHeight="1">
      <c r="A57" s="498" t="s">
        <v>1059</v>
      </c>
      <c r="B57" s="505">
        <v>656</v>
      </c>
      <c r="C57" s="506">
        <v>210688</v>
      </c>
      <c r="D57" s="505">
        <v>564</v>
      </c>
      <c r="E57" s="506">
        <v>209645</v>
      </c>
      <c r="F57" s="510">
        <v>92</v>
      </c>
      <c r="G57" s="511">
        <v>1043</v>
      </c>
    </row>
    <row r="58" spans="1:7" s="307" customFormat="1" ht="15" customHeight="1">
      <c r="A58" s="498" t="s">
        <v>1060</v>
      </c>
      <c r="B58" s="505">
        <v>639</v>
      </c>
      <c r="C58" s="506">
        <v>90763</v>
      </c>
      <c r="D58" s="505">
        <v>532</v>
      </c>
      <c r="E58" s="506">
        <v>88850</v>
      </c>
      <c r="F58" s="510">
        <v>107</v>
      </c>
      <c r="G58" s="511">
        <v>1913</v>
      </c>
    </row>
    <row r="59" spans="1:7" s="307" customFormat="1" ht="15" customHeight="1">
      <c r="A59" s="498" t="s">
        <v>1061</v>
      </c>
      <c r="B59" s="505">
        <v>613</v>
      </c>
      <c r="C59" s="506">
        <v>52020</v>
      </c>
      <c r="D59" s="505">
        <v>396</v>
      </c>
      <c r="E59" s="506">
        <v>47967</v>
      </c>
      <c r="F59" s="510">
        <v>217</v>
      </c>
      <c r="G59" s="511">
        <v>4053</v>
      </c>
    </row>
    <row r="60" spans="1:7" s="307" customFormat="1" ht="15" customHeight="1">
      <c r="A60" s="498" t="s">
        <v>1062</v>
      </c>
      <c r="B60" s="505">
        <v>1558</v>
      </c>
      <c r="C60" s="506">
        <v>299834</v>
      </c>
      <c r="D60" s="505">
        <v>1213</v>
      </c>
      <c r="E60" s="506">
        <v>294177</v>
      </c>
      <c r="F60" s="510">
        <v>345</v>
      </c>
      <c r="G60" s="511">
        <v>5657</v>
      </c>
    </row>
    <row r="61" spans="1:7" s="307" customFormat="1" ht="15" customHeight="1">
      <c r="A61" s="498" t="s">
        <v>1063</v>
      </c>
      <c r="B61" s="505">
        <v>634</v>
      </c>
      <c r="C61" s="506">
        <v>119777</v>
      </c>
      <c r="D61" s="505">
        <v>525</v>
      </c>
      <c r="E61" s="506">
        <v>117885</v>
      </c>
      <c r="F61" s="510">
        <v>109</v>
      </c>
      <c r="G61" s="511">
        <v>1892</v>
      </c>
    </row>
    <row r="62" spans="1:7" s="307" customFormat="1" ht="15" customHeight="1">
      <c r="A62" s="498" t="s">
        <v>1064</v>
      </c>
      <c r="B62" s="505">
        <v>423</v>
      </c>
      <c r="C62" s="506">
        <v>95500</v>
      </c>
      <c r="D62" s="505">
        <v>352</v>
      </c>
      <c r="E62" s="506">
        <v>94407</v>
      </c>
      <c r="F62" s="510">
        <v>71</v>
      </c>
      <c r="G62" s="511">
        <v>1093</v>
      </c>
    </row>
    <row r="63" spans="1:7" s="307" customFormat="1" ht="15" customHeight="1" thickBot="1">
      <c r="A63" s="512" t="s">
        <v>1065</v>
      </c>
      <c r="B63" s="513">
        <v>610</v>
      </c>
      <c r="C63" s="514">
        <v>110627</v>
      </c>
      <c r="D63" s="513">
        <v>513</v>
      </c>
      <c r="E63" s="514">
        <v>108989</v>
      </c>
      <c r="F63" s="515">
        <v>97</v>
      </c>
      <c r="G63" s="516">
        <v>1638</v>
      </c>
    </row>
    <row r="64" spans="1:7" s="307" customFormat="1" ht="15" customHeight="1">
      <c r="A64" s="1233" t="s">
        <v>728</v>
      </c>
      <c r="B64" s="517"/>
      <c r="C64" s="517"/>
      <c r="D64" s="518"/>
      <c r="E64" s="518"/>
      <c r="F64" s="518"/>
      <c r="G64" s="323"/>
    </row>
  </sheetData>
  <mergeCells count="7">
    <mergeCell ref="G3:G5"/>
    <mergeCell ref="A3:A5"/>
    <mergeCell ref="B3:B5"/>
    <mergeCell ref="D3:D5"/>
    <mergeCell ref="F3:F5"/>
    <mergeCell ref="C3:C5"/>
    <mergeCell ref="E3:E5"/>
  </mergeCells>
  <printOptions/>
  <pageMargins left="0.7874015748031497" right="0.3937007874015748" top="0.5511811023622047" bottom="0.1968503937007874" header="0.31496062992125984" footer="0.15748031496062992"/>
  <pageSetup horizontalDpi="600" verticalDpi="600" orientation="portrait" paperSize="9" scale="95" r:id="rId1"/>
  <headerFooter alignWithMargins="0">
    <oddHeader>&amp;R&amp;D&amp;T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1" sqref="A1"/>
    </sheetView>
  </sheetViews>
  <sheetFormatPr defaultColWidth="9.00390625" defaultRowHeight="13.5"/>
  <cols>
    <col min="1" max="1" width="2.125" style="521" customWidth="1"/>
    <col min="2" max="2" width="2.50390625" style="581" customWidth="1"/>
    <col min="3" max="3" width="13.375" style="581" customWidth="1"/>
    <col min="4" max="12" width="9.125" style="521" customWidth="1"/>
    <col min="13" max="16384" width="8.875" style="521" customWidth="1"/>
  </cols>
  <sheetData>
    <row r="1" spans="2:11" ht="18" customHeight="1">
      <c r="B1" s="1720" t="s">
        <v>1149</v>
      </c>
      <c r="C1" s="1720"/>
      <c r="D1" s="1720"/>
      <c r="E1" s="1720"/>
      <c r="F1" s="1720"/>
      <c r="G1" s="1720"/>
      <c r="H1" s="1720"/>
      <c r="I1" s="1720"/>
      <c r="J1" s="1720"/>
      <c r="K1" s="1720"/>
    </row>
    <row r="2" spans="2:12" ht="14.25" customHeight="1" thickBot="1">
      <c r="B2" s="522"/>
      <c r="C2" s="521"/>
      <c r="D2" s="522"/>
      <c r="E2" s="522"/>
      <c r="K2" s="523"/>
      <c r="L2" s="524" t="s">
        <v>495</v>
      </c>
    </row>
    <row r="3" spans="2:13" s="532" customFormat="1" ht="15" customHeight="1" thickTop="1">
      <c r="B3" s="525"/>
      <c r="C3" s="526"/>
      <c r="D3" s="527" t="s">
        <v>1150</v>
      </c>
      <c r="E3" s="528"/>
      <c r="F3" s="529" t="s">
        <v>496</v>
      </c>
      <c r="G3" s="527"/>
      <c r="H3" s="528" t="s">
        <v>497</v>
      </c>
      <c r="I3" s="530"/>
      <c r="J3" s="1722" t="s">
        <v>498</v>
      </c>
      <c r="K3" s="1723"/>
      <c r="L3" s="1723"/>
      <c r="M3" s="531"/>
    </row>
    <row r="4" spans="2:13" s="532" customFormat="1" ht="15" customHeight="1">
      <c r="B4" s="533"/>
      <c r="C4" s="1721" t="s">
        <v>499</v>
      </c>
      <c r="D4" s="534"/>
      <c r="E4" s="1234"/>
      <c r="F4" s="1234"/>
      <c r="G4" s="534"/>
      <c r="H4" s="535"/>
      <c r="I4" s="535"/>
      <c r="J4" s="534"/>
      <c r="K4" s="535"/>
      <c r="L4" s="536"/>
      <c r="M4" s="531"/>
    </row>
    <row r="5" spans="2:13" s="532" customFormat="1" ht="15" customHeight="1">
      <c r="B5" s="533"/>
      <c r="C5" s="1721"/>
      <c r="D5" s="1235" t="s">
        <v>500</v>
      </c>
      <c r="E5" s="1235" t="s">
        <v>501</v>
      </c>
      <c r="F5" s="1235" t="s">
        <v>502</v>
      </c>
      <c r="G5" s="1236" t="s">
        <v>503</v>
      </c>
      <c r="H5" s="1236" t="s">
        <v>504</v>
      </c>
      <c r="I5" s="1236" t="s">
        <v>505</v>
      </c>
      <c r="J5" s="1236" t="s">
        <v>503</v>
      </c>
      <c r="K5" s="1236" t="s">
        <v>504</v>
      </c>
      <c r="L5" s="1237" t="s">
        <v>505</v>
      </c>
      <c r="M5" s="531"/>
    </row>
    <row r="6" spans="2:13" s="532" customFormat="1" ht="15" customHeight="1">
      <c r="B6" s="537"/>
      <c r="C6" s="538"/>
      <c r="D6" s="1238"/>
      <c r="E6" s="539"/>
      <c r="F6" s="540"/>
      <c r="G6" s="1238"/>
      <c r="H6" s="1238"/>
      <c r="I6" s="1238"/>
      <c r="J6" s="1238"/>
      <c r="K6" s="1238"/>
      <c r="L6" s="1239"/>
      <c r="M6" s="531"/>
    </row>
    <row r="7" spans="2:13" ht="15" customHeight="1">
      <c r="B7" s="541"/>
      <c r="C7" s="541"/>
      <c r="D7" s="542"/>
      <c r="E7" s="542"/>
      <c r="F7" s="542"/>
      <c r="G7" s="542"/>
      <c r="H7" s="542"/>
      <c r="I7" s="542"/>
      <c r="J7" s="542"/>
      <c r="K7" s="542"/>
      <c r="L7" s="543"/>
      <c r="M7" s="541"/>
    </row>
    <row r="8" spans="2:13" ht="15" customHeight="1">
      <c r="B8" s="544"/>
      <c r="C8" s="1240" t="s">
        <v>506</v>
      </c>
      <c r="D8" s="545">
        <v>4329</v>
      </c>
      <c r="E8" s="545">
        <v>2868</v>
      </c>
      <c r="F8" s="545">
        <v>1461</v>
      </c>
      <c r="G8" s="545">
        <v>49</v>
      </c>
      <c r="H8" s="545">
        <v>55</v>
      </c>
      <c r="I8" s="546">
        <v>-6</v>
      </c>
      <c r="J8" s="545">
        <v>1679</v>
      </c>
      <c r="K8" s="545">
        <v>97</v>
      </c>
      <c r="L8" s="547">
        <v>1582</v>
      </c>
      <c r="M8" s="541"/>
    </row>
    <row r="9" spans="2:13" ht="15" customHeight="1">
      <c r="B9" s="541"/>
      <c r="C9" s="541"/>
      <c r="D9" s="548"/>
      <c r="E9" s="548"/>
      <c r="F9" s="548"/>
      <c r="G9" s="548"/>
      <c r="H9" s="548"/>
      <c r="I9" s="548"/>
      <c r="J9" s="548"/>
      <c r="K9" s="549"/>
      <c r="L9" s="550"/>
      <c r="M9" s="541"/>
    </row>
    <row r="10" spans="2:13" ht="15" customHeight="1">
      <c r="B10" s="551" t="s">
        <v>507</v>
      </c>
      <c r="C10" s="551"/>
      <c r="D10" s="548"/>
      <c r="E10" s="548"/>
      <c r="F10" s="548"/>
      <c r="G10" s="548"/>
      <c r="H10" s="548"/>
      <c r="I10" s="548"/>
      <c r="J10" s="548"/>
      <c r="K10" s="549"/>
      <c r="L10" s="550"/>
      <c r="M10" s="541"/>
    </row>
    <row r="11" spans="2:13" ht="15" customHeight="1">
      <c r="B11" s="531"/>
      <c r="C11" s="552" t="s">
        <v>485</v>
      </c>
      <c r="D11" s="546">
        <v>1301</v>
      </c>
      <c r="E11" s="546">
        <v>880</v>
      </c>
      <c r="F11" s="546">
        <v>421</v>
      </c>
      <c r="G11" s="546" t="s">
        <v>486</v>
      </c>
      <c r="H11" s="546" t="s">
        <v>486</v>
      </c>
      <c r="I11" s="546" t="s">
        <v>486</v>
      </c>
      <c r="J11" s="546">
        <v>1450</v>
      </c>
      <c r="K11" s="546">
        <v>17</v>
      </c>
      <c r="L11" s="553">
        <v>1433</v>
      </c>
      <c r="M11" s="541"/>
    </row>
    <row r="12" spans="2:13" ht="15" customHeight="1">
      <c r="B12" s="531"/>
      <c r="C12" s="552" t="s">
        <v>487</v>
      </c>
      <c r="D12" s="546">
        <v>2457</v>
      </c>
      <c r="E12" s="546">
        <v>1758</v>
      </c>
      <c r="F12" s="546">
        <v>699</v>
      </c>
      <c r="G12" s="546">
        <v>134</v>
      </c>
      <c r="H12" s="546">
        <v>152</v>
      </c>
      <c r="I12" s="546">
        <v>-18</v>
      </c>
      <c r="J12" s="546">
        <v>2057</v>
      </c>
      <c r="K12" s="546">
        <v>13</v>
      </c>
      <c r="L12" s="553">
        <v>2044</v>
      </c>
      <c r="M12" s="541"/>
    </row>
    <row r="13" spans="2:13" ht="15" customHeight="1">
      <c r="B13" s="531"/>
      <c r="C13" s="552" t="s">
        <v>488</v>
      </c>
      <c r="D13" s="546">
        <v>6198</v>
      </c>
      <c r="E13" s="546">
        <v>3925</v>
      </c>
      <c r="F13" s="546">
        <v>2273</v>
      </c>
      <c r="G13" s="546" t="s">
        <v>486</v>
      </c>
      <c r="H13" s="546" t="s">
        <v>486</v>
      </c>
      <c r="I13" s="546" t="s">
        <v>486</v>
      </c>
      <c r="J13" s="546">
        <v>930</v>
      </c>
      <c r="K13" s="546">
        <v>4</v>
      </c>
      <c r="L13" s="553">
        <v>926</v>
      </c>
      <c r="M13" s="541"/>
    </row>
    <row r="14" spans="2:13" ht="15" customHeight="1">
      <c r="B14" s="531"/>
      <c r="C14" s="552" t="s">
        <v>489</v>
      </c>
      <c r="D14" s="546">
        <v>7613</v>
      </c>
      <c r="E14" s="546">
        <v>4704</v>
      </c>
      <c r="F14" s="546">
        <v>2909</v>
      </c>
      <c r="G14" s="546" t="s">
        <v>486</v>
      </c>
      <c r="H14" s="546" t="s">
        <v>486</v>
      </c>
      <c r="I14" s="546" t="s">
        <v>486</v>
      </c>
      <c r="J14" s="546">
        <v>1651</v>
      </c>
      <c r="K14" s="546">
        <v>461</v>
      </c>
      <c r="L14" s="553">
        <v>1190</v>
      </c>
      <c r="M14" s="541"/>
    </row>
    <row r="15" spans="2:13" ht="15" customHeight="1">
      <c r="B15" s="531"/>
      <c r="C15" s="552" t="s">
        <v>490</v>
      </c>
      <c r="D15" s="546">
        <v>7840</v>
      </c>
      <c r="E15" s="546">
        <v>5114</v>
      </c>
      <c r="F15" s="546">
        <v>2726</v>
      </c>
      <c r="G15" s="546" t="s">
        <v>486</v>
      </c>
      <c r="H15" s="546" t="s">
        <v>486</v>
      </c>
      <c r="I15" s="546" t="s">
        <v>486</v>
      </c>
      <c r="J15" s="546">
        <v>2491</v>
      </c>
      <c r="K15" s="546">
        <v>206</v>
      </c>
      <c r="L15" s="553">
        <v>2285</v>
      </c>
      <c r="M15" s="541"/>
    </row>
    <row r="16" spans="2:13" ht="15" customHeight="1">
      <c r="B16" s="531"/>
      <c r="C16" s="552" t="s">
        <v>491</v>
      </c>
      <c r="D16" s="546">
        <v>12937</v>
      </c>
      <c r="E16" s="546">
        <v>9104</v>
      </c>
      <c r="F16" s="546">
        <v>3833</v>
      </c>
      <c r="G16" s="546">
        <v>2</v>
      </c>
      <c r="H16" s="546">
        <v>8</v>
      </c>
      <c r="I16" s="546">
        <v>-6</v>
      </c>
      <c r="J16" s="546">
        <v>1426</v>
      </c>
      <c r="K16" s="546">
        <v>73</v>
      </c>
      <c r="L16" s="553">
        <v>1353</v>
      </c>
      <c r="M16" s="541"/>
    </row>
    <row r="17" spans="2:13" ht="15" customHeight="1">
      <c r="B17" s="531"/>
      <c r="C17" s="552" t="s">
        <v>492</v>
      </c>
      <c r="D17" s="546">
        <v>19666</v>
      </c>
      <c r="E17" s="546">
        <v>13244</v>
      </c>
      <c r="F17" s="546">
        <v>6422</v>
      </c>
      <c r="G17" s="546" t="s">
        <v>486</v>
      </c>
      <c r="H17" s="546" t="s">
        <v>486</v>
      </c>
      <c r="I17" s="546" t="s">
        <v>486</v>
      </c>
      <c r="J17" s="546">
        <v>687</v>
      </c>
      <c r="K17" s="546">
        <v>3</v>
      </c>
      <c r="L17" s="553">
        <v>684</v>
      </c>
      <c r="M17" s="541"/>
    </row>
    <row r="18" spans="2:13" ht="15" customHeight="1">
      <c r="B18" s="541"/>
      <c r="C18" s="554"/>
      <c r="D18" s="548"/>
      <c r="E18" s="548"/>
      <c r="F18" s="548"/>
      <c r="G18" s="548"/>
      <c r="H18" s="548"/>
      <c r="I18" s="548"/>
      <c r="J18" s="548"/>
      <c r="K18" s="548"/>
      <c r="L18" s="550"/>
      <c r="M18" s="541"/>
    </row>
    <row r="19" spans="2:13" ht="15" customHeight="1">
      <c r="B19" s="541"/>
      <c r="C19" s="554"/>
      <c r="D19" s="548"/>
      <c r="E19" s="548"/>
      <c r="F19" s="548"/>
      <c r="G19" s="548"/>
      <c r="H19" s="548"/>
      <c r="I19" s="548"/>
      <c r="J19" s="548"/>
      <c r="K19" s="548"/>
      <c r="L19" s="550"/>
      <c r="M19" s="541"/>
    </row>
    <row r="20" spans="2:13" ht="15" customHeight="1" thickBot="1">
      <c r="B20" s="541"/>
      <c r="C20" s="541"/>
      <c r="D20" s="555"/>
      <c r="E20" s="555"/>
      <c r="F20" s="555"/>
      <c r="G20" s="555"/>
      <c r="H20" s="555"/>
      <c r="I20" s="555"/>
      <c r="J20" s="555"/>
      <c r="K20" s="556"/>
      <c r="L20" s="557"/>
      <c r="M20" s="541"/>
    </row>
    <row r="21" spans="2:13" s="532" customFormat="1" ht="15" customHeight="1" thickTop="1">
      <c r="B21" s="525"/>
      <c r="C21" s="558"/>
      <c r="D21" s="559"/>
      <c r="E21" s="559"/>
      <c r="F21" s="559"/>
      <c r="G21" s="559"/>
      <c r="H21" s="560"/>
      <c r="I21" s="561" t="s">
        <v>493</v>
      </c>
      <c r="J21" s="562"/>
      <c r="K21" s="563"/>
      <c r="L21" s="564"/>
      <c r="M21" s="531"/>
    </row>
    <row r="22" spans="2:12" s="532" customFormat="1" ht="15" customHeight="1">
      <c r="B22" s="533"/>
      <c r="C22" s="1724" t="s">
        <v>499</v>
      </c>
      <c r="D22" s="1236" t="s">
        <v>508</v>
      </c>
      <c r="E22" s="1236" t="s">
        <v>509</v>
      </c>
      <c r="F22" s="1235" t="s">
        <v>510</v>
      </c>
      <c r="G22" s="1235" t="s">
        <v>511</v>
      </c>
      <c r="H22" s="535"/>
      <c r="I22" s="535"/>
      <c r="J22" s="536"/>
      <c r="K22" s="565"/>
      <c r="L22" s="565"/>
    </row>
    <row r="23" spans="2:12" s="532" customFormat="1" ht="15" customHeight="1">
      <c r="B23" s="533"/>
      <c r="C23" s="1724"/>
      <c r="D23" s="1236" t="s">
        <v>494</v>
      </c>
      <c r="E23" s="1236"/>
      <c r="F23" s="1235"/>
      <c r="G23" s="1235"/>
      <c r="H23" s="1241" t="s">
        <v>512</v>
      </c>
      <c r="I23" s="1241" t="s">
        <v>513</v>
      </c>
      <c r="J23" s="1237" t="s">
        <v>514</v>
      </c>
      <c r="K23" s="565"/>
      <c r="L23" s="565"/>
    </row>
    <row r="24" spans="2:12" s="532" customFormat="1" ht="15" customHeight="1">
      <c r="B24" s="537"/>
      <c r="C24" s="566"/>
      <c r="D24" s="567"/>
      <c r="E24" s="1238"/>
      <c r="F24" s="540" t="s">
        <v>515</v>
      </c>
      <c r="G24" s="540" t="s">
        <v>516</v>
      </c>
      <c r="H24" s="1238"/>
      <c r="I24" s="1238"/>
      <c r="J24" s="1239"/>
      <c r="K24" s="565"/>
      <c r="L24" s="565"/>
    </row>
    <row r="25" spans="2:12" ht="15" customHeight="1">
      <c r="B25" s="541"/>
      <c r="C25" s="568"/>
      <c r="D25" s="542"/>
      <c r="E25" s="569"/>
      <c r="F25" s="569"/>
      <c r="G25" s="542"/>
      <c r="H25" s="542"/>
      <c r="I25" s="542"/>
      <c r="J25" s="543"/>
      <c r="K25" s="570"/>
      <c r="L25" s="570"/>
    </row>
    <row r="26" spans="2:12" ht="15" customHeight="1">
      <c r="B26" s="544"/>
      <c r="C26" s="1242" t="s">
        <v>506</v>
      </c>
      <c r="D26" s="545">
        <v>1515</v>
      </c>
      <c r="E26" s="545">
        <v>4552</v>
      </c>
      <c r="F26" s="545">
        <v>523</v>
      </c>
      <c r="G26" s="545">
        <v>4029</v>
      </c>
      <c r="H26" s="545">
        <v>4046</v>
      </c>
      <c r="I26" s="545">
        <v>2699</v>
      </c>
      <c r="J26" s="547">
        <v>1347</v>
      </c>
      <c r="K26" s="571"/>
      <c r="L26" s="571"/>
    </row>
    <row r="27" spans="2:12" ht="15" customHeight="1">
      <c r="B27" s="541"/>
      <c r="C27" s="572"/>
      <c r="D27" s="548"/>
      <c r="E27" s="548"/>
      <c r="F27" s="548"/>
      <c r="G27" s="548"/>
      <c r="H27" s="548"/>
      <c r="I27" s="548"/>
      <c r="J27" s="550"/>
      <c r="K27" s="570"/>
      <c r="L27" s="570"/>
    </row>
    <row r="28" spans="1:12" ht="15" customHeight="1">
      <c r="A28" s="532"/>
      <c r="B28" s="551" t="s">
        <v>507</v>
      </c>
      <c r="C28" s="573"/>
      <c r="D28" s="548"/>
      <c r="E28" s="548"/>
      <c r="F28" s="548"/>
      <c r="G28" s="548"/>
      <c r="H28" s="548"/>
      <c r="I28" s="548"/>
      <c r="J28" s="550"/>
      <c r="K28" s="570"/>
      <c r="L28" s="570"/>
    </row>
    <row r="29" spans="1:12" ht="15" customHeight="1">
      <c r="A29" s="532"/>
      <c r="B29" s="531"/>
      <c r="C29" s="574" t="s">
        <v>485</v>
      </c>
      <c r="D29" s="546">
        <v>2337</v>
      </c>
      <c r="E29" s="546">
        <v>4191</v>
      </c>
      <c r="F29" s="546">
        <v>431</v>
      </c>
      <c r="G29" s="546">
        <v>3760</v>
      </c>
      <c r="H29" s="546">
        <v>1261</v>
      </c>
      <c r="I29" s="546">
        <v>842</v>
      </c>
      <c r="J29" s="553">
        <v>419</v>
      </c>
      <c r="K29" s="575"/>
      <c r="L29" s="575"/>
    </row>
    <row r="30" spans="1:12" ht="15" customHeight="1">
      <c r="A30" s="532"/>
      <c r="B30" s="531"/>
      <c r="C30" s="574" t="s">
        <v>487</v>
      </c>
      <c r="D30" s="546">
        <v>1711</v>
      </c>
      <c r="E30" s="546">
        <v>4436</v>
      </c>
      <c r="F30" s="546">
        <v>490</v>
      </c>
      <c r="G30" s="546">
        <v>3946</v>
      </c>
      <c r="H30" s="546">
        <v>2309</v>
      </c>
      <c r="I30" s="546">
        <v>1654</v>
      </c>
      <c r="J30" s="553">
        <v>655</v>
      </c>
      <c r="K30" s="575"/>
      <c r="L30" s="575"/>
    </row>
    <row r="31" spans="1:12" ht="15" customHeight="1">
      <c r="A31" s="532"/>
      <c r="B31" s="531"/>
      <c r="C31" s="574" t="s">
        <v>488</v>
      </c>
      <c r="D31" s="546">
        <v>1352</v>
      </c>
      <c r="E31" s="546">
        <v>4551</v>
      </c>
      <c r="F31" s="546">
        <v>495</v>
      </c>
      <c r="G31" s="546">
        <v>4056</v>
      </c>
      <c r="H31" s="546">
        <v>5878</v>
      </c>
      <c r="I31" s="546">
        <v>3739</v>
      </c>
      <c r="J31" s="553">
        <v>2139</v>
      </c>
      <c r="K31" s="575"/>
      <c r="L31" s="575"/>
    </row>
    <row r="32" spans="1:12" ht="15" customHeight="1">
      <c r="A32" s="532"/>
      <c r="B32" s="531"/>
      <c r="C32" s="574" t="s">
        <v>489</v>
      </c>
      <c r="D32" s="546">
        <v>556</v>
      </c>
      <c r="E32" s="546">
        <v>4655</v>
      </c>
      <c r="F32" s="546">
        <v>607</v>
      </c>
      <c r="G32" s="546">
        <v>4048</v>
      </c>
      <c r="H32" s="546">
        <v>7200</v>
      </c>
      <c r="I32" s="546">
        <v>4468</v>
      </c>
      <c r="J32" s="553">
        <v>2732</v>
      </c>
      <c r="K32" s="575"/>
      <c r="L32" s="575"/>
    </row>
    <row r="33" spans="1:12" ht="15" customHeight="1">
      <c r="A33" s="532"/>
      <c r="B33" s="531"/>
      <c r="C33" s="574" t="s">
        <v>490</v>
      </c>
      <c r="D33" s="546">
        <v>548</v>
      </c>
      <c r="E33" s="546">
        <v>5559</v>
      </c>
      <c r="F33" s="546">
        <v>717</v>
      </c>
      <c r="G33" s="546">
        <v>4842</v>
      </c>
      <c r="H33" s="546">
        <v>7019</v>
      </c>
      <c r="I33" s="546">
        <v>4670</v>
      </c>
      <c r="J33" s="553">
        <v>2349</v>
      </c>
      <c r="K33" s="575"/>
      <c r="L33" s="575"/>
    </row>
    <row r="34" spans="1:12" ht="15" customHeight="1">
      <c r="A34" s="532"/>
      <c r="B34" s="531"/>
      <c r="C34" s="574" t="s">
        <v>491</v>
      </c>
      <c r="D34" s="546">
        <v>854</v>
      </c>
      <c r="E34" s="546">
        <v>6034</v>
      </c>
      <c r="F34" s="546">
        <v>829</v>
      </c>
      <c r="G34" s="546">
        <v>5205</v>
      </c>
      <c r="H34" s="546">
        <v>11552</v>
      </c>
      <c r="I34" s="546">
        <v>8397</v>
      </c>
      <c r="J34" s="553">
        <v>3155</v>
      </c>
      <c r="K34" s="575"/>
      <c r="L34" s="575"/>
    </row>
    <row r="35" spans="1:12" ht="15" customHeight="1">
      <c r="A35" s="532"/>
      <c r="B35" s="531"/>
      <c r="C35" s="574" t="s">
        <v>492</v>
      </c>
      <c r="D35" s="546">
        <v>240</v>
      </c>
      <c r="E35" s="546">
        <v>7346</v>
      </c>
      <c r="F35" s="546">
        <v>923</v>
      </c>
      <c r="G35" s="546">
        <v>6423</v>
      </c>
      <c r="H35" s="546">
        <v>17651</v>
      </c>
      <c r="I35" s="546">
        <v>12250</v>
      </c>
      <c r="J35" s="553">
        <v>5401</v>
      </c>
      <c r="K35" s="575"/>
      <c r="L35" s="575"/>
    </row>
    <row r="36" spans="2:12" ht="15" customHeight="1">
      <c r="B36" s="541"/>
      <c r="C36" s="576"/>
      <c r="D36" s="548"/>
      <c r="E36" s="548"/>
      <c r="F36" s="548"/>
      <c r="G36" s="548"/>
      <c r="H36" s="548"/>
      <c r="I36" s="548"/>
      <c r="J36" s="550"/>
      <c r="K36" s="575"/>
      <c r="L36" s="575"/>
    </row>
    <row r="37" spans="2:12" ht="15" customHeight="1">
      <c r="B37" s="541"/>
      <c r="C37" s="576"/>
      <c r="D37" s="548"/>
      <c r="E37" s="548"/>
      <c r="F37" s="548"/>
      <c r="G37" s="548"/>
      <c r="H37" s="548"/>
      <c r="I37" s="548"/>
      <c r="J37" s="550"/>
      <c r="K37" s="575"/>
      <c r="L37" s="575"/>
    </row>
    <row r="38" spans="2:12" ht="15" customHeight="1" thickBot="1">
      <c r="B38" s="577"/>
      <c r="C38" s="578"/>
      <c r="D38" s="579"/>
      <c r="E38" s="579"/>
      <c r="F38" s="579"/>
      <c r="G38" s="579"/>
      <c r="H38" s="579"/>
      <c r="I38" s="579"/>
      <c r="J38" s="580"/>
      <c r="K38" s="570"/>
      <c r="L38" s="570"/>
    </row>
    <row r="39" spans="2:3" ht="15" customHeight="1">
      <c r="B39" s="674" t="s">
        <v>517</v>
      </c>
      <c r="C39" s="521"/>
    </row>
    <row r="40" ht="12.75" customHeight="1"/>
    <row r="41" ht="12.75" customHeight="1"/>
    <row r="42" ht="12.75" customHeight="1"/>
    <row r="45" ht="12" customHeight="1"/>
    <row r="46" ht="12" customHeight="1"/>
    <row r="47" ht="12" customHeight="1"/>
  </sheetData>
  <mergeCells count="4">
    <mergeCell ref="B1:K1"/>
    <mergeCell ref="C4:C5"/>
    <mergeCell ref="J3:L3"/>
    <mergeCell ref="C22:C23"/>
  </mergeCells>
  <printOptions/>
  <pageMargins left="0.6299212598425197" right="0.15748031496062992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&amp;R&amp;D&amp;T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585" customWidth="1"/>
    <col min="2" max="2" width="13.25390625" style="585" customWidth="1"/>
    <col min="3" max="9" width="9.375" style="585" customWidth="1"/>
    <col min="10" max="16384" width="8.875" style="586" customWidth="1"/>
  </cols>
  <sheetData>
    <row r="1" spans="1:9" s="584" customFormat="1" ht="18" customHeight="1">
      <c r="A1" s="582" t="s">
        <v>519</v>
      </c>
      <c r="B1" s="583"/>
      <c r="C1" s="583"/>
      <c r="D1" s="583"/>
      <c r="E1" s="583"/>
      <c r="F1" s="583"/>
      <c r="G1" s="583"/>
      <c r="H1" s="583"/>
      <c r="I1" s="583"/>
    </row>
    <row r="2" ht="13.5" customHeight="1" thickBot="1">
      <c r="B2" s="586"/>
    </row>
    <row r="3" spans="1:9" s="587" customFormat="1" ht="12.75" customHeight="1" thickTop="1">
      <c r="A3" s="1726" t="s">
        <v>499</v>
      </c>
      <c r="B3" s="1726"/>
      <c r="C3" s="1744" t="s">
        <v>520</v>
      </c>
      <c r="D3" s="1744" t="s">
        <v>521</v>
      </c>
      <c r="E3" s="1744" t="s">
        <v>522</v>
      </c>
      <c r="F3" s="1744" t="s">
        <v>523</v>
      </c>
      <c r="G3" s="1744" t="s">
        <v>524</v>
      </c>
      <c r="H3" s="1725" t="s">
        <v>525</v>
      </c>
      <c r="I3" s="1748"/>
    </row>
    <row r="4" spans="1:9" s="587" customFormat="1" ht="12.75" customHeight="1">
      <c r="A4" s="1728"/>
      <c r="B4" s="1728"/>
      <c r="C4" s="1735"/>
      <c r="D4" s="1735"/>
      <c r="E4" s="1735"/>
      <c r="F4" s="1735"/>
      <c r="G4" s="1735"/>
      <c r="H4" s="1745" t="s">
        <v>526</v>
      </c>
      <c r="I4" s="1741" t="s">
        <v>527</v>
      </c>
    </row>
    <row r="5" spans="1:9" s="587" customFormat="1" ht="12.75" customHeight="1">
      <c r="A5" s="1728"/>
      <c r="B5" s="1728"/>
      <c r="C5" s="1735"/>
      <c r="D5" s="1735"/>
      <c r="E5" s="1735"/>
      <c r="F5" s="1735"/>
      <c r="G5" s="1735"/>
      <c r="H5" s="1746"/>
      <c r="I5" s="1742"/>
    </row>
    <row r="6" spans="1:9" s="587" customFormat="1" ht="12.75" customHeight="1">
      <c r="A6" s="1730"/>
      <c r="B6" s="1730"/>
      <c r="C6" s="1736"/>
      <c r="D6" s="1736"/>
      <c r="E6" s="1736"/>
      <c r="F6" s="1736"/>
      <c r="G6" s="1736"/>
      <c r="H6" s="1747"/>
      <c r="I6" s="1743"/>
    </row>
    <row r="7" spans="1:9" ht="12.75" customHeight="1">
      <c r="A7" s="588"/>
      <c r="B7" s="588"/>
      <c r="C7" s="589" t="s">
        <v>518</v>
      </c>
      <c r="D7" s="589" t="s">
        <v>518</v>
      </c>
      <c r="E7" s="589" t="s">
        <v>528</v>
      </c>
      <c r="F7" s="589" t="s">
        <v>518</v>
      </c>
      <c r="G7" s="589" t="s">
        <v>529</v>
      </c>
      <c r="H7" s="590" t="s">
        <v>528</v>
      </c>
      <c r="I7" s="591" t="s">
        <v>528</v>
      </c>
    </row>
    <row r="8" spans="1:9" ht="12.75" customHeight="1">
      <c r="A8" s="588"/>
      <c r="B8" s="588"/>
      <c r="C8" s="592"/>
      <c r="D8" s="592"/>
      <c r="E8" s="593"/>
      <c r="F8" s="594"/>
      <c r="G8" s="593"/>
      <c r="H8" s="593"/>
      <c r="I8" s="595"/>
    </row>
    <row r="9" spans="1:9" ht="12.75" customHeight="1">
      <c r="A9" s="596"/>
      <c r="B9" s="1243" t="s">
        <v>506</v>
      </c>
      <c r="C9" s="597">
        <v>48.1</v>
      </c>
      <c r="D9" s="597">
        <v>33.7</v>
      </c>
      <c r="E9" s="598">
        <v>1666</v>
      </c>
      <c r="F9" s="599">
        <v>38.5</v>
      </c>
      <c r="G9" s="598">
        <v>2395</v>
      </c>
      <c r="H9" s="598">
        <v>696</v>
      </c>
      <c r="I9" s="600">
        <v>2168</v>
      </c>
    </row>
    <row r="10" spans="1:9" ht="12.75" customHeight="1">
      <c r="A10" s="588"/>
      <c r="B10" s="588"/>
      <c r="C10" s="601"/>
      <c r="D10" s="601"/>
      <c r="E10" s="602"/>
      <c r="F10" s="601"/>
      <c r="G10" s="602"/>
      <c r="H10" s="602"/>
      <c r="I10" s="603"/>
    </row>
    <row r="11" spans="1:9" ht="12.75" customHeight="1">
      <c r="A11" s="604" t="s">
        <v>507</v>
      </c>
      <c r="B11" s="604"/>
      <c r="C11" s="601"/>
      <c r="D11" s="601"/>
      <c r="E11" s="602"/>
      <c r="F11" s="601"/>
      <c r="G11" s="602"/>
      <c r="H11" s="602"/>
      <c r="I11" s="603"/>
    </row>
    <row r="12" spans="1:9" ht="12.75" customHeight="1">
      <c r="A12" s="605"/>
      <c r="B12" s="606" t="s">
        <v>485</v>
      </c>
      <c r="C12" s="601">
        <v>22.7</v>
      </c>
      <c r="D12" s="601">
        <v>32.4</v>
      </c>
      <c r="E12" s="602">
        <v>435</v>
      </c>
      <c r="F12" s="601">
        <v>33.4</v>
      </c>
      <c r="G12" s="602">
        <v>1187</v>
      </c>
      <c r="H12" s="602">
        <v>211</v>
      </c>
      <c r="I12" s="603">
        <v>2096</v>
      </c>
    </row>
    <row r="13" spans="1:9" ht="12.75" customHeight="1">
      <c r="A13" s="605"/>
      <c r="B13" s="606" t="s">
        <v>487</v>
      </c>
      <c r="C13" s="601">
        <v>25.7</v>
      </c>
      <c r="D13" s="601">
        <v>28.4</v>
      </c>
      <c r="E13" s="602">
        <v>775</v>
      </c>
      <c r="F13" s="601">
        <v>31.5</v>
      </c>
      <c r="G13" s="602">
        <v>2855</v>
      </c>
      <c r="H13" s="602">
        <v>353</v>
      </c>
      <c r="I13" s="603">
        <v>2240</v>
      </c>
    </row>
    <row r="14" spans="1:9" ht="12.75" customHeight="1">
      <c r="A14" s="605"/>
      <c r="B14" s="606" t="s">
        <v>488</v>
      </c>
      <c r="C14" s="601">
        <v>71.1</v>
      </c>
      <c r="D14" s="601">
        <v>36.7</v>
      </c>
      <c r="E14" s="602">
        <v>2461</v>
      </c>
      <c r="F14" s="601">
        <v>39.7</v>
      </c>
      <c r="G14" s="602">
        <v>1921</v>
      </c>
      <c r="H14" s="602">
        <v>1006</v>
      </c>
      <c r="I14" s="603">
        <v>2014</v>
      </c>
    </row>
    <row r="15" spans="1:9" ht="12.75" customHeight="1">
      <c r="A15" s="605"/>
      <c r="B15" s="606" t="s">
        <v>489</v>
      </c>
      <c r="C15" s="601">
        <v>71</v>
      </c>
      <c r="D15" s="601">
        <v>38.2</v>
      </c>
      <c r="E15" s="602">
        <v>3338</v>
      </c>
      <c r="F15" s="601">
        <v>43.8</v>
      </c>
      <c r="G15" s="602">
        <v>2456</v>
      </c>
      <c r="H15" s="602">
        <v>1372</v>
      </c>
      <c r="I15" s="603">
        <v>2196</v>
      </c>
    </row>
    <row r="16" spans="1:9" ht="12.75" customHeight="1">
      <c r="A16" s="605"/>
      <c r="B16" s="606" t="s">
        <v>490</v>
      </c>
      <c r="C16" s="601">
        <v>54.4</v>
      </c>
      <c r="D16" s="601">
        <v>34.8</v>
      </c>
      <c r="E16" s="602">
        <v>3282</v>
      </c>
      <c r="F16" s="601">
        <v>41.9</v>
      </c>
      <c r="G16" s="602">
        <v>3297</v>
      </c>
      <c r="H16" s="602">
        <v>1069</v>
      </c>
      <c r="I16" s="603">
        <v>2180</v>
      </c>
    </row>
    <row r="17" spans="1:9" ht="12.75" customHeight="1">
      <c r="A17" s="605"/>
      <c r="B17" s="606" t="s">
        <v>491</v>
      </c>
      <c r="C17" s="601">
        <v>74</v>
      </c>
      <c r="D17" s="601">
        <v>29.6</v>
      </c>
      <c r="E17" s="602">
        <v>4798</v>
      </c>
      <c r="F17" s="601">
        <v>37.1</v>
      </c>
      <c r="G17" s="602">
        <v>3965</v>
      </c>
      <c r="H17" s="602">
        <v>1539</v>
      </c>
      <c r="I17" s="603">
        <v>2423</v>
      </c>
    </row>
    <row r="18" spans="1:9" ht="12.75" customHeight="1">
      <c r="A18" s="605"/>
      <c r="B18" s="606" t="s">
        <v>492</v>
      </c>
      <c r="C18" s="601">
        <v>90.4</v>
      </c>
      <c r="D18" s="601">
        <v>32.7</v>
      </c>
      <c r="E18" s="602">
        <v>8118</v>
      </c>
      <c r="F18" s="601">
        <v>41.3</v>
      </c>
      <c r="G18" s="602">
        <v>3703</v>
      </c>
      <c r="H18" s="602">
        <v>2756</v>
      </c>
      <c r="I18" s="603">
        <v>3153</v>
      </c>
    </row>
    <row r="19" spans="1:9" ht="12.75" customHeight="1">
      <c r="A19" s="588"/>
      <c r="B19" s="607"/>
      <c r="C19" s="601"/>
      <c r="D19" s="601"/>
      <c r="E19" s="602"/>
      <c r="F19" s="601"/>
      <c r="G19" s="602"/>
      <c r="H19" s="602"/>
      <c r="I19" s="603"/>
    </row>
    <row r="20" spans="1:9" ht="12.75" customHeight="1">
      <c r="A20" s="588"/>
      <c r="B20" s="607"/>
      <c r="C20" s="601"/>
      <c r="D20" s="601"/>
      <c r="E20" s="602"/>
      <c r="F20" s="601"/>
      <c r="G20" s="602"/>
      <c r="H20" s="602"/>
      <c r="I20" s="603"/>
    </row>
    <row r="21" spans="1:9" ht="12.75" customHeight="1" thickBot="1">
      <c r="A21" s="608"/>
      <c r="B21" s="608"/>
      <c r="C21" s="609"/>
      <c r="D21" s="609"/>
      <c r="E21" s="609"/>
      <c r="F21" s="610"/>
      <c r="G21" s="610"/>
      <c r="H21" s="610"/>
      <c r="I21" s="611"/>
    </row>
    <row r="22" spans="1:9" s="587" customFormat="1" ht="12.75" customHeight="1" thickTop="1">
      <c r="A22" s="1726" t="s">
        <v>499</v>
      </c>
      <c r="B22" s="1727"/>
      <c r="C22" s="1725" t="s">
        <v>525</v>
      </c>
      <c r="D22" s="1725"/>
      <c r="E22" s="1725"/>
      <c r="F22" s="1725"/>
      <c r="G22" s="1732" t="s">
        <v>530</v>
      </c>
      <c r="H22" s="1732"/>
      <c r="I22" s="1733"/>
    </row>
    <row r="23" spans="1:9" s="587" customFormat="1" ht="12.75" customHeight="1">
      <c r="A23" s="1728"/>
      <c r="B23" s="1729"/>
      <c r="C23" s="1734" t="s">
        <v>531</v>
      </c>
      <c r="D23" s="1734" t="s">
        <v>532</v>
      </c>
      <c r="E23" s="1734" t="s">
        <v>533</v>
      </c>
      <c r="F23" s="1734" t="s">
        <v>534</v>
      </c>
      <c r="G23" s="1734" t="s">
        <v>535</v>
      </c>
      <c r="H23" s="1737" t="s">
        <v>536</v>
      </c>
      <c r="I23" s="1738" t="s">
        <v>537</v>
      </c>
    </row>
    <row r="24" spans="1:9" s="587" customFormat="1" ht="12.75" customHeight="1">
      <c r="A24" s="1728"/>
      <c r="B24" s="1729"/>
      <c r="C24" s="1735"/>
      <c r="D24" s="1735"/>
      <c r="E24" s="1735"/>
      <c r="F24" s="1735"/>
      <c r="G24" s="1735"/>
      <c r="H24" s="1737"/>
      <c r="I24" s="1739"/>
    </row>
    <row r="25" spans="1:9" s="587" customFormat="1" ht="23.25" customHeight="1">
      <c r="A25" s="1730"/>
      <c r="B25" s="1731"/>
      <c r="C25" s="1736"/>
      <c r="D25" s="1736"/>
      <c r="E25" s="1736"/>
      <c r="F25" s="1736"/>
      <c r="G25" s="1736"/>
      <c r="H25" s="1737"/>
      <c r="I25" s="1740"/>
    </row>
    <row r="26" spans="1:9" s="587" customFormat="1" ht="12.75" customHeight="1">
      <c r="A26" s="605"/>
      <c r="B26" s="612"/>
      <c r="C26" s="613" t="s">
        <v>528</v>
      </c>
      <c r="D26" s="590" t="s">
        <v>529</v>
      </c>
      <c r="E26" s="613" t="s">
        <v>529</v>
      </c>
      <c r="F26" s="590" t="s">
        <v>528</v>
      </c>
      <c r="G26" s="590" t="s">
        <v>529</v>
      </c>
      <c r="H26" s="590" t="s">
        <v>529</v>
      </c>
      <c r="I26" s="614" t="s">
        <v>528</v>
      </c>
    </row>
    <row r="27" spans="1:9" ht="12.75" customHeight="1">
      <c r="A27" s="588"/>
      <c r="B27" s="615"/>
      <c r="C27" s="616"/>
      <c r="D27" s="616"/>
      <c r="E27" s="616"/>
      <c r="F27" s="594"/>
      <c r="G27" s="594"/>
      <c r="H27" s="616"/>
      <c r="I27" s="617"/>
    </row>
    <row r="28" spans="1:9" ht="12.75" customHeight="1">
      <c r="A28" s="596"/>
      <c r="B28" s="1244" t="s">
        <v>506</v>
      </c>
      <c r="C28" s="618">
        <v>3479</v>
      </c>
      <c r="D28" s="618">
        <v>973</v>
      </c>
      <c r="E28" s="618">
        <v>384</v>
      </c>
      <c r="F28" s="618">
        <v>62</v>
      </c>
      <c r="G28" s="618">
        <v>1049</v>
      </c>
      <c r="H28" s="618">
        <v>438</v>
      </c>
      <c r="I28" s="619">
        <v>71</v>
      </c>
    </row>
    <row r="29" spans="1:9" ht="12.75" customHeight="1">
      <c r="A29" s="588"/>
      <c r="B29" s="615"/>
      <c r="C29" s="602"/>
      <c r="D29" s="602"/>
      <c r="E29" s="602"/>
      <c r="F29" s="602"/>
      <c r="G29" s="602"/>
      <c r="H29" s="602"/>
      <c r="I29" s="603"/>
    </row>
    <row r="30" spans="1:9" ht="12.75" customHeight="1">
      <c r="A30" s="604" t="s">
        <v>507</v>
      </c>
      <c r="B30" s="620"/>
      <c r="C30" s="602"/>
      <c r="D30" s="602"/>
      <c r="E30" s="602"/>
      <c r="F30" s="602"/>
      <c r="G30" s="602"/>
      <c r="H30" s="602"/>
      <c r="I30" s="603"/>
    </row>
    <row r="31" spans="1:9" ht="12.75" customHeight="1">
      <c r="A31" s="605"/>
      <c r="B31" s="621" t="s">
        <v>485</v>
      </c>
      <c r="C31" s="548">
        <v>2216</v>
      </c>
      <c r="D31" s="622">
        <v>420</v>
      </c>
      <c r="E31" s="622">
        <v>350</v>
      </c>
      <c r="F31" s="622">
        <v>66</v>
      </c>
      <c r="G31" s="622">
        <v>429</v>
      </c>
      <c r="H31" s="622">
        <v>361</v>
      </c>
      <c r="I31" s="623">
        <v>68</v>
      </c>
    </row>
    <row r="32" spans="1:9" ht="12.75" customHeight="1">
      <c r="A32" s="605"/>
      <c r="B32" s="621" t="s">
        <v>487</v>
      </c>
      <c r="C32" s="622">
        <v>6355</v>
      </c>
      <c r="D32" s="622">
        <v>778</v>
      </c>
      <c r="E32" s="622">
        <v>257</v>
      </c>
      <c r="F32" s="622">
        <v>49</v>
      </c>
      <c r="G32" s="622">
        <v>814</v>
      </c>
      <c r="H32" s="622">
        <v>285</v>
      </c>
      <c r="I32" s="623">
        <v>55</v>
      </c>
    </row>
    <row r="33" spans="1:9" ht="12.75" customHeight="1">
      <c r="A33" s="605"/>
      <c r="B33" s="621" t="s">
        <v>488</v>
      </c>
      <c r="C33" s="622">
        <v>2319</v>
      </c>
      <c r="D33" s="622">
        <v>892</v>
      </c>
      <c r="E33" s="622">
        <v>441</v>
      </c>
      <c r="F33" s="622">
        <v>87</v>
      </c>
      <c r="G33" s="622">
        <v>917</v>
      </c>
      <c r="H33" s="622">
        <v>478</v>
      </c>
      <c r="I33" s="623">
        <v>95</v>
      </c>
    </row>
    <row r="34" spans="1:9" ht="12.75" customHeight="1">
      <c r="A34" s="605"/>
      <c r="B34" s="621" t="s">
        <v>489</v>
      </c>
      <c r="C34" s="622">
        <v>3591</v>
      </c>
      <c r="D34" s="622">
        <v>1323</v>
      </c>
      <c r="E34" s="622">
        <v>497</v>
      </c>
      <c r="F34" s="622">
        <v>75</v>
      </c>
      <c r="G34" s="622">
        <v>1399</v>
      </c>
      <c r="H34" s="622">
        <v>570</v>
      </c>
      <c r="I34" s="623">
        <v>86</v>
      </c>
    </row>
    <row r="35" spans="1:9" ht="12.75" customHeight="1">
      <c r="A35" s="605"/>
      <c r="B35" s="621" t="s">
        <v>490</v>
      </c>
      <c r="C35" s="622">
        <v>4397</v>
      </c>
      <c r="D35" s="622">
        <v>1402</v>
      </c>
      <c r="E35" s="622">
        <v>406</v>
      </c>
      <c r="F35" s="622">
        <v>48</v>
      </c>
      <c r="G35" s="622">
        <v>1612</v>
      </c>
      <c r="H35" s="622">
        <v>489</v>
      </c>
      <c r="I35" s="623">
        <v>57</v>
      </c>
    </row>
    <row r="36" spans="1:9" ht="12.75" customHeight="1">
      <c r="A36" s="605"/>
      <c r="B36" s="621" t="s">
        <v>491</v>
      </c>
      <c r="C36" s="622">
        <v>5251</v>
      </c>
      <c r="D36" s="622">
        <v>1557</v>
      </c>
      <c r="E36" s="622">
        <v>358</v>
      </c>
      <c r="F36" s="622">
        <v>49</v>
      </c>
      <c r="G36" s="622">
        <v>1778</v>
      </c>
      <c r="H36" s="622">
        <v>448</v>
      </c>
      <c r="I36" s="623">
        <v>61</v>
      </c>
    </row>
    <row r="37" spans="1:9" ht="12.75" customHeight="1">
      <c r="A37" s="605"/>
      <c r="B37" s="621" t="s">
        <v>492</v>
      </c>
      <c r="C37" s="622">
        <v>4281</v>
      </c>
      <c r="D37" s="622">
        <v>1736</v>
      </c>
      <c r="E37" s="622">
        <v>443</v>
      </c>
      <c r="F37" s="622">
        <v>48</v>
      </c>
      <c r="G37" s="622">
        <v>2075</v>
      </c>
      <c r="H37" s="622">
        <v>560</v>
      </c>
      <c r="I37" s="623">
        <v>60</v>
      </c>
    </row>
    <row r="38" spans="1:9" ht="12.75" customHeight="1">
      <c r="A38" s="588"/>
      <c r="B38" s="624"/>
      <c r="C38" s="622"/>
      <c r="D38" s="622"/>
      <c r="E38" s="622"/>
      <c r="F38" s="622"/>
      <c r="G38" s="622"/>
      <c r="H38" s="622"/>
      <c r="I38" s="623"/>
    </row>
    <row r="39" spans="1:9" ht="12.75" customHeight="1">
      <c r="A39" s="588"/>
      <c r="B39" s="624"/>
      <c r="C39" s="622"/>
      <c r="D39" s="622"/>
      <c r="E39" s="622"/>
      <c r="F39" s="622"/>
      <c r="G39" s="622"/>
      <c r="H39" s="622"/>
      <c r="I39" s="623"/>
    </row>
    <row r="40" spans="1:9" ht="12.75" customHeight="1" thickBot="1">
      <c r="A40" s="625"/>
      <c r="B40" s="626"/>
      <c r="C40" s="627"/>
      <c r="D40" s="627"/>
      <c r="E40" s="627"/>
      <c r="F40" s="628"/>
      <c r="G40" s="628"/>
      <c r="H40" s="628"/>
      <c r="I40" s="629"/>
    </row>
    <row r="41" ht="11.25">
      <c r="B41" s="674" t="s">
        <v>517</v>
      </c>
    </row>
  </sheetData>
  <mergeCells count="19">
    <mergeCell ref="I4:I6"/>
    <mergeCell ref="A3:B6"/>
    <mergeCell ref="C3:C6"/>
    <mergeCell ref="D3:D6"/>
    <mergeCell ref="E3:E6"/>
    <mergeCell ref="F3:F6"/>
    <mergeCell ref="G3:G6"/>
    <mergeCell ref="H4:H6"/>
    <mergeCell ref="H3:I3"/>
    <mergeCell ref="C22:F22"/>
    <mergeCell ref="A22:B25"/>
    <mergeCell ref="G22:I22"/>
    <mergeCell ref="C23:C25"/>
    <mergeCell ref="D23:D25"/>
    <mergeCell ref="E23:E25"/>
    <mergeCell ref="F23:F25"/>
    <mergeCell ref="G23:G25"/>
    <mergeCell ref="H23:H25"/>
    <mergeCell ref="I23:I25"/>
  </mergeCells>
  <printOptions/>
  <pageMargins left="0.9448818897637796" right="0.15748031496062992" top="0.8661417322834646" bottom="0.3937007874015748" header="0.5511811023622047" footer="0"/>
  <pageSetup horizontalDpi="400" verticalDpi="400" orientation="portrait" paperSize="9" r:id="rId1"/>
  <headerFooter alignWithMargins="0">
    <oddHeader>&amp;R&amp;D&amp;T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2:M61"/>
  <sheetViews>
    <sheetView workbookViewId="0" topLeftCell="A1">
      <selection activeCell="A1" sqref="A1"/>
    </sheetView>
  </sheetViews>
  <sheetFormatPr defaultColWidth="9.00390625" defaultRowHeight="13.5"/>
  <cols>
    <col min="1" max="1" width="2.625" style="1245" customWidth="1"/>
    <col min="2" max="2" width="9.625" style="1245" customWidth="1"/>
    <col min="3" max="4" width="7.50390625" style="1245" customWidth="1"/>
    <col min="5" max="7" width="6.625" style="1245" customWidth="1"/>
    <col min="8" max="8" width="6.25390625" style="1245" bestFit="1" customWidth="1"/>
    <col min="9" max="12" width="6.625" style="1245" customWidth="1"/>
    <col min="13" max="16384" width="6.75390625" style="1245" customWidth="1"/>
  </cols>
  <sheetData>
    <row r="1" ht="15" customHeight="1"/>
    <row r="2" spans="2:11" ht="18" customHeight="1">
      <c r="B2" s="630" t="s">
        <v>1151</v>
      </c>
      <c r="C2" s="631"/>
      <c r="D2" s="631"/>
      <c r="E2" s="631"/>
      <c r="F2" s="631"/>
      <c r="G2" s="631"/>
      <c r="H2" s="631"/>
      <c r="I2" s="631"/>
      <c r="J2" s="631"/>
      <c r="K2" s="631"/>
    </row>
    <row r="3" spans="2:13" ht="15" customHeight="1" thickBot="1">
      <c r="B3" s="632"/>
      <c r="C3" s="633"/>
      <c r="D3" s="633"/>
      <c r="E3" s="633"/>
      <c r="F3" s="633"/>
      <c r="H3" s="634"/>
      <c r="I3" s="635"/>
      <c r="J3" s="635"/>
      <c r="K3" s="636"/>
      <c r="L3" s="637" t="s">
        <v>597</v>
      </c>
      <c r="M3" s="1246"/>
    </row>
    <row r="4" spans="2:12" s="639" customFormat="1" ht="15" customHeight="1" thickTop="1">
      <c r="B4" s="1749" t="s">
        <v>598</v>
      </c>
      <c r="C4" s="1754" t="s">
        <v>599</v>
      </c>
      <c r="D4" s="1758" t="s">
        <v>600</v>
      </c>
      <c r="E4" s="1759"/>
      <c r="F4" s="1759"/>
      <c r="G4" s="1759"/>
      <c r="H4" s="1759"/>
      <c r="I4" s="1759"/>
      <c r="J4" s="1759"/>
      <c r="K4" s="1759"/>
      <c r="L4" s="1760"/>
    </row>
    <row r="5" spans="2:12" s="639" customFormat="1" ht="15" customHeight="1">
      <c r="B5" s="1750"/>
      <c r="C5" s="1755"/>
      <c r="D5" s="641"/>
      <c r="E5" s="641"/>
      <c r="F5" s="641"/>
      <c r="G5" s="641"/>
      <c r="H5" s="641"/>
      <c r="I5" s="641"/>
      <c r="J5" s="642"/>
      <c r="K5" s="641"/>
      <c r="L5" s="643"/>
    </row>
    <row r="6" spans="2:12" s="639" customFormat="1" ht="15" customHeight="1">
      <c r="B6" s="1750"/>
      <c r="C6" s="1755"/>
      <c r="D6" s="1752" t="s">
        <v>468</v>
      </c>
      <c r="E6" s="1752" t="s">
        <v>538</v>
      </c>
      <c r="F6" s="644" t="s">
        <v>539</v>
      </c>
      <c r="G6" s="1752" t="s">
        <v>540</v>
      </c>
      <c r="H6" s="1756" t="s">
        <v>1152</v>
      </c>
      <c r="I6" s="1756" t="s">
        <v>1153</v>
      </c>
      <c r="J6" s="1756" t="s">
        <v>541</v>
      </c>
      <c r="K6" s="644" t="s">
        <v>542</v>
      </c>
      <c r="L6" s="645" t="s">
        <v>543</v>
      </c>
    </row>
    <row r="7" spans="2:12" s="639" customFormat="1" ht="15" customHeight="1">
      <c r="B7" s="1750"/>
      <c r="C7" s="1755"/>
      <c r="D7" s="1753"/>
      <c r="E7" s="1753"/>
      <c r="F7" s="644" t="s">
        <v>544</v>
      </c>
      <c r="G7" s="1753"/>
      <c r="H7" s="1757"/>
      <c r="I7" s="1757"/>
      <c r="J7" s="1753"/>
      <c r="K7" s="644" t="s">
        <v>545</v>
      </c>
      <c r="L7" s="645" t="s">
        <v>546</v>
      </c>
    </row>
    <row r="8" spans="2:12" s="639" customFormat="1" ht="15" customHeight="1">
      <c r="B8" s="1751"/>
      <c r="C8" s="647" t="s">
        <v>1154</v>
      </c>
      <c r="D8" s="647" t="s">
        <v>547</v>
      </c>
      <c r="E8" s="647"/>
      <c r="F8" s="647"/>
      <c r="G8" s="647"/>
      <c r="H8" s="647"/>
      <c r="I8" s="647"/>
      <c r="J8" s="647"/>
      <c r="K8" s="647"/>
      <c r="L8" s="648"/>
    </row>
    <row r="9" spans="2:12" ht="15" customHeight="1">
      <c r="B9" s="649" t="s">
        <v>548</v>
      </c>
      <c r="C9" s="1247"/>
      <c r="D9" s="1247"/>
      <c r="E9" s="1247"/>
      <c r="F9" s="1247"/>
      <c r="G9" s="1247"/>
      <c r="H9" s="1247"/>
      <c r="I9" s="1248"/>
      <c r="J9" s="1248"/>
      <c r="K9" s="1248"/>
      <c r="L9" s="1249"/>
    </row>
    <row r="10" spans="2:12" s="639" customFormat="1" ht="15" customHeight="1">
      <c r="B10" s="650" t="s">
        <v>601</v>
      </c>
      <c r="C10" s="651">
        <v>2140</v>
      </c>
      <c r="D10" s="651">
        <v>1818</v>
      </c>
      <c r="E10" s="651">
        <v>882</v>
      </c>
      <c r="F10" s="651">
        <v>22</v>
      </c>
      <c r="G10" s="651">
        <v>5</v>
      </c>
      <c r="H10" s="651">
        <v>347</v>
      </c>
      <c r="I10" s="651">
        <v>463</v>
      </c>
      <c r="J10" s="651">
        <v>66</v>
      </c>
      <c r="K10" s="651">
        <v>12</v>
      </c>
      <c r="L10" s="652">
        <v>20</v>
      </c>
    </row>
    <row r="11" spans="2:12" s="639" customFormat="1" ht="15" customHeight="1">
      <c r="B11" s="650" t="s">
        <v>602</v>
      </c>
      <c r="C11" s="651">
        <v>2125</v>
      </c>
      <c r="D11" s="651">
        <v>1802</v>
      </c>
      <c r="E11" s="651">
        <v>951</v>
      </c>
      <c r="F11" s="651">
        <v>20</v>
      </c>
      <c r="G11" s="651">
        <v>5</v>
      </c>
      <c r="H11" s="651">
        <v>304</v>
      </c>
      <c r="I11" s="651">
        <v>424</v>
      </c>
      <c r="J11" s="651">
        <v>67</v>
      </c>
      <c r="K11" s="651">
        <v>11</v>
      </c>
      <c r="L11" s="652">
        <v>21</v>
      </c>
    </row>
    <row r="12" spans="2:12" ht="15" customHeight="1">
      <c r="B12" s="1250" t="s">
        <v>603</v>
      </c>
      <c r="C12" s="653">
        <v>2152</v>
      </c>
      <c r="D12" s="653">
        <v>1832</v>
      </c>
      <c r="E12" s="653">
        <v>919</v>
      </c>
      <c r="F12" s="653">
        <v>22</v>
      </c>
      <c r="G12" s="653">
        <v>5</v>
      </c>
      <c r="H12" s="653">
        <v>327</v>
      </c>
      <c r="I12" s="653">
        <v>461</v>
      </c>
      <c r="J12" s="653">
        <v>68</v>
      </c>
      <c r="K12" s="653">
        <v>10</v>
      </c>
      <c r="L12" s="654">
        <v>20</v>
      </c>
    </row>
    <row r="13" spans="2:12" ht="15" customHeight="1">
      <c r="B13" s="655"/>
      <c r="C13" s="656"/>
      <c r="D13" s="656"/>
      <c r="E13" s="656"/>
      <c r="F13" s="656"/>
      <c r="G13" s="656"/>
      <c r="H13" s="656"/>
      <c r="I13" s="656"/>
      <c r="J13" s="656"/>
      <c r="K13" s="656"/>
      <c r="L13" s="657"/>
    </row>
    <row r="14" spans="2:12" ht="15" customHeight="1">
      <c r="B14" s="658" t="s">
        <v>549</v>
      </c>
      <c r="C14" s="656">
        <v>8644</v>
      </c>
      <c r="D14" s="656">
        <v>7739</v>
      </c>
      <c r="E14" s="656">
        <v>2269</v>
      </c>
      <c r="F14" s="656">
        <v>38</v>
      </c>
      <c r="G14" s="656">
        <v>11</v>
      </c>
      <c r="H14" s="656">
        <v>1252</v>
      </c>
      <c r="I14" s="656">
        <v>3699</v>
      </c>
      <c r="J14" s="656">
        <v>267</v>
      </c>
      <c r="K14" s="656">
        <v>52</v>
      </c>
      <c r="L14" s="657">
        <v>151</v>
      </c>
    </row>
    <row r="15" spans="2:12" ht="15" customHeight="1">
      <c r="B15" s="658" t="s">
        <v>550</v>
      </c>
      <c r="C15" s="656">
        <v>2169</v>
      </c>
      <c r="D15" s="656">
        <v>1838</v>
      </c>
      <c r="E15" s="656">
        <v>1373</v>
      </c>
      <c r="F15" s="656">
        <v>22</v>
      </c>
      <c r="G15" s="656">
        <v>11</v>
      </c>
      <c r="H15" s="656">
        <v>309</v>
      </c>
      <c r="I15" s="656">
        <v>6</v>
      </c>
      <c r="J15" s="656">
        <v>100</v>
      </c>
      <c r="K15" s="656">
        <v>11</v>
      </c>
      <c r="L15" s="657">
        <v>6</v>
      </c>
    </row>
    <row r="16" spans="2:12" ht="15" customHeight="1">
      <c r="B16" s="658" t="s">
        <v>551</v>
      </c>
      <c r="C16" s="656">
        <v>4262</v>
      </c>
      <c r="D16" s="656">
        <v>3310</v>
      </c>
      <c r="E16" s="656">
        <v>1883</v>
      </c>
      <c r="F16" s="656">
        <v>52</v>
      </c>
      <c r="G16" s="656">
        <v>11</v>
      </c>
      <c r="H16" s="656">
        <v>510</v>
      </c>
      <c r="I16" s="656">
        <v>692</v>
      </c>
      <c r="J16" s="656">
        <v>105</v>
      </c>
      <c r="K16" s="656">
        <v>28</v>
      </c>
      <c r="L16" s="657">
        <v>29</v>
      </c>
    </row>
    <row r="17" spans="2:12" ht="15" customHeight="1">
      <c r="B17" s="658" t="s">
        <v>552</v>
      </c>
      <c r="C17" s="656">
        <v>6446</v>
      </c>
      <c r="D17" s="656">
        <v>5431</v>
      </c>
      <c r="E17" s="656">
        <v>3667</v>
      </c>
      <c r="F17" s="656">
        <v>109</v>
      </c>
      <c r="G17" s="656">
        <v>17</v>
      </c>
      <c r="H17" s="656">
        <v>1203</v>
      </c>
      <c r="I17" s="656">
        <v>210</v>
      </c>
      <c r="J17" s="656">
        <v>206</v>
      </c>
      <c r="K17" s="656">
        <v>9</v>
      </c>
      <c r="L17" s="657">
        <v>12</v>
      </c>
    </row>
    <row r="18" spans="2:12" ht="15" customHeight="1">
      <c r="B18" s="659"/>
      <c r="C18" s="1251"/>
      <c r="D18" s="1251"/>
      <c r="E18" s="1251"/>
      <c r="F18" s="1251"/>
      <c r="G18" s="1251"/>
      <c r="H18" s="1251"/>
      <c r="I18" s="1251"/>
      <c r="J18" s="1251"/>
      <c r="K18" s="1251"/>
      <c r="L18" s="1252"/>
    </row>
    <row r="19" spans="2:12" ht="15" customHeight="1">
      <c r="B19" s="660" t="s">
        <v>553</v>
      </c>
      <c r="C19" s="661">
        <v>1273</v>
      </c>
      <c r="D19" s="661">
        <v>1178</v>
      </c>
      <c r="E19" s="661">
        <v>344</v>
      </c>
      <c r="F19" s="661">
        <v>6</v>
      </c>
      <c r="G19" s="661">
        <v>3</v>
      </c>
      <c r="H19" s="661">
        <v>361</v>
      </c>
      <c r="I19" s="661">
        <v>375</v>
      </c>
      <c r="J19" s="662">
        <v>67</v>
      </c>
      <c r="K19" s="662">
        <v>2</v>
      </c>
      <c r="L19" s="663">
        <v>21</v>
      </c>
    </row>
    <row r="20" spans="2:12" ht="15" customHeight="1">
      <c r="B20" s="660" t="s">
        <v>554</v>
      </c>
      <c r="C20" s="661">
        <v>738</v>
      </c>
      <c r="D20" s="661">
        <v>542</v>
      </c>
      <c r="E20" s="661">
        <v>342</v>
      </c>
      <c r="F20" s="661">
        <v>12</v>
      </c>
      <c r="G20" s="661">
        <v>2</v>
      </c>
      <c r="H20" s="661">
        <v>113</v>
      </c>
      <c r="I20" s="661">
        <v>45</v>
      </c>
      <c r="J20" s="662">
        <v>20</v>
      </c>
      <c r="K20" s="662" t="s">
        <v>555</v>
      </c>
      <c r="L20" s="663" t="s">
        <v>555</v>
      </c>
    </row>
    <row r="21" spans="2:12" ht="15" customHeight="1">
      <c r="B21" s="660" t="s">
        <v>556</v>
      </c>
      <c r="C21" s="661">
        <v>2646</v>
      </c>
      <c r="D21" s="661">
        <v>2364</v>
      </c>
      <c r="E21" s="661">
        <v>1501</v>
      </c>
      <c r="F21" s="661">
        <v>35</v>
      </c>
      <c r="G21" s="661">
        <v>6</v>
      </c>
      <c r="H21" s="661">
        <v>599</v>
      </c>
      <c r="I21" s="661">
        <v>142</v>
      </c>
      <c r="J21" s="662">
        <v>70</v>
      </c>
      <c r="K21" s="661">
        <v>7</v>
      </c>
      <c r="L21" s="663">
        <v>5</v>
      </c>
    </row>
    <row r="22" spans="2:12" ht="15" customHeight="1">
      <c r="B22" s="660" t="s">
        <v>557</v>
      </c>
      <c r="C22" s="661">
        <v>2018</v>
      </c>
      <c r="D22" s="661">
        <v>1655</v>
      </c>
      <c r="E22" s="661">
        <v>1063</v>
      </c>
      <c r="F22" s="661">
        <v>39</v>
      </c>
      <c r="G22" s="661">
        <v>7</v>
      </c>
      <c r="H22" s="661">
        <v>415</v>
      </c>
      <c r="I22" s="661">
        <v>54</v>
      </c>
      <c r="J22" s="661">
        <v>71</v>
      </c>
      <c r="K22" s="661">
        <v>2</v>
      </c>
      <c r="L22" s="663">
        <v>5</v>
      </c>
    </row>
    <row r="23" spans="2:12" ht="15" customHeight="1">
      <c r="B23" s="660" t="s">
        <v>558</v>
      </c>
      <c r="C23" s="661">
        <v>618</v>
      </c>
      <c r="D23" s="661">
        <v>529</v>
      </c>
      <c r="E23" s="661">
        <v>412</v>
      </c>
      <c r="F23" s="661">
        <v>6</v>
      </c>
      <c r="G23" s="661">
        <v>3</v>
      </c>
      <c r="H23" s="661">
        <v>70</v>
      </c>
      <c r="I23" s="661">
        <v>1</v>
      </c>
      <c r="J23" s="661">
        <v>35</v>
      </c>
      <c r="K23" s="661">
        <v>1</v>
      </c>
      <c r="L23" s="663">
        <v>1</v>
      </c>
    </row>
    <row r="24" spans="2:12" ht="15" customHeight="1">
      <c r="B24" s="660" t="s">
        <v>559</v>
      </c>
      <c r="C24" s="661">
        <v>800</v>
      </c>
      <c r="D24" s="661">
        <v>761</v>
      </c>
      <c r="E24" s="661">
        <v>173</v>
      </c>
      <c r="F24" s="661">
        <v>4</v>
      </c>
      <c r="G24" s="661">
        <v>1</v>
      </c>
      <c r="H24" s="661">
        <v>73</v>
      </c>
      <c r="I24" s="661">
        <v>403</v>
      </c>
      <c r="J24" s="661">
        <v>93</v>
      </c>
      <c r="K24" s="661">
        <v>1</v>
      </c>
      <c r="L24" s="663">
        <v>13</v>
      </c>
    </row>
    <row r="25" spans="2:12" ht="15" customHeight="1">
      <c r="B25" s="660" t="s">
        <v>560</v>
      </c>
      <c r="C25" s="661">
        <v>621</v>
      </c>
      <c r="D25" s="661">
        <v>530</v>
      </c>
      <c r="E25" s="661">
        <v>142</v>
      </c>
      <c r="F25" s="661">
        <v>1</v>
      </c>
      <c r="G25" s="661">
        <v>1</v>
      </c>
      <c r="H25" s="661">
        <v>32</v>
      </c>
      <c r="I25" s="661">
        <v>324</v>
      </c>
      <c r="J25" s="661">
        <v>16</v>
      </c>
      <c r="K25" s="661">
        <v>4</v>
      </c>
      <c r="L25" s="663">
        <v>10</v>
      </c>
    </row>
    <row r="26" spans="2:12" ht="15" customHeight="1">
      <c r="B26" s="660" t="s">
        <v>561</v>
      </c>
      <c r="C26" s="661">
        <v>749</v>
      </c>
      <c r="D26" s="661">
        <v>681</v>
      </c>
      <c r="E26" s="661">
        <v>293</v>
      </c>
      <c r="F26" s="661">
        <v>7</v>
      </c>
      <c r="G26" s="661">
        <v>1</v>
      </c>
      <c r="H26" s="661">
        <v>180</v>
      </c>
      <c r="I26" s="661">
        <v>178</v>
      </c>
      <c r="J26" s="661">
        <v>14</v>
      </c>
      <c r="K26" s="661">
        <v>2</v>
      </c>
      <c r="L26" s="663">
        <v>5</v>
      </c>
    </row>
    <row r="27" spans="2:12" ht="15" customHeight="1">
      <c r="B27" s="660" t="s">
        <v>562</v>
      </c>
      <c r="C27" s="661">
        <v>462</v>
      </c>
      <c r="D27" s="661">
        <v>403</v>
      </c>
      <c r="E27" s="661">
        <v>262</v>
      </c>
      <c r="F27" s="661">
        <v>12</v>
      </c>
      <c r="G27" s="661">
        <v>1</v>
      </c>
      <c r="H27" s="661">
        <v>67</v>
      </c>
      <c r="I27" s="661">
        <v>22</v>
      </c>
      <c r="J27" s="661">
        <v>23</v>
      </c>
      <c r="K27" s="661">
        <v>7</v>
      </c>
      <c r="L27" s="663">
        <v>9</v>
      </c>
    </row>
    <row r="28" spans="2:12" ht="15" customHeight="1">
      <c r="B28" s="660" t="s">
        <v>563</v>
      </c>
      <c r="C28" s="661">
        <v>1190</v>
      </c>
      <c r="D28" s="661">
        <v>1092</v>
      </c>
      <c r="E28" s="661">
        <v>185</v>
      </c>
      <c r="F28" s="661">
        <v>2</v>
      </c>
      <c r="G28" s="661">
        <v>1</v>
      </c>
      <c r="H28" s="661">
        <v>51</v>
      </c>
      <c r="I28" s="661">
        <v>813</v>
      </c>
      <c r="J28" s="661">
        <v>4</v>
      </c>
      <c r="K28" s="661" t="s">
        <v>653</v>
      </c>
      <c r="L28" s="663">
        <v>36</v>
      </c>
    </row>
    <row r="29" spans="2:12" ht="15" customHeight="1">
      <c r="B29" s="660" t="s">
        <v>564</v>
      </c>
      <c r="C29" s="661">
        <v>1274</v>
      </c>
      <c r="D29" s="661">
        <v>1180</v>
      </c>
      <c r="E29" s="661">
        <v>164</v>
      </c>
      <c r="F29" s="661">
        <v>1</v>
      </c>
      <c r="G29" s="661">
        <v>1</v>
      </c>
      <c r="H29" s="661">
        <v>35</v>
      </c>
      <c r="I29" s="661">
        <v>925</v>
      </c>
      <c r="J29" s="661">
        <v>8</v>
      </c>
      <c r="K29" s="661">
        <v>9</v>
      </c>
      <c r="L29" s="663">
        <v>38</v>
      </c>
    </row>
    <row r="30" spans="2:12" ht="15" customHeight="1">
      <c r="B30" s="660" t="s">
        <v>565</v>
      </c>
      <c r="C30" s="661">
        <v>926</v>
      </c>
      <c r="D30" s="661">
        <v>777</v>
      </c>
      <c r="E30" s="661">
        <v>402</v>
      </c>
      <c r="F30" s="661">
        <v>5</v>
      </c>
      <c r="G30" s="661">
        <v>1</v>
      </c>
      <c r="H30" s="661">
        <v>309</v>
      </c>
      <c r="I30" s="661">
        <v>2</v>
      </c>
      <c r="J30" s="661">
        <v>19</v>
      </c>
      <c r="K30" s="661">
        <v>26</v>
      </c>
      <c r="L30" s="663">
        <v>13</v>
      </c>
    </row>
    <row r="31" spans="2:12" ht="15" customHeight="1">
      <c r="B31" s="660" t="s">
        <v>566</v>
      </c>
      <c r="C31" s="661">
        <v>784</v>
      </c>
      <c r="D31" s="661">
        <v>581</v>
      </c>
      <c r="E31" s="661">
        <v>170</v>
      </c>
      <c r="F31" s="661">
        <v>1</v>
      </c>
      <c r="G31" s="661">
        <v>1</v>
      </c>
      <c r="H31" s="661">
        <v>77</v>
      </c>
      <c r="I31" s="661">
        <v>302</v>
      </c>
      <c r="J31" s="661">
        <v>14</v>
      </c>
      <c r="K31" s="661" t="s">
        <v>555</v>
      </c>
      <c r="L31" s="663" t="s">
        <v>555</v>
      </c>
    </row>
    <row r="32" spans="2:12" ht="15" customHeight="1">
      <c r="B32" s="660" t="s">
        <v>567</v>
      </c>
      <c r="C32" s="661">
        <v>287</v>
      </c>
      <c r="D32" s="661">
        <v>177</v>
      </c>
      <c r="E32" s="661">
        <v>59</v>
      </c>
      <c r="F32" s="661">
        <v>1</v>
      </c>
      <c r="G32" s="661">
        <v>0</v>
      </c>
      <c r="H32" s="661">
        <v>8</v>
      </c>
      <c r="I32" s="661">
        <v>96</v>
      </c>
      <c r="J32" s="661">
        <v>9</v>
      </c>
      <c r="K32" s="661">
        <v>0</v>
      </c>
      <c r="L32" s="663">
        <v>3</v>
      </c>
    </row>
    <row r="33" spans="2:12" ht="15" customHeight="1">
      <c r="B33" s="660" t="s">
        <v>568</v>
      </c>
      <c r="C33" s="661">
        <v>233</v>
      </c>
      <c r="D33" s="661">
        <v>217</v>
      </c>
      <c r="E33" s="661">
        <v>74</v>
      </c>
      <c r="F33" s="661">
        <v>1</v>
      </c>
      <c r="G33" s="661">
        <v>0</v>
      </c>
      <c r="H33" s="661">
        <v>11</v>
      </c>
      <c r="I33" s="661">
        <v>119</v>
      </c>
      <c r="J33" s="661">
        <v>7</v>
      </c>
      <c r="K33" s="661">
        <v>1</v>
      </c>
      <c r="L33" s="663">
        <v>4</v>
      </c>
    </row>
    <row r="34" spans="2:12" ht="15" customHeight="1">
      <c r="B34" s="660" t="s">
        <v>569</v>
      </c>
      <c r="C34" s="661">
        <v>413</v>
      </c>
      <c r="D34" s="661">
        <v>383</v>
      </c>
      <c r="E34" s="661">
        <v>160</v>
      </c>
      <c r="F34" s="661">
        <v>6</v>
      </c>
      <c r="G34" s="661">
        <v>1</v>
      </c>
      <c r="H34" s="661">
        <v>37</v>
      </c>
      <c r="I34" s="661">
        <v>157</v>
      </c>
      <c r="J34" s="661">
        <v>18</v>
      </c>
      <c r="K34" s="661">
        <v>2</v>
      </c>
      <c r="L34" s="663">
        <v>3</v>
      </c>
    </row>
    <row r="35" spans="2:12" ht="15" customHeight="1">
      <c r="B35" s="660" t="s">
        <v>570</v>
      </c>
      <c r="C35" s="661">
        <v>62</v>
      </c>
      <c r="D35" s="661">
        <v>53</v>
      </c>
      <c r="E35" s="661">
        <v>33</v>
      </c>
      <c r="F35" s="661">
        <v>1</v>
      </c>
      <c r="G35" s="661">
        <v>0</v>
      </c>
      <c r="H35" s="661">
        <v>8</v>
      </c>
      <c r="I35" s="661">
        <v>7</v>
      </c>
      <c r="J35" s="661">
        <v>4</v>
      </c>
      <c r="K35" s="661">
        <v>0</v>
      </c>
      <c r="L35" s="663">
        <v>1</v>
      </c>
    </row>
    <row r="36" spans="2:12" ht="15" customHeight="1">
      <c r="B36" s="660" t="s">
        <v>571</v>
      </c>
      <c r="C36" s="661">
        <v>315</v>
      </c>
      <c r="D36" s="661">
        <v>277</v>
      </c>
      <c r="E36" s="661">
        <v>63</v>
      </c>
      <c r="F36" s="661">
        <v>0</v>
      </c>
      <c r="G36" s="661">
        <v>0</v>
      </c>
      <c r="H36" s="661">
        <v>14</v>
      </c>
      <c r="I36" s="661">
        <v>190</v>
      </c>
      <c r="J36" s="661">
        <v>4</v>
      </c>
      <c r="K36" s="661">
        <v>2</v>
      </c>
      <c r="L36" s="663">
        <v>4</v>
      </c>
    </row>
    <row r="37" spans="2:12" ht="15" customHeight="1">
      <c r="B37" s="660" t="s">
        <v>572</v>
      </c>
      <c r="C37" s="661">
        <v>234</v>
      </c>
      <c r="D37" s="661">
        <v>190</v>
      </c>
      <c r="E37" s="661">
        <v>47</v>
      </c>
      <c r="F37" s="661">
        <v>1</v>
      </c>
      <c r="G37" s="661">
        <v>0</v>
      </c>
      <c r="H37" s="661">
        <v>28</v>
      </c>
      <c r="I37" s="661">
        <v>108</v>
      </c>
      <c r="J37" s="661">
        <v>2</v>
      </c>
      <c r="K37" s="661">
        <v>2</v>
      </c>
      <c r="L37" s="663">
        <v>2</v>
      </c>
    </row>
    <row r="38" spans="2:12" ht="15" customHeight="1">
      <c r="B38" s="660" t="s">
        <v>573</v>
      </c>
      <c r="C38" s="661">
        <v>266</v>
      </c>
      <c r="D38" s="661">
        <v>244</v>
      </c>
      <c r="E38" s="661">
        <v>132</v>
      </c>
      <c r="F38" s="661">
        <v>2</v>
      </c>
      <c r="G38" s="661">
        <v>0</v>
      </c>
      <c r="H38" s="661">
        <v>106</v>
      </c>
      <c r="I38" s="661">
        <v>2</v>
      </c>
      <c r="J38" s="661">
        <v>1</v>
      </c>
      <c r="K38" s="661">
        <v>1</v>
      </c>
      <c r="L38" s="663">
        <v>0</v>
      </c>
    </row>
    <row r="39" spans="2:12" ht="15" customHeight="1">
      <c r="B39" s="660" t="s">
        <v>574</v>
      </c>
      <c r="C39" s="661">
        <v>191</v>
      </c>
      <c r="D39" s="661">
        <v>184</v>
      </c>
      <c r="E39" s="661">
        <v>132</v>
      </c>
      <c r="F39" s="661">
        <v>1</v>
      </c>
      <c r="G39" s="661">
        <v>1</v>
      </c>
      <c r="H39" s="661">
        <v>40</v>
      </c>
      <c r="I39" s="661">
        <v>0</v>
      </c>
      <c r="J39" s="661">
        <v>8</v>
      </c>
      <c r="K39" s="661">
        <v>2</v>
      </c>
      <c r="L39" s="663">
        <v>0</v>
      </c>
    </row>
    <row r="40" spans="2:12" ht="15" customHeight="1">
      <c r="B40" s="660" t="s">
        <v>575</v>
      </c>
      <c r="C40" s="661">
        <v>326</v>
      </c>
      <c r="D40" s="661">
        <v>220</v>
      </c>
      <c r="E40" s="661">
        <v>173</v>
      </c>
      <c r="F40" s="661">
        <v>3</v>
      </c>
      <c r="G40" s="661">
        <v>1</v>
      </c>
      <c r="H40" s="661">
        <v>33</v>
      </c>
      <c r="I40" s="661">
        <v>0</v>
      </c>
      <c r="J40" s="661">
        <v>7</v>
      </c>
      <c r="K40" s="661">
        <v>1</v>
      </c>
      <c r="L40" s="663">
        <v>2</v>
      </c>
    </row>
    <row r="41" spans="2:12" ht="15" customHeight="1">
      <c r="B41" s="660" t="s">
        <v>576</v>
      </c>
      <c r="C41" s="661">
        <v>193</v>
      </c>
      <c r="D41" s="661">
        <v>174</v>
      </c>
      <c r="E41" s="661">
        <v>133</v>
      </c>
      <c r="F41" s="661">
        <v>4</v>
      </c>
      <c r="G41" s="661">
        <v>1</v>
      </c>
      <c r="H41" s="661">
        <v>34</v>
      </c>
      <c r="I41" s="661">
        <v>2</v>
      </c>
      <c r="J41" s="661">
        <v>2</v>
      </c>
      <c r="K41" s="661" t="s">
        <v>555</v>
      </c>
      <c r="L41" s="663" t="s">
        <v>555</v>
      </c>
    </row>
    <row r="42" spans="2:12" ht="15" customHeight="1">
      <c r="B42" s="660" t="s">
        <v>577</v>
      </c>
      <c r="C42" s="661">
        <v>253</v>
      </c>
      <c r="D42" s="661">
        <v>217</v>
      </c>
      <c r="E42" s="661">
        <v>162</v>
      </c>
      <c r="F42" s="661">
        <v>2</v>
      </c>
      <c r="G42" s="661">
        <v>1</v>
      </c>
      <c r="H42" s="661">
        <v>49</v>
      </c>
      <c r="I42" s="661">
        <v>0</v>
      </c>
      <c r="J42" s="661">
        <v>0</v>
      </c>
      <c r="K42" s="661">
        <v>1</v>
      </c>
      <c r="L42" s="663">
        <v>2</v>
      </c>
    </row>
    <row r="43" spans="2:12" ht="15" customHeight="1">
      <c r="B43" s="660" t="s">
        <v>578</v>
      </c>
      <c r="C43" s="661">
        <v>142</v>
      </c>
      <c r="D43" s="661">
        <v>112</v>
      </c>
      <c r="E43" s="661">
        <v>73</v>
      </c>
      <c r="F43" s="661">
        <v>2</v>
      </c>
      <c r="G43" s="661">
        <v>1</v>
      </c>
      <c r="H43" s="661">
        <v>35</v>
      </c>
      <c r="I43" s="661">
        <v>0</v>
      </c>
      <c r="J43" s="661" t="s">
        <v>653</v>
      </c>
      <c r="K43" s="661" t="s">
        <v>653</v>
      </c>
      <c r="L43" s="663">
        <v>0</v>
      </c>
    </row>
    <row r="44" spans="2:12" ht="15" customHeight="1">
      <c r="B44" s="660" t="s">
        <v>579</v>
      </c>
      <c r="C44" s="661">
        <v>289</v>
      </c>
      <c r="D44" s="661">
        <v>249</v>
      </c>
      <c r="E44" s="661">
        <v>164</v>
      </c>
      <c r="F44" s="661">
        <v>2</v>
      </c>
      <c r="G44" s="661">
        <v>1</v>
      </c>
      <c r="H44" s="661">
        <v>30</v>
      </c>
      <c r="I44" s="661">
        <v>1</v>
      </c>
      <c r="J44" s="661">
        <v>48</v>
      </c>
      <c r="K44" s="661">
        <v>3</v>
      </c>
      <c r="L44" s="663">
        <v>1</v>
      </c>
    </row>
    <row r="45" spans="2:12" ht="15" customHeight="1">
      <c r="B45" s="660" t="s">
        <v>580</v>
      </c>
      <c r="C45" s="661">
        <v>156</v>
      </c>
      <c r="D45" s="661">
        <v>154</v>
      </c>
      <c r="E45" s="661">
        <v>125</v>
      </c>
      <c r="F45" s="661">
        <v>3</v>
      </c>
      <c r="G45" s="661">
        <v>2</v>
      </c>
      <c r="H45" s="661">
        <v>21</v>
      </c>
      <c r="I45" s="661">
        <v>1</v>
      </c>
      <c r="J45" s="661">
        <v>0</v>
      </c>
      <c r="K45" s="661">
        <v>3</v>
      </c>
      <c r="L45" s="663">
        <v>0</v>
      </c>
    </row>
    <row r="46" spans="2:12" ht="15" customHeight="1">
      <c r="B46" s="660" t="s">
        <v>581</v>
      </c>
      <c r="C46" s="661">
        <v>756</v>
      </c>
      <c r="D46" s="661">
        <v>629</v>
      </c>
      <c r="E46" s="661">
        <v>294</v>
      </c>
      <c r="F46" s="661">
        <v>6</v>
      </c>
      <c r="G46" s="661">
        <v>2</v>
      </c>
      <c r="H46" s="661">
        <v>49</v>
      </c>
      <c r="I46" s="661">
        <v>271</v>
      </c>
      <c r="J46" s="661">
        <v>1</v>
      </c>
      <c r="K46" s="661">
        <v>3</v>
      </c>
      <c r="L46" s="663">
        <v>2</v>
      </c>
    </row>
    <row r="47" spans="2:12" ht="15" customHeight="1">
      <c r="B47" s="660" t="s">
        <v>582</v>
      </c>
      <c r="C47" s="661">
        <v>641</v>
      </c>
      <c r="D47" s="661">
        <v>551</v>
      </c>
      <c r="E47" s="661">
        <v>442</v>
      </c>
      <c r="F47" s="661">
        <v>13</v>
      </c>
      <c r="G47" s="661">
        <v>1</v>
      </c>
      <c r="H47" s="661">
        <v>65</v>
      </c>
      <c r="I47" s="661">
        <v>14</v>
      </c>
      <c r="J47" s="661">
        <v>16</v>
      </c>
      <c r="K47" s="661" t="s">
        <v>653</v>
      </c>
      <c r="L47" s="663">
        <v>1</v>
      </c>
    </row>
    <row r="48" spans="2:12" ht="15" customHeight="1">
      <c r="B48" s="660" t="s">
        <v>583</v>
      </c>
      <c r="C48" s="661">
        <v>111</v>
      </c>
      <c r="D48" s="661">
        <v>99</v>
      </c>
      <c r="E48" s="661">
        <v>67</v>
      </c>
      <c r="F48" s="661">
        <v>2</v>
      </c>
      <c r="G48" s="661">
        <v>1</v>
      </c>
      <c r="H48" s="661">
        <v>28</v>
      </c>
      <c r="I48" s="661">
        <v>1</v>
      </c>
      <c r="J48" s="661">
        <v>0</v>
      </c>
      <c r="K48" s="661" t="s">
        <v>653</v>
      </c>
      <c r="L48" s="663">
        <v>0</v>
      </c>
    </row>
    <row r="49" spans="2:12" ht="15" customHeight="1">
      <c r="B49" s="660" t="s">
        <v>584</v>
      </c>
      <c r="C49" s="661">
        <v>412</v>
      </c>
      <c r="D49" s="661">
        <v>241</v>
      </c>
      <c r="E49" s="661">
        <v>120</v>
      </c>
      <c r="F49" s="661">
        <v>3</v>
      </c>
      <c r="G49" s="661">
        <v>1</v>
      </c>
      <c r="H49" s="661">
        <v>67</v>
      </c>
      <c r="I49" s="661">
        <v>35</v>
      </c>
      <c r="J49" s="661">
        <v>3</v>
      </c>
      <c r="K49" s="661">
        <v>9</v>
      </c>
      <c r="L49" s="663">
        <v>2</v>
      </c>
    </row>
    <row r="50" spans="2:12" ht="15" customHeight="1">
      <c r="B50" s="660" t="s">
        <v>585</v>
      </c>
      <c r="C50" s="661">
        <v>357</v>
      </c>
      <c r="D50" s="661">
        <v>264</v>
      </c>
      <c r="E50" s="661">
        <v>184</v>
      </c>
      <c r="F50" s="661">
        <v>3</v>
      </c>
      <c r="G50" s="661">
        <v>1</v>
      </c>
      <c r="H50" s="661">
        <v>44</v>
      </c>
      <c r="I50" s="661">
        <v>2</v>
      </c>
      <c r="J50" s="661">
        <v>28</v>
      </c>
      <c r="K50" s="661">
        <v>1</v>
      </c>
      <c r="L50" s="663">
        <v>1</v>
      </c>
    </row>
    <row r="51" spans="2:12" ht="15" customHeight="1">
      <c r="B51" s="660" t="s">
        <v>586</v>
      </c>
      <c r="C51" s="664">
        <v>307</v>
      </c>
      <c r="D51" s="664">
        <v>270</v>
      </c>
      <c r="E51" s="664">
        <v>223</v>
      </c>
      <c r="F51" s="664">
        <v>10</v>
      </c>
      <c r="G51" s="664">
        <v>0</v>
      </c>
      <c r="H51" s="664">
        <v>30</v>
      </c>
      <c r="I51" s="651">
        <v>2</v>
      </c>
      <c r="J51" s="661">
        <v>5</v>
      </c>
      <c r="K51" s="661" t="s">
        <v>555</v>
      </c>
      <c r="L51" s="663" t="s">
        <v>555</v>
      </c>
    </row>
    <row r="52" spans="2:12" ht="15" customHeight="1">
      <c r="B52" s="660" t="s">
        <v>604</v>
      </c>
      <c r="C52" s="664">
        <v>860</v>
      </c>
      <c r="D52" s="664">
        <v>666</v>
      </c>
      <c r="E52" s="664">
        <v>563</v>
      </c>
      <c r="F52" s="664">
        <v>18</v>
      </c>
      <c r="G52" s="664">
        <v>1</v>
      </c>
      <c r="H52" s="664">
        <v>43</v>
      </c>
      <c r="I52" s="651">
        <v>3</v>
      </c>
      <c r="J52" s="661">
        <v>38</v>
      </c>
      <c r="K52" s="661" t="s">
        <v>653</v>
      </c>
      <c r="L52" s="663">
        <v>0</v>
      </c>
    </row>
    <row r="53" spans="2:12" ht="15" customHeight="1">
      <c r="B53" s="660" t="s">
        <v>587</v>
      </c>
      <c r="C53" s="661">
        <v>615</v>
      </c>
      <c r="D53" s="661">
        <v>477</v>
      </c>
      <c r="E53" s="661">
        <v>317</v>
      </c>
      <c r="F53" s="661">
        <v>8</v>
      </c>
      <c r="G53" s="661">
        <v>3</v>
      </c>
      <c r="H53" s="661">
        <v>116</v>
      </c>
      <c r="I53" s="661">
        <v>9</v>
      </c>
      <c r="J53" s="662">
        <v>22</v>
      </c>
      <c r="K53" s="662" t="s">
        <v>653</v>
      </c>
      <c r="L53" s="663">
        <v>2</v>
      </c>
    </row>
    <row r="54" spans="2:12" ht="6" customHeight="1" thickBot="1">
      <c r="B54" s="665"/>
      <c r="C54" s="666"/>
      <c r="D54" s="666"/>
      <c r="E54" s="666"/>
      <c r="F54" s="666"/>
      <c r="G54" s="666"/>
      <c r="H54" s="666"/>
      <c r="I54" s="666"/>
      <c r="J54" s="667"/>
      <c r="K54" s="667"/>
      <c r="L54" s="668"/>
    </row>
    <row r="55" ht="15" customHeight="1">
      <c r="B55" s="674" t="s">
        <v>517</v>
      </c>
    </row>
    <row r="56" ht="12">
      <c r="B56" s="669"/>
    </row>
    <row r="57" ht="12">
      <c r="B57" s="669"/>
    </row>
    <row r="59" ht="12">
      <c r="B59" s="669"/>
    </row>
    <row r="60" ht="12">
      <c r="B60" s="669"/>
    </row>
    <row r="61" ht="12">
      <c r="B61" s="669"/>
    </row>
  </sheetData>
  <mergeCells count="9">
    <mergeCell ref="I6:I7"/>
    <mergeCell ref="J6:J7"/>
    <mergeCell ref="H6:H7"/>
    <mergeCell ref="D4:L4"/>
    <mergeCell ref="B4:B8"/>
    <mergeCell ref="D6:D7"/>
    <mergeCell ref="E6:E7"/>
    <mergeCell ref="G6:G7"/>
    <mergeCell ref="C4:C7"/>
  </mergeCells>
  <printOptions/>
  <pageMargins left="0.7086614173228347" right="0.7086614173228347" top="0.4724409448818898" bottom="0" header="0.35433070866141736" footer="0"/>
  <pageSetup horizontalDpi="600" verticalDpi="600" orientation="portrait" paperSize="9" r:id="rId1"/>
  <headerFooter alignWithMargins="0">
    <oddHeader>&amp;R&amp;D&amp;T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2:I61"/>
  <sheetViews>
    <sheetView workbookViewId="0" topLeftCell="A1">
      <selection activeCell="A1" sqref="A1"/>
    </sheetView>
  </sheetViews>
  <sheetFormatPr defaultColWidth="9.00390625" defaultRowHeight="13.5"/>
  <cols>
    <col min="1" max="1" width="2.375" style="1253" customWidth="1"/>
    <col min="2" max="2" width="9.625" style="1245" customWidth="1"/>
    <col min="3" max="16384" width="7.00390625" style="1253" customWidth="1"/>
  </cols>
  <sheetData>
    <row r="1" ht="15" customHeight="1"/>
    <row r="2" ht="18" customHeight="1">
      <c r="B2" s="1254"/>
    </row>
    <row r="3" spans="2:9" ht="15" customHeight="1" thickBot="1">
      <c r="B3" s="632"/>
      <c r="I3" s="637" t="s">
        <v>597</v>
      </c>
    </row>
    <row r="4" spans="2:9" s="670" customFormat="1" ht="15" customHeight="1" thickTop="1">
      <c r="B4" s="1749" t="s">
        <v>598</v>
      </c>
      <c r="C4" s="1758" t="s">
        <v>1155</v>
      </c>
      <c r="D4" s="1758"/>
      <c r="E4" s="1758"/>
      <c r="F4" s="1758"/>
      <c r="G4" s="1758"/>
      <c r="H4" s="1758"/>
      <c r="I4" s="1758"/>
    </row>
    <row r="5" spans="2:9" s="670" customFormat="1" ht="15" customHeight="1">
      <c r="B5" s="1750"/>
      <c r="C5" s="642"/>
      <c r="D5" s="642"/>
      <c r="E5" s="1761" t="s">
        <v>588</v>
      </c>
      <c r="F5" s="671"/>
      <c r="G5" s="1763" t="s">
        <v>589</v>
      </c>
      <c r="H5" s="1763" t="s">
        <v>590</v>
      </c>
      <c r="I5" s="642"/>
    </row>
    <row r="6" spans="2:9" s="670" customFormat="1" ht="15" customHeight="1">
      <c r="B6" s="1750"/>
      <c r="C6" s="1752" t="s">
        <v>468</v>
      </c>
      <c r="D6" s="1752" t="s">
        <v>591</v>
      </c>
      <c r="E6" s="1755"/>
      <c r="F6" s="644"/>
      <c r="G6" s="1764"/>
      <c r="H6" s="1764"/>
      <c r="I6" s="644" t="s">
        <v>592</v>
      </c>
    </row>
    <row r="7" spans="2:9" s="670" customFormat="1" ht="15" customHeight="1">
      <c r="B7" s="1750"/>
      <c r="C7" s="1753"/>
      <c r="D7" s="1753"/>
      <c r="E7" s="1755"/>
      <c r="F7" s="644" t="s">
        <v>593</v>
      </c>
      <c r="G7" s="1764"/>
      <c r="H7" s="1764"/>
      <c r="I7" s="644" t="s">
        <v>594</v>
      </c>
    </row>
    <row r="8" spans="2:9" s="670" customFormat="1" ht="15" customHeight="1">
      <c r="B8" s="1751"/>
      <c r="C8" s="647" t="s">
        <v>595</v>
      </c>
      <c r="D8" s="647"/>
      <c r="E8" s="1762"/>
      <c r="F8" s="647"/>
      <c r="G8" s="1765"/>
      <c r="H8" s="1765"/>
      <c r="I8" s="647"/>
    </row>
    <row r="9" spans="2:9" ht="15" customHeight="1">
      <c r="B9" s="649" t="s">
        <v>548</v>
      </c>
      <c r="C9" s="1255"/>
      <c r="D9" s="1248"/>
      <c r="E9" s="1247"/>
      <c r="F9" s="1247"/>
      <c r="G9" s="1247"/>
      <c r="H9" s="1247"/>
      <c r="I9" s="1247"/>
    </row>
    <row r="10" spans="2:9" ht="15" customHeight="1">
      <c r="B10" s="650" t="s">
        <v>601</v>
      </c>
      <c r="C10" s="651">
        <v>320</v>
      </c>
      <c r="D10" s="651">
        <v>87</v>
      </c>
      <c r="E10" s="651">
        <v>101</v>
      </c>
      <c r="F10" s="651">
        <v>91</v>
      </c>
      <c r="G10" s="651">
        <v>101</v>
      </c>
      <c r="H10" s="651">
        <v>29</v>
      </c>
      <c r="I10" s="651">
        <v>2</v>
      </c>
    </row>
    <row r="11" spans="2:9" ht="15" customHeight="1">
      <c r="B11" s="650" t="s">
        <v>602</v>
      </c>
      <c r="C11" s="651">
        <v>318</v>
      </c>
      <c r="D11" s="651">
        <v>89</v>
      </c>
      <c r="E11" s="651">
        <v>97</v>
      </c>
      <c r="F11" s="651">
        <v>87</v>
      </c>
      <c r="G11" s="651">
        <v>97</v>
      </c>
      <c r="H11" s="651">
        <v>33</v>
      </c>
      <c r="I11" s="651">
        <v>2</v>
      </c>
    </row>
    <row r="12" spans="2:9" ht="15" customHeight="1">
      <c r="B12" s="1250" t="s">
        <v>603</v>
      </c>
      <c r="C12" s="653">
        <v>316</v>
      </c>
      <c r="D12" s="653">
        <v>92</v>
      </c>
      <c r="E12" s="653">
        <v>91</v>
      </c>
      <c r="F12" s="653">
        <v>83</v>
      </c>
      <c r="G12" s="653">
        <v>100</v>
      </c>
      <c r="H12" s="653">
        <v>31</v>
      </c>
      <c r="I12" s="653">
        <v>2</v>
      </c>
    </row>
    <row r="13" spans="2:9" ht="15" customHeight="1">
      <c r="B13" s="655"/>
      <c r="C13" s="656"/>
      <c r="D13" s="656"/>
      <c r="E13" s="656"/>
      <c r="F13" s="656"/>
      <c r="G13" s="656"/>
      <c r="H13" s="656"/>
      <c r="I13" s="656"/>
    </row>
    <row r="14" spans="2:9" ht="15" customHeight="1">
      <c r="B14" s="658" t="s">
        <v>549</v>
      </c>
      <c r="C14" s="656">
        <v>890</v>
      </c>
      <c r="D14" s="656">
        <v>366</v>
      </c>
      <c r="E14" s="656">
        <v>262</v>
      </c>
      <c r="F14" s="656">
        <v>235</v>
      </c>
      <c r="G14" s="656">
        <v>162</v>
      </c>
      <c r="H14" s="656">
        <v>91</v>
      </c>
      <c r="I14" s="656">
        <v>10</v>
      </c>
    </row>
    <row r="15" spans="2:9" ht="15" customHeight="1">
      <c r="B15" s="658" t="s">
        <v>550</v>
      </c>
      <c r="C15" s="656">
        <v>331</v>
      </c>
      <c r="D15" s="656">
        <v>178</v>
      </c>
      <c r="E15" s="656">
        <v>102</v>
      </c>
      <c r="F15" s="656">
        <v>91</v>
      </c>
      <c r="G15" s="656">
        <v>37</v>
      </c>
      <c r="H15" s="656">
        <v>13</v>
      </c>
      <c r="I15" s="672">
        <v>1</v>
      </c>
    </row>
    <row r="16" spans="2:9" ht="15" customHeight="1">
      <c r="B16" s="658" t="s">
        <v>551</v>
      </c>
      <c r="C16" s="656">
        <v>953</v>
      </c>
      <c r="D16" s="656">
        <v>232</v>
      </c>
      <c r="E16" s="656">
        <v>489</v>
      </c>
      <c r="F16" s="656">
        <v>450</v>
      </c>
      <c r="G16" s="656">
        <v>201</v>
      </c>
      <c r="H16" s="656">
        <v>28</v>
      </c>
      <c r="I16" s="656">
        <v>3</v>
      </c>
    </row>
    <row r="17" spans="2:9" ht="15" customHeight="1">
      <c r="B17" s="658" t="s">
        <v>552</v>
      </c>
      <c r="C17" s="656">
        <v>989</v>
      </c>
      <c r="D17" s="656">
        <v>147</v>
      </c>
      <c r="E17" s="656">
        <v>61</v>
      </c>
      <c r="F17" s="656">
        <v>54</v>
      </c>
      <c r="G17" s="656">
        <v>597</v>
      </c>
      <c r="H17" s="656">
        <v>181</v>
      </c>
      <c r="I17" s="656">
        <v>3</v>
      </c>
    </row>
    <row r="18" spans="2:9" ht="15" customHeight="1">
      <c r="B18" s="659"/>
      <c r="C18" s="1251"/>
      <c r="D18" s="1251"/>
      <c r="E18" s="1251"/>
      <c r="F18" s="1251"/>
      <c r="G18" s="1251"/>
      <c r="H18" s="1251"/>
      <c r="I18" s="1251"/>
    </row>
    <row r="19" spans="2:9" ht="15" customHeight="1">
      <c r="B19" s="660" t="s">
        <v>553</v>
      </c>
      <c r="C19" s="661">
        <v>94</v>
      </c>
      <c r="D19" s="661">
        <v>46</v>
      </c>
      <c r="E19" s="661">
        <v>41</v>
      </c>
      <c r="F19" s="661">
        <v>36</v>
      </c>
      <c r="G19" s="661" t="s">
        <v>555</v>
      </c>
      <c r="H19" s="673" t="s">
        <v>555</v>
      </c>
      <c r="I19" s="661">
        <v>2</v>
      </c>
    </row>
    <row r="20" spans="2:9" ht="15" customHeight="1">
      <c r="B20" s="660" t="s">
        <v>554</v>
      </c>
      <c r="C20" s="661">
        <v>196</v>
      </c>
      <c r="D20" s="661">
        <v>53</v>
      </c>
      <c r="E20" s="661">
        <v>85</v>
      </c>
      <c r="F20" s="661">
        <v>79</v>
      </c>
      <c r="G20" s="661">
        <v>43</v>
      </c>
      <c r="H20" s="673" t="s">
        <v>555</v>
      </c>
      <c r="I20" s="661" t="s">
        <v>555</v>
      </c>
    </row>
    <row r="21" spans="2:9" ht="15" customHeight="1">
      <c r="B21" s="660" t="s">
        <v>556</v>
      </c>
      <c r="C21" s="661">
        <v>282</v>
      </c>
      <c r="D21" s="661">
        <v>56</v>
      </c>
      <c r="E21" s="673">
        <v>9</v>
      </c>
      <c r="F21" s="673">
        <v>8</v>
      </c>
      <c r="G21" s="661">
        <v>162</v>
      </c>
      <c r="H21" s="673">
        <v>53</v>
      </c>
      <c r="I21" s="661">
        <v>2</v>
      </c>
    </row>
    <row r="22" spans="2:9" ht="15" customHeight="1">
      <c r="B22" s="660" t="s">
        <v>557</v>
      </c>
      <c r="C22" s="661">
        <v>339</v>
      </c>
      <c r="D22" s="661">
        <v>41</v>
      </c>
      <c r="E22" s="661">
        <v>28</v>
      </c>
      <c r="F22" s="661">
        <v>24</v>
      </c>
      <c r="G22" s="661">
        <v>194</v>
      </c>
      <c r="H22" s="673">
        <v>75</v>
      </c>
      <c r="I22" s="661">
        <v>1</v>
      </c>
    </row>
    <row r="23" spans="2:9" ht="15" customHeight="1">
      <c r="B23" s="660" t="s">
        <v>558</v>
      </c>
      <c r="C23" s="661">
        <v>89</v>
      </c>
      <c r="D23" s="661">
        <v>35</v>
      </c>
      <c r="E23" s="661">
        <v>50</v>
      </c>
      <c r="F23" s="661">
        <v>45</v>
      </c>
      <c r="G23" s="673" t="s">
        <v>555</v>
      </c>
      <c r="H23" s="673" t="s">
        <v>555</v>
      </c>
      <c r="I23" s="673" t="s">
        <v>596</v>
      </c>
    </row>
    <row r="24" spans="2:9" ht="15" customHeight="1">
      <c r="B24" s="660" t="s">
        <v>559</v>
      </c>
      <c r="C24" s="661">
        <v>40</v>
      </c>
      <c r="D24" s="661">
        <v>14</v>
      </c>
      <c r="E24" s="661">
        <v>22</v>
      </c>
      <c r="F24" s="661">
        <v>20</v>
      </c>
      <c r="G24" s="673" t="s">
        <v>596</v>
      </c>
      <c r="H24" s="673" t="s">
        <v>555</v>
      </c>
      <c r="I24" s="661" t="s">
        <v>555</v>
      </c>
    </row>
    <row r="25" spans="2:9" ht="15" customHeight="1">
      <c r="B25" s="660" t="s">
        <v>560</v>
      </c>
      <c r="C25" s="661">
        <v>79</v>
      </c>
      <c r="D25" s="661" t="s">
        <v>555</v>
      </c>
      <c r="E25" s="661">
        <v>77</v>
      </c>
      <c r="F25" s="661">
        <v>70</v>
      </c>
      <c r="G25" s="661" t="s">
        <v>596</v>
      </c>
      <c r="H25" s="673" t="s">
        <v>555</v>
      </c>
      <c r="I25" s="661" t="s">
        <v>555</v>
      </c>
    </row>
    <row r="26" spans="2:9" ht="15" customHeight="1">
      <c r="B26" s="660" t="s">
        <v>561</v>
      </c>
      <c r="C26" s="661">
        <v>68</v>
      </c>
      <c r="D26" s="661">
        <v>43</v>
      </c>
      <c r="E26" s="661">
        <v>16</v>
      </c>
      <c r="F26" s="661">
        <v>14</v>
      </c>
      <c r="G26" s="673" t="s">
        <v>555</v>
      </c>
      <c r="H26" s="673" t="s">
        <v>555</v>
      </c>
      <c r="I26" s="661" t="s">
        <v>555</v>
      </c>
    </row>
    <row r="27" spans="2:9" ht="15" customHeight="1">
      <c r="B27" s="660" t="s">
        <v>562</v>
      </c>
      <c r="C27" s="661">
        <v>60</v>
      </c>
      <c r="D27" s="661">
        <v>27</v>
      </c>
      <c r="E27" s="661">
        <v>30</v>
      </c>
      <c r="F27" s="661">
        <v>28</v>
      </c>
      <c r="G27" s="673" t="s">
        <v>555</v>
      </c>
      <c r="H27" s="673" t="s">
        <v>555</v>
      </c>
      <c r="I27" s="673" t="s">
        <v>596</v>
      </c>
    </row>
    <row r="28" spans="2:9" ht="15" customHeight="1">
      <c r="B28" s="660" t="s">
        <v>563</v>
      </c>
      <c r="C28" s="661">
        <v>98</v>
      </c>
      <c r="D28" s="661">
        <v>36</v>
      </c>
      <c r="E28" s="661">
        <v>33</v>
      </c>
      <c r="F28" s="661">
        <v>29</v>
      </c>
      <c r="G28" s="661">
        <v>20</v>
      </c>
      <c r="H28" s="673" t="s">
        <v>555</v>
      </c>
      <c r="I28" s="661" t="s">
        <v>555</v>
      </c>
    </row>
    <row r="29" spans="2:9" ht="15" customHeight="1">
      <c r="B29" s="660" t="s">
        <v>564</v>
      </c>
      <c r="C29" s="661">
        <v>94</v>
      </c>
      <c r="D29" s="661">
        <v>38</v>
      </c>
      <c r="E29" s="661">
        <v>12</v>
      </c>
      <c r="F29" s="661">
        <v>11</v>
      </c>
      <c r="G29" s="661">
        <v>32</v>
      </c>
      <c r="H29" s="673">
        <v>13</v>
      </c>
      <c r="I29" s="661" t="s">
        <v>596</v>
      </c>
    </row>
    <row r="30" spans="2:9" ht="15" customHeight="1">
      <c r="B30" s="660" t="s">
        <v>565</v>
      </c>
      <c r="C30" s="661">
        <v>149</v>
      </c>
      <c r="D30" s="661">
        <v>139</v>
      </c>
      <c r="E30" s="673" t="s">
        <v>555</v>
      </c>
      <c r="F30" s="673" t="s">
        <v>555</v>
      </c>
      <c r="G30" s="661" t="s">
        <v>596</v>
      </c>
      <c r="H30" s="673" t="s">
        <v>555</v>
      </c>
      <c r="I30" s="673" t="s">
        <v>555</v>
      </c>
    </row>
    <row r="31" spans="2:9" ht="15" customHeight="1">
      <c r="B31" s="660" t="s">
        <v>566</v>
      </c>
      <c r="C31" s="661">
        <v>204</v>
      </c>
      <c r="D31" s="661">
        <v>12</v>
      </c>
      <c r="E31" s="661">
        <v>91</v>
      </c>
      <c r="F31" s="661">
        <v>84</v>
      </c>
      <c r="G31" s="661">
        <v>98</v>
      </c>
      <c r="H31" s="673" t="s">
        <v>555</v>
      </c>
      <c r="I31" s="673" t="s">
        <v>555</v>
      </c>
    </row>
    <row r="32" spans="2:9" ht="15" customHeight="1">
      <c r="B32" s="660" t="s">
        <v>567</v>
      </c>
      <c r="C32" s="661">
        <v>111</v>
      </c>
      <c r="D32" s="661" t="s">
        <v>555</v>
      </c>
      <c r="E32" s="661">
        <v>8</v>
      </c>
      <c r="F32" s="661">
        <v>7</v>
      </c>
      <c r="G32" s="673" t="s">
        <v>555</v>
      </c>
      <c r="H32" s="673" t="s">
        <v>555</v>
      </c>
      <c r="I32" s="661">
        <v>1</v>
      </c>
    </row>
    <row r="33" spans="2:9" ht="15" customHeight="1">
      <c r="B33" s="660" t="s">
        <v>568</v>
      </c>
      <c r="C33" s="661">
        <v>16</v>
      </c>
      <c r="D33" s="661" t="s">
        <v>555</v>
      </c>
      <c r="E33" s="661">
        <v>12</v>
      </c>
      <c r="F33" s="661">
        <v>10</v>
      </c>
      <c r="G33" s="673" t="s">
        <v>596</v>
      </c>
      <c r="H33" s="673" t="s">
        <v>555</v>
      </c>
      <c r="I33" s="673" t="s">
        <v>596</v>
      </c>
    </row>
    <row r="34" spans="2:9" ht="15" customHeight="1">
      <c r="B34" s="660" t="s">
        <v>569</v>
      </c>
      <c r="C34" s="661">
        <v>30</v>
      </c>
      <c r="D34" s="661">
        <v>13</v>
      </c>
      <c r="E34" s="661" t="s">
        <v>555</v>
      </c>
      <c r="F34" s="661" t="s">
        <v>555</v>
      </c>
      <c r="G34" s="673" t="s">
        <v>596</v>
      </c>
      <c r="H34" s="673" t="s">
        <v>555</v>
      </c>
      <c r="I34" s="673" t="s">
        <v>596</v>
      </c>
    </row>
    <row r="35" spans="2:9" ht="15" customHeight="1">
      <c r="B35" s="660" t="s">
        <v>570</v>
      </c>
      <c r="C35" s="661">
        <v>9</v>
      </c>
      <c r="D35" s="661" t="s">
        <v>555</v>
      </c>
      <c r="E35" s="673" t="s">
        <v>555</v>
      </c>
      <c r="F35" s="673" t="s">
        <v>555</v>
      </c>
      <c r="G35" s="673" t="s">
        <v>596</v>
      </c>
      <c r="H35" s="673" t="s">
        <v>596</v>
      </c>
      <c r="I35" s="673" t="s">
        <v>596</v>
      </c>
    </row>
    <row r="36" spans="2:9" ht="15" customHeight="1">
      <c r="B36" s="660" t="s">
        <v>571</v>
      </c>
      <c r="C36" s="661">
        <v>37</v>
      </c>
      <c r="D36" s="661">
        <v>16</v>
      </c>
      <c r="E36" s="661">
        <v>12</v>
      </c>
      <c r="F36" s="661">
        <v>11</v>
      </c>
      <c r="G36" s="661" t="s">
        <v>555</v>
      </c>
      <c r="H36" s="673" t="s">
        <v>555</v>
      </c>
      <c r="I36" s="661" t="s">
        <v>555</v>
      </c>
    </row>
    <row r="37" spans="2:9" ht="15" customHeight="1">
      <c r="B37" s="660" t="s">
        <v>572</v>
      </c>
      <c r="C37" s="661">
        <v>44</v>
      </c>
      <c r="D37" s="661" t="s">
        <v>555</v>
      </c>
      <c r="E37" s="661">
        <v>4</v>
      </c>
      <c r="F37" s="661">
        <v>3</v>
      </c>
      <c r="G37" s="673" t="s">
        <v>596</v>
      </c>
      <c r="H37" s="673" t="s">
        <v>555</v>
      </c>
      <c r="I37" s="673" t="s">
        <v>596</v>
      </c>
    </row>
    <row r="38" spans="2:9" ht="15" customHeight="1">
      <c r="B38" s="660" t="s">
        <v>573</v>
      </c>
      <c r="C38" s="661">
        <v>22</v>
      </c>
      <c r="D38" s="661" t="s">
        <v>555</v>
      </c>
      <c r="E38" s="661">
        <v>13</v>
      </c>
      <c r="F38" s="661">
        <v>12</v>
      </c>
      <c r="G38" s="673" t="s">
        <v>555</v>
      </c>
      <c r="H38" s="673" t="s">
        <v>596</v>
      </c>
      <c r="I38" s="673" t="s">
        <v>596</v>
      </c>
    </row>
    <row r="39" spans="2:9" ht="15" customHeight="1">
      <c r="B39" s="660" t="s">
        <v>574</v>
      </c>
      <c r="C39" s="661">
        <v>8</v>
      </c>
      <c r="D39" s="661" t="s">
        <v>555</v>
      </c>
      <c r="E39" s="673" t="s">
        <v>555</v>
      </c>
      <c r="F39" s="673" t="s">
        <v>555</v>
      </c>
      <c r="G39" s="673" t="s">
        <v>596</v>
      </c>
      <c r="H39" s="673" t="s">
        <v>596</v>
      </c>
      <c r="I39" s="673" t="s">
        <v>596</v>
      </c>
    </row>
    <row r="40" spans="2:9" ht="15" customHeight="1">
      <c r="B40" s="660" t="s">
        <v>575</v>
      </c>
      <c r="C40" s="661">
        <v>106</v>
      </c>
      <c r="D40" s="661">
        <v>99</v>
      </c>
      <c r="E40" s="661" t="s">
        <v>555</v>
      </c>
      <c r="F40" s="661" t="s">
        <v>555</v>
      </c>
      <c r="G40" s="673" t="s">
        <v>596</v>
      </c>
      <c r="H40" s="673" t="s">
        <v>555</v>
      </c>
      <c r="I40" s="661" t="s">
        <v>555</v>
      </c>
    </row>
    <row r="41" spans="2:9" ht="15" customHeight="1">
      <c r="B41" s="660" t="s">
        <v>576</v>
      </c>
      <c r="C41" s="661">
        <v>19</v>
      </c>
      <c r="D41" s="661" t="s">
        <v>555</v>
      </c>
      <c r="E41" s="661">
        <v>11</v>
      </c>
      <c r="F41" s="661">
        <v>10</v>
      </c>
      <c r="G41" s="673" t="s">
        <v>596</v>
      </c>
      <c r="H41" s="673" t="s">
        <v>596</v>
      </c>
      <c r="I41" s="673" t="s">
        <v>555</v>
      </c>
    </row>
    <row r="42" spans="2:9" ht="15" customHeight="1">
      <c r="B42" s="660" t="s">
        <v>577</v>
      </c>
      <c r="C42" s="661">
        <v>37</v>
      </c>
      <c r="D42" s="661">
        <v>12</v>
      </c>
      <c r="E42" s="661">
        <v>18</v>
      </c>
      <c r="F42" s="661">
        <v>17</v>
      </c>
      <c r="G42" s="661" t="s">
        <v>555</v>
      </c>
      <c r="H42" s="673" t="s">
        <v>555</v>
      </c>
      <c r="I42" s="673" t="s">
        <v>596</v>
      </c>
    </row>
    <row r="43" spans="2:9" ht="15" customHeight="1">
      <c r="B43" s="660" t="s">
        <v>578</v>
      </c>
      <c r="C43" s="661">
        <v>30</v>
      </c>
      <c r="D43" s="661" t="s">
        <v>555</v>
      </c>
      <c r="E43" s="661">
        <v>14</v>
      </c>
      <c r="F43" s="661">
        <v>13</v>
      </c>
      <c r="G43" s="673" t="s">
        <v>555</v>
      </c>
      <c r="H43" s="673" t="s">
        <v>596</v>
      </c>
      <c r="I43" s="673" t="s">
        <v>596</v>
      </c>
    </row>
    <row r="44" spans="2:9" ht="15" customHeight="1">
      <c r="B44" s="660" t="s">
        <v>579</v>
      </c>
      <c r="C44" s="661">
        <v>40</v>
      </c>
      <c r="D44" s="661">
        <v>4</v>
      </c>
      <c r="E44" s="673" t="s">
        <v>596</v>
      </c>
      <c r="F44" s="673" t="s">
        <v>596</v>
      </c>
      <c r="G44" s="661">
        <v>23</v>
      </c>
      <c r="H44" s="673">
        <v>12</v>
      </c>
      <c r="I44" s="673" t="s">
        <v>596</v>
      </c>
    </row>
    <row r="45" spans="2:9" ht="15" customHeight="1">
      <c r="B45" s="660" t="s">
        <v>580</v>
      </c>
      <c r="C45" s="661">
        <v>2</v>
      </c>
      <c r="D45" s="661" t="s">
        <v>555</v>
      </c>
      <c r="E45" s="673" t="s">
        <v>555</v>
      </c>
      <c r="F45" s="673" t="s">
        <v>555</v>
      </c>
      <c r="G45" s="673" t="s">
        <v>596</v>
      </c>
      <c r="H45" s="673" t="s">
        <v>596</v>
      </c>
      <c r="I45" s="673" t="s">
        <v>596</v>
      </c>
    </row>
    <row r="46" spans="2:9" ht="15" customHeight="1">
      <c r="B46" s="660" t="s">
        <v>581</v>
      </c>
      <c r="C46" s="661">
        <v>127</v>
      </c>
      <c r="D46" s="661">
        <v>9</v>
      </c>
      <c r="E46" s="661">
        <v>110</v>
      </c>
      <c r="F46" s="661">
        <v>100</v>
      </c>
      <c r="G46" s="661" t="s">
        <v>555</v>
      </c>
      <c r="H46" s="673" t="s">
        <v>555</v>
      </c>
      <c r="I46" s="673" t="s">
        <v>596</v>
      </c>
    </row>
    <row r="47" spans="2:9" ht="15" customHeight="1">
      <c r="B47" s="660" t="s">
        <v>582</v>
      </c>
      <c r="C47" s="661">
        <v>90</v>
      </c>
      <c r="D47" s="661">
        <v>52</v>
      </c>
      <c r="E47" s="661">
        <v>19</v>
      </c>
      <c r="F47" s="661">
        <v>18</v>
      </c>
      <c r="G47" s="661" t="s">
        <v>555</v>
      </c>
      <c r="H47" s="673" t="s">
        <v>555</v>
      </c>
      <c r="I47" s="673" t="s">
        <v>596</v>
      </c>
    </row>
    <row r="48" spans="2:9" ht="15" customHeight="1">
      <c r="B48" s="660" t="s">
        <v>583</v>
      </c>
      <c r="C48" s="651">
        <v>12</v>
      </c>
      <c r="D48" s="651">
        <v>12</v>
      </c>
      <c r="E48" s="673" t="s">
        <v>555</v>
      </c>
      <c r="F48" s="673" t="s">
        <v>555</v>
      </c>
      <c r="G48" s="673" t="s">
        <v>555</v>
      </c>
      <c r="H48" s="673" t="s">
        <v>555</v>
      </c>
      <c r="I48" s="673" t="s">
        <v>555</v>
      </c>
    </row>
    <row r="49" spans="2:9" ht="15" customHeight="1">
      <c r="B49" s="660" t="s">
        <v>584</v>
      </c>
      <c r="C49" s="651">
        <v>171</v>
      </c>
      <c r="D49" s="651">
        <v>9</v>
      </c>
      <c r="E49" s="673">
        <v>128</v>
      </c>
      <c r="F49" s="673">
        <v>118</v>
      </c>
      <c r="G49" s="673" t="s">
        <v>555</v>
      </c>
      <c r="H49" s="673" t="s">
        <v>555</v>
      </c>
      <c r="I49" s="673" t="s">
        <v>555</v>
      </c>
    </row>
    <row r="50" spans="2:9" ht="15" customHeight="1">
      <c r="B50" s="660" t="s">
        <v>585</v>
      </c>
      <c r="C50" s="651">
        <v>94</v>
      </c>
      <c r="D50" s="651">
        <v>58</v>
      </c>
      <c r="E50" s="673" t="s">
        <v>555</v>
      </c>
      <c r="F50" s="673" t="s">
        <v>555</v>
      </c>
      <c r="G50" s="673" t="s">
        <v>555</v>
      </c>
      <c r="H50" s="673" t="s">
        <v>596</v>
      </c>
      <c r="I50" s="673" t="s">
        <v>555</v>
      </c>
    </row>
    <row r="51" spans="2:9" ht="15" customHeight="1">
      <c r="B51" s="660" t="s">
        <v>586</v>
      </c>
      <c r="C51" s="661">
        <v>37</v>
      </c>
      <c r="D51" s="661">
        <v>15</v>
      </c>
      <c r="E51" s="661" t="s">
        <v>555</v>
      </c>
      <c r="F51" s="661" t="s">
        <v>555</v>
      </c>
      <c r="G51" s="661" t="s">
        <v>555</v>
      </c>
      <c r="H51" s="673">
        <v>20</v>
      </c>
      <c r="I51" s="661" t="s">
        <v>596</v>
      </c>
    </row>
    <row r="52" spans="2:9" ht="15" customHeight="1">
      <c r="B52" s="660" t="s">
        <v>604</v>
      </c>
      <c r="C52" s="661">
        <v>194</v>
      </c>
      <c r="D52" s="661">
        <v>9</v>
      </c>
      <c r="E52" s="661">
        <v>23</v>
      </c>
      <c r="F52" s="661">
        <v>20</v>
      </c>
      <c r="G52" s="661">
        <v>130</v>
      </c>
      <c r="H52" s="673" t="s">
        <v>555</v>
      </c>
      <c r="I52" s="661" t="s">
        <v>555</v>
      </c>
    </row>
    <row r="53" spans="2:9" ht="15" customHeight="1">
      <c r="B53" s="660" t="s">
        <v>587</v>
      </c>
      <c r="C53" s="661">
        <v>137</v>
      </c>
      <c r="D53" s="661">
        <v>26</v>
      </c>
      <c r="E53" s="661" t="s">
        <v>555</v>
      </c>
      <c r="F53" s="661" t="s">
        <v>555</v>
      </c>
      <c r="G53" s="661">
        <v>109</v>
      </c>
      <c r="H53" s="673" t="s">
        <v>555</v>
      </c>
      <c r="I53" s="661">
        <v>4</v>
      </c>
    </row>
    <row r="54" spans="2:9" ht="4.5" customHeight="1" thickBot="1">
      <c r="B54" s="665"/>
      <c r="C54" s="1256"/>
      <c r="D54" s="1256"/>
      <c r="E54" s="1256"/>
      <c r="F54" s="1256"/>
      <c r="G54" s="1256"/>
      <c r="H54" s="1256"/>
      <c r="I54" s="1256"/>
    </row>
    <row r="55" spans="2:3" ht="15" customHeight="1">
      <c r="B55" s="674" t="s">
        <v>517</v>
      </c>
      <c r="C55" s="674"/>
    </row>
    <row r="56" ht="11.25">
      <c r="B56" s="669"/>
    </row>
    <row r="57" ht="11.25">
      <c r="B57" s="669"/>
    </row>
    <row r="59" ht="11.25">
      <c r="B59" s="669"/>
    </row>
    <row r="60" ht="11.25">
      <c r="B60" s="669"/>
    </row>
    <row r="61" ht="11.25">
      <c r="B61" s="669"/>
    </row>
  </sheetData>
  <mergeCells count="7">
    <mergeCell ref="B4:B8"/>
    <mergeCell ref="C4:I4"/>
    <mergeCell ref="E5:E8"/>
    <mergeCell ref="G5:G8"/>
    <mergeCell ref="H5:H8"/>
    <mergeCell ref="C6:C7"/>
    <mergeCell ref="D6:D7"/>
  </mergeCells>
  <printOptions/>
  <pageMargins left="0.7086614173228347" right="0.7086614173228347" top="0.4724409448818898" bottom="0" header="0.35433070866141736" footer="0"/>
  <pageSetup horizontalDpi="600" verticalDpi="600" orientation="portrait" paperSize="9" r:id="rId1"/>
  <headerFooter alignWithMargins="0">
    <oddHeader>&amp;R&amp;D&amp;T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2:G55"/>
  <sheetViews>
    <sheetView workbookViewId="0" topLeftCell="A1">
      <selection activeCell="A1" sqref="A1"/>
    </sheetView>
  </sheetViews>
  <sheetFormatPr defaultColWidth="9.00390625" defaultRowHeight="13.5"/>
  <cols>
    <col min="1" max="1" width="2.625" style="1253" customWidth="1"/>
    <col min="2" max="2" width="12.25390625" style="1253" customWidth="1"/>
    <col min="3" max="4" width="9.875" style="1253" customWidth="1"/>
    <col min="5" max="5" width="13.50390625" style="1253" customWidth="1"/>
    <col min="6" max="6" width="14.625" style="1253" customWidth="1"/>
    <col min="7" max="16384" width="7.00390625" style="1253" customWidth="1"/>
  </cols>
  <sheetData>
    <row r="1" ht="15" customHeight="1"/>
    <row r="2" spans="2:6" ht="14.25" customHeight="1">
      <c r="B2" s="675" t="s">
        <v>1156</v>
      </c>
      <c r="E2" s="676"/>
      <c r="F2" s="676"/>
    </row>
    <row r="3" spans="5:6" ht="15" customHeight="1" thickBot="1">
      <c r="E3" s="1245"/>
      <c r="F3" s="677" t="s">
        <v>605</v>
      </c>
    </row>
    <row r="4" spans="2:7" s="670" customFormat="1" ht="15" customHeight="1" thickTop="1">
      <c r="B4" s="638"/>
      <c r="C4" s="678"/>
      <c r="D4" s="679"/>
      <c r="E4" s="1766" t="s">
        <v>606</v>
      </c>
      <c r="F4" s="1767"/>
      <c r="G4" s="680"/>
    </row>
    <row r="5" spans="2:7" s="670" customFormat="1" ht="18" customHeight="1">
      <c r="B5" s="640"/>
      <c r="C5" s="681" t="s">
        <v>1157</v>
      </c>
      <c r="D5" s="681" t="s">
        <v>1158</v>
      </c>
      <c r="E5" s="1768" t="s">
        <v>607</v>
      </c>
      <c r="F5" s="1771" t="s">
        <v>608</v>
      </c>
      <c r="G5" s="680"/>
    </row>
    <row r="6" spans="2:7" s="670" customFormat="1" ht="18" customHeight="1">
      <c r="B6" s="682" t="s">
        <v>598</v>
      </c>
      <c r="C6" s="644"/>
      <c r="D6" s="681" t="s">
        <v>609</v>
      </c>
      <c r="E6" s="1769"/>
      <c r="F6" s="1772"/>
      <c r="G6" s="680"/>
    </row>
    <row r="7" spans="2:7" s="670" customFormat="1" ht="18" customHeight="1">
      <c r="B7" s="640"/>
      <c r="C7" s="681" t="s">
        <v>1159</v>
      </c>
      <c r="D7" s="681" t="s">
        <v>1160</v>
      </c>
      <c r="E7" s="1769"/>
      <c r="F7" s="1772"/>
      <c r="G7" s="680"/>
    </row>
    <row r="8" spans="2:7" s="670" customFormat="1" ht="18" customHeight="1">
      <c r="B8" s="646"/>
      <c r="C8" s="647" t="s">
        <v>1161</v>
      </c>
      <c r="D8" s="683"/>
      <c r="E8" s="1770"/>
      <c r="F8" s="1773"/>
      <c r="G8" s="680"/>
    </row>
    <row r="9" spans="2:7" ht="10.5" customHeight="1">
      <c r="B9" s="684" t="s">
        <v>548</v>
      </c>
      <c r="C9" s="1247"/>
      <c r="D9" s="1248"/>
      <c r="E9" s="1247"/>
      <c r="F9" s="1257"/>
      <c r="G9" s="1258"/>
    </row>
    <row r="10" spans="2:7" ht="15" customHeight="1">
      <c r="B10" s="650" t="s">
        <v>601</v>
      </c>
      <c r="C10" s="651">
        <v>2</v>
      </c>
      <c r="D10" s="662">
        <v>853</v>
      </c>
      <c r="E10" s="662">
        <v>1352</v>
      </c>
      <c r="F10" s="685">
        <v>68</v>
      </c>
      <c r="G10" s="1258"/>
    </row>
    <row r="11" spans="2:7" ht="15" customHeight="1">
      <c r="B11" s="650" t="s">
        <v>602</v>
      </c>
      <c r="C11" s="651">
        <v>4</v>
      </c>
      <c r="D11" s="651">
        <v>854</v>
      </c>
      <c r="E11" s="662">
        <v>1383</v>
      </c>
      <c r="F11" s="685">
        <v>68</v>
      </c>
      <c r="G11" s="1258"/>
    </row>
    <row r="12" spans="2:7" ht="15" customHeight="1">
      <c r="B12" s="1250" t="s">
        <v>603</v>
      </c>
      <c r="C12" s="653">
        <v>4</v>
      </c>
      <c r="D12" s="653">
        <v>882</v>
      </c>
      <c r="E12" s="656">
        <v>1429</v>
      </c>
      <c r="F12" s="657">
        <v>71</v>
      </c>
      <c r="G12" s="1258"/>
    </row>
    <row r="13" spans="2:7" ht="15" customHeight="1">
      <c r="B13" s="655"/>
      <c r="C13" s="656"/>
      <c r="D13" s="656"/>
      <c r="E13" s="1251"/>
      <c r="F13" s="1252"/>
      <c r="G13" s="1258"/>
    </row>
    <row r="14" spans="2:7" ht="15" customHeight="1">
      <c r="B14" s="658" t="s">
        <v>549</v>
      </c>
      <c r="C14" s="656">
        <v>14</v>
      </c>
      <c r="D14" s="656">
        <v>3746</v>
      </c>
      <c r="E14" s="653">
        <v>1354</v>
      </c>
      <c r="F14" s="654">
        <v>102</v>
      </c>
      <c r="G14" s="1258"/>
    </row>
    <row r="15" spans="2:7" ht="15" customHeight="1">
      <c r="B15" s="658" t="s">
        <v>550</v>
      </c>
      <c r="C15" s="672" t="s">
        <v>596</v>
      </c>
      <c r="D15" s="656">
        <v>847</v>
      </c>
      <c r="E15" s="653">
        <v>1177</v>
      </c>
      <c r="F15" s="654">
        <v>46</v>
      </c>
      <c r="G15" s="1258"/>
    </row>
    <row r="16" spans="2:7" ht="15" customHeight="1">
      <c r="B16" s="658" t="s">
        <v>551</v>
      </c>
      <c r="C16" s="672" t="s">
        <v>596</v>
      </c>
      <c r="D16" s="656">
        <v>1682</v>
      </c>
      <c r="E16" s="653">
        <v>1382</v>
      </c>
      <c r="F16" s="654">
        <v>65</v>
      </c>
      <c r="G16" s="1258"/>
    </row>
    <row r="17" spans="2:7" ht="15" customHeight="1">
      <c r="B17" s="658" t="s">
        <v>552</v>
      </c>
      <c r="C17" s="656">
        <v>26</v>
      </c>
      <c r="D17" s="656">
        <v>2543</v>
      </c>
      <c r="E17" s="653">
        <v>1733</v>
      </c>
      <c r="F17" s="654">
        <v>59</v>
      </c>
      <c r="G17" s="1258"/>
    </row>
    <row r="18" spans="2:7" ht="15" customHeight="1">
      <c r="B18" s="659"/>
      <c r="C18" s="1251"/>
      <c r="D18" s="1251"/>
      <c r="E18" s="1259"/>
      <c r="F18" s="1260"/>
      <c r="G18" s="1258"/>
    </row>
    <row r="19" spans="2:7" ht="15" customHeight="1">
      <c r="B19" s="660" t="s">
        <v>553</v>
      </c>
      <c r="C19" s="661">
        <v>1</v>
      </c>
      <c r="D19" s="662">
        <v>558</v>
      </c>
      <c r="E19" s="651">
        <v>1091</v>
      </c>
      <c r="F19" s="652">
        <v>101</v>
      </c>
      <c r="G19" s="1258"/>
    </row>
    <row r="20" spans="2:7" ht="15" customHeight="1">
      <c r="B20" s="660" t="s">
        <v>554</v>
      </c>
      <c r="C20" s="673" t="s">
        <v>596</v>
      </c>
      <c r="D20" s="662">
        <v>276</v>
      </c>
      <c r="E20" s="651">
        <v>1375</v>
      </c>
      <c r="F20" s="652">
        <v>57</v>
      </c>
      <c r="G20" s="1258"/>
    </row>
    <row r="21" spans="2:7" ht="15" customHeight="1">
      <c r="B21" s="660" t="s">
        <v>556</v>
      </c>
      <c r="C21" s="673">
        <v>1</v>
      </c>
      <c r="D21" s="662">
        <v>1081</v>
      </c>
      <c r="E21" s="651">
        <v>1682</v>
      </c>
      <c r="F21" s="652">
        <v>58</v>
      </c>
      <c r="G21" s="1258"/>
    </row>
    <row r="22" spans="2:7" ht="15" customHeight="1">
      <c r="B22" s="660" t="s">
        <v>557</v>
      </c>
      <c r="C22" s="661">
        <v>24</v>
      </c>
      <c r="D22" s="662">
        <v>795</v>
      </c>
      <c r="E22" s="651">
        <v>1790</v>
      </c>
      <c r="F22" s="652">
        <v>64</v>
      </c>
      <c r="G22" s="1258"/>
    </row>
    <row r="23" spans="2:7" ht="15" customHeight="1">
      <c r="B23" s="660" t="s">
        <v>558</v>
      </c>
      <c r="C23" s="673" t="s">
        <v>596</v>
      </c>
      <c r="D23" s="662">
        <v>243</v>
      </c>
      <c r="E23" s="651">
        <v>1316</v>
      </c>
      <c r="F23" s="652">
        <v>45</v>
      </c>
      <c r="G23" s="1258"/>
    </row>
    <row r="24" spans="2:7" ht="15" customHeight="1">
      <c r="B24" s="660" t="s">
        <v>559</v>
      </c>
      <c r="C24" s="673" t="s">
        <v>596</v>
      </c>
      <c r="D24" s="662">
        <v>361</v>
      </c>
      <c r="E24" s="651">
        <v>1445</v>
      </c>
      <c r="F24" s="652">
        <v>129</v>
      </c>
      <c r="G24" s="1258"/>
    </row>
    <row r="25" spans="2:7" ht="15" customHeight="1">
      <c r="B25" s="660" t="s">
        <v>560</v>
      </c>
      <c r="C25" s="661">
        <v>13</v>
      </c>
      <c r="D25" s="662">
        <v>275</v>
      </c>
      <c r="E25" s="651">
        <v>1344</v>
      </c>
      <c r="F25" s="652">
        <v>107</v>
      </c>
      <c r="G25" s="1258"/>
    </row>
    <row r="26" spans="2:7" ht="15" customHeight="1">
      <c r="B26" s="660" t="s">
        <v>561</v>
      </c>
      <c r="C26" s="673" t="s">
        <v>596</v>
      </c>
      <c r="D26" s="662">
        <v>317</v>
      </c>
      <c r="E26" s="651">
        <v>1035</v>
      </c>
      <c r="F26" s="652">
        <v>77</v>
      </c>
      <c r="G26" s="1258"/>
    </row>
    <row r="27" spans="2:7" ht="15" customHeight="1">
      <c r="B27" s="660" t="s">
        <v>562</v>
      </c>
      <c r="C27" s="673" t="s">
        <v>596</v>
      </c>
      <c r="D27" s="662">
        <v>195</v>
      </c>
      <c r="E27" s="651">
        <v>1195</v>
      </c>
      <c r="F27" s="652">
        <v>61</v>
      </c>
      <c r="G27" s="1258"/>
    </row>
    <row r="28" spans="2:7" ht="15" customHeight="1">
      <c r="B28" s="660" t="s">
        <v>563</v>
      </c>
      <c r="C28" s="661">
        <v>0</v>
      </c>
      <c r="D28" s="662">
        <v>533</v>
      </c>
      <c r="E28" s="651">
        <v>1836</v>
      </c>
      <c r="F28" s="652">
        <v>140</v>
      </c>
      <c r="G28" s="1258"/>
    </row>
    <row r="29" spans="2:7" ht="15" customHeight="1">
      <c r="B29" s="660" t="s">
        <v>564</v>
      </c>
      <c r="C29" s="673" t="s">
        <v>596</v>
      </c>
      <c r="D29" s="662">
        <v>582</v>
      </c>
      <c r="E29" s="651">
        <v>1978</v>
      </c>
      <c r="F29" s="652">
        <v>167</v>
      </c>
      <c r="G29" s="1258"/>
    </row>
    <row r="30" spans="2:7" ht="15" customHeight="1">
      <c r="B30" s="660" t="s">
        <v>565</v>
      </c>
      <c r="C30" s="673" t="s">
        <v>596</v>
      </c>
      <c r="D30" s="662">
        <v>366</v>
      </c>
      <c r="E30" s="651">
        <v>1468</v>
      </c>
      <c r="F30" s="652">
        <v>65</v>
      </c>
      <c r="G30" s="1258"/>
    </row>
    <row r="31" spans="2:6" ht="15" customHeight="1">
      <c r="B31" s="660" t="s">
        <v>566</v>
      </c>
      <c r="C31" s="673" t="s">
        <v>596</v>
      </c>
      <c r="D31" s="662">
        <v>309</v>
      </c>
      <c r="E31" s="651">
        <v>1825</v>
      </c>
      <c r="F31" s="652">
        <v>102</v>
      </c>
    </row>
    <row r="32" spans="2:6" ht="15" customHeight="1">
      <c r="B32" s="660" t="s">
        <v>567</v>
      </c>
      <c r="C32" s="673" t="s">
        <v>596</v>
      </c>
      <c r="D32" s="662">
        <v>95</v>
      </c>
      <c r="E32" s="651">
        <v>1243</v>
      </c>
      <c r="F32" s="652">
        <v>96</v>
      </c>
    </row>
    <row r="33" spans="2:6" ht="15" customHeight="1">
      <c r="B33" s="660" t="s">
        <v>568</v>
      </c>
      <c r="C33" s="673" t="s">
        <v>596</v>
      </c>
      <c r="D33" s="662">
        <v>102</v>
      </c>
      <c r="E33" s="651">
        <v>1333</v>
      </c>
      <c r="F33" s="652">
        <v>98</v>
      </c>
    </row>
    <row r="34" spans="2:6" ht="15" customHeight="1">
      <c r="B34" s="660" t="s">
        <v>569</v>
      </c>
      <c r="C34" s="673" t="s">
        <v>596</v>
      </c>
      <c r="D34" s="662">
        <v>178</v>
      </c>
      <c r="E34" s="651">
        <v>1175</v>
      </c>
      <c r="F34" s="652">
        <v>91</v>
      </c>
    </row>
    <row r="35" spans="2:6" ht="15" customHeight="1">
      <c r="B35" s="660" t="s">
        <v>570</v>
      </c>
      <c r="C35" s="673" t="s">
        <v>596</v>
      </c>
      <c r="D35" s="662">
        <v>29</v>
      </c>
      <c r="E35" s="651">
        <v>406</v>
      </c>
      <c r="F35" s="652">
        <v>47</v>
      </c>
    </row>
    <row r="36" spans="2:6" ht="15" customHeight="1">
      <c r="B36" s="660" t="s">
        <v>571</v>
      </c>
      <c r="C36" s="673" t="s">
        <v>596</v>
      </c>
      <c r="D36" s="662">
        <v>141</v>
      </c>
      <c r="E36" s="651">
        <v>1239</v>
      </c>
      <c r="F36" s="652">
        <v>104</v>
      </c>
    </row>
    <row r="37" spans="2:6" ht="15" customHeight="1">
      <c r="B37" s="660" t="s">
        <v>572</v>
      </c>
      <c r="C37" s="661">
        <v>1</v>
      </c>
      <c r="D37" s="662">
        <v>100</v>
      </c>
      <c r="E37" s="651">
        <v>1296</v>
      </c>
      <c r="F37" s="652">
        <v>101</v>
      </c>
    </row>
    <row r="38" spans="2:6" ht="15" customHeight="1">
      <c r="B38" s="660" t="s">
        <v>573</v>
      </c>
      <c r="C38" s="673" t="s">
        <v>596</v>
      </c>
      <c r="D38" s="662">
        <v>110</v>
      </c>
      <c r="E38" s="651">
        <v>1169</v>
      </c>
      <c r="F38" s="652">
        <v>60</v>
      </c>
    </row>
    <row r="39" spans="2:6" ht="15" customHeight="1">
      <c r="B39" s="660" t="s">
        <v>574</v>
      </c>
      <c r="C39" s="673" t="s">
        <v>596</v>
      </c>
      <c r="D39" s="662">
        <v>77</v>
      </c>
      <c r="E39" s="651">
        <v>1061</v>
      </c>
      <c r="F39" s="652">
        <v>46</v>
      </c>
    </row>
    <row r="40" spans="2:6" ht="15" customHeight="1">
      <c r="B40" s="660" t="s">
        <v>575</v>
      </c>
      <c r="C40" s="673" t="s">
        <v>596</v>
      </c>
      <c r="D40" s="662">
        <v>108</v>
      </c>
      <c r="E40" s="651">
        <v>957</v>
      </c>
      <c r="F40" s="652">
        <v>43</v>
      </c>
    </row>
    <row r="41" spans="2:6" ht="15" customHeight="1">
      <c r="B41" s="660" t="s">
        <v>576</v>
      </c>
      <c r="C41" s="673" t="s">
        <v>596</v>
      </c>
      <c r="D41" s="662">
        <v>81</v>
      </c>
      <c r="E41" s="651">
        <v>1075</v>
      </c>
      <c r="F41" s="652">
        <v>49</v>
      </c>
    </row>
    <row r="42" spans="2:6" ht="15" customHeight="1">
      <c r="B42" s="660" t="s">
        <v>577</v>
      </c>
      <c r="C42" s="673" t="s">
        <v>596</v>
      </c>
      <c r="D42" s="662">
        <v>104</v>
      </c>
      <c r="E42" s="651">
        <v>1196</v>
      </c>
      <c r="F42" s="652">
        <v>47</v>
      </c>
    </row>
    <row r="43" spans="2:6" ht="15" customHeight="1">
      <c r="B43" s="660" t="s">
        <v>578</v>
      </c>
      <c r="C43" s="673" t="s">
        <v>596</v>
      </c>
      <c r="D43" s="662">
        <v>56</v>
      </c>
      <c r="E43" s="651">
        <v>1041</v>
      </c>
      <c r="F43" s="652">
        <v>41</v>
      </c>
    </row>
    <row r="44" spans="2:6" ht="15" customHeight="1">
      <c r="B44" s="660" t="s">
        <v>579</v>
      </c>
      <c r="C44" s="673" t="s">
        <v>596</v>
      </c>
      <c r="D44" s="662">
        <v>115</v>
      </c>
      <c r="E44" s="651">
        <v>1696</v>
      </c>
      <c r="F44" s="652">
        <v>54</v>
      </c>
    </row>
    <row r="45" spans="2:6" ht="15" customHeight="1">
      <c r="B45" s="660" t="s">
        <v>580</v>
      </c>
      <c r="C45" s="673" t="s">
        <v>596</v>
      </c>
      <c r="D45" s="662">
        <v>64</v>
      </c>
      <c r="E45" s="651">
        <v>968</v>
      </c>
      <c r="F45" s="652">
        <v>39</v>
      </c>
    </row>
    <row r="46" spans="2:6" ht="15" customHeight="1">
      <c r="B46" s="660" t="s">
        <v>581</v>
      </c>
      <c r="C46" s="673" t="s">
        <v>596</v>
      </c>
      <c r="D46" s="662">
        <v>313</v>
      </c>
      <c r="E46" s="651">
        <v>1619</v>
      </c>
      <c r="F46" s="652">
        <v>77</v>
      </c>
    </row>
    <row r="47" spans="2:6" ht="15" customHeight="1">
      <c r="B47" s="660" t="s">
        <v>582</v>
      </c>
      <c r="C47" s="673" t="s">
        <v>596</v>
      </c>
      <c r="D47" s="662">
        <v>257</v>
      </c>
      <c r="E47" s="651">
        <v>1457</v>
      </c>
      <c r="F47" s="652">
        <v>49</v>
      </c>
    </row>
    <row r="48" spans="2:6" ht="15" customHeight="1">
      <c r="B48" s="660" t="s">
        <v>583</v>
      </c>
      <c r="C48" s="673" t="s">
        <v>596</v>
      </c>
      <c r="D48" s="662">
        <v>44</v>
      </c>
      <c r="E48" s="651">
        <v>759</v>
      </c>
      <c r="F48" s="652">
        <v>38</v>
      </c>
    </row>
    <row r="49" spans="2:6" ht="15" customHeight="1">
      <c r="B49" s="660" t="s">
        <v>584</v>
      </c>
      <c r="C49" s="673" t="s">
        <v>596</v>
      </c>
      <c r="D49" s="662">
        <v>154</v>
      </c>
      <c r="E49" s="651">
        <v>970</v>
      </c>
      <c r="F49" s="652">
        <v>74</v>
      </c>
    </row>
    <row r="50" spans="2:6" ht="15" customHeight="1">
      <c r="B50" s="660" t="s">
        <v>585</v>
      </c>
      <c r="C50" s="673" t="s">
        <v>596</v>
      </c>
      <c r="D50" s="662">
        <v>135</v>
      </c>
      <c r="E50" s="651">
        <v>1382</v>
      </c>
      <c r="F50" s="652">
        <v>57</v>
      </c>
    </row>
    <row r="51" spans="2:6" ht="15" customHeight="1">
      <c r="B51" s="660" t="s">
        <v>586</v>
      </c>
      <c r="C51" s="673" t="s">
        <v>596</v>
      </c>
      <c r="D51" s="662">
        <v>119</v>
      </c>
      <c r="E51" s="651">
        <v>1806</v>
      </c>
      <c r="F51" s="652">
        <v>51</v>
      </c>
    </row>
    <row r="52" spans="2:6" ht="15" customHeight="1">
      <c r="B52" s="660" t="s">
        <v>604</v>
      </c>
      <c r="C52" s="673" t="s">
        <v>596</v>
      </c>
      <c r="D52" s="662">
        <v>304</v>
      </c>
      <c r="E52" s="651">
        <v>1910</v>
      </c>
      <c r="F52" s="652">
        <v>52</v>
      </c>
    </row>
    <row r="53" spans="2:6" ht="15" customHeight="1">
      <c r="B53" s="660" t="s">
        <v>587</v>
      </c>
      <c r="C53" s="673">
        <v>1</v>
      </c>
      <c r="D53" s="662">
        <v>245</v>
      </c>
      <c r="E53" s="651">
        <v>1568</v>
      </c>
      <c r="F53" s="652">
        <v>63</v>
      </c>
    </row>
    <row r="54" spans="2:6" ht="5.25" customHeight="1" thickBot="1">
      <c r="B54" s="665"/>
      <c r="C54" s="1256"/>
      <c r="D54" s="1256"/>
      <c r="E54" s="1256"/>
      <c r="F54" s="1256"/>
    </row>
    <row r="55" ht="15" customHeight="1">
      <c r="B55" s="674" t="s">
        <v>517</v>
      </c>
    </row>
  </sheetData>
  <mergeCells count="3">
    <mergeCell ref="E4:F4"/>
    <mergeCell ref="E5:E8"/>
    <mergeCell ref="F5:F8"/>
  </mergeCells>
  <printOptions/>
  <pageMargins left="0.7086614173228347" right="0.7086614173228347" top="0.4724409448818898" bottom="0" header="0.35433070866141736" footer="0"/>
  <pageSetup horizontalDpi="600" verticalDpi="600" orientation="portrait" paperSize="9" r:id="rId1"/>
  <headerFooter alignWithMargins="0">
    <oddHeader>&amp;R&amp;D&amp;T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1:P51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689" customWidth="1"/>
    <col min="2" max="2" width="9.875" style="689" customWidth="1"/>
    <col min="3" max="10" width="9.625" style="689" customWidth="1"/>
    <col min="11" max="16384" width="8.875" style="689" customWidth="1"/>
  </cols>
  <sheetData>
    <row r="1" spans="2:10" ht="15" customHeight="1">
      <c r="B1" s="686" t="s">
        <v>1162</v>
      </c>
      <c r="C1" s="686"/>
      <c r="D1" s="686"/>
      <c r="E1" s="687"/>
      <c r="F1" s="688"/>
      <c r="H1" s="690"/>
      <c r="I1" s="687"/>
      <c r="J1" s="691"/>
    </row>
    <row r="2" spans="2:10" ht="15" customHeight="1">
      <c r="B2" s="692"/>
      <c r="C2" s="692"/>
      <c r="D2" s="692"/>
      <c r="E2" s="687"/>
      <c r="F2" s="693"/>
      <c r="H2" s="693"/>
      <c r="I2" s="694"/>
      <c r="J2" s="691"/>
    </row>
    <row r="3" spans="2:10" ht="14.25" customHeight="1" thickBot="1">
      <c r="B3" s="695"/>
      <c r="C3" s="695"/>
      <c r="D3" s="695"/>
      <c r="E3" s="687"/>
      <c r="F3" s="696"/>
      <c r="G3" s="696"/>
      <c r="H3" s="693"/>
      <c r="I3" s="697"/>
      <c r="J3" s="698" t="s">
        <v>641</v>
      </c>
    </row>
    <row r="4" spans="2:10" s="699" customFormat="1" ht="18" customHeight="1" thickTop="1">
      <c r="B4" s="1774" t="s">
        <v>1163</v>
      </c>
      <c r="C4" s="1778" t="s">
        <v>619</v>
      </c>
      <c r="D4" s="1778"/>
      <c r="E4" s="1776" t="s">
        <v>610</v>
      </c>
      <c r="F4" s="1776"/>
      <c r="G4" s="1776"/>
      <c r="H4" s="1776" t="s">
        <v>611</v>
      </c>
      <c r="I4" s="1776"/>
      <c r="J4" s="1777"/>
    </row>
    <row r="5" spans="2:10" ht="36" customHeight="1">
      <c r="B5" s="1775"/>
      <c r="C5" s="700" t="s">
        <v>612</v>
      </c>
      <c r="D5" s="701" t="s">
        <v>613</v>
      </c>
      <c r="E5" s="700" t="s">
        <v>612</v>
      </c>
      <c r="F5" s="701" t="s">
        <v>614</v>
      </c>
      <c r="G5" s="701" t="s">
        <v>613</v>
      </c>
      <c r="H5" s="700" t="s">
        <v>612</v>
      </c>
      <c r="I5" s="701" t="s">
        <v>614</v>
      </c>
      <c r="J5" s="702" t="s">
        <v>613</v>
      </c>
    </row>
    <row r="6" spans="2:10" ht="16.5" customHeight="1">
      <c r="B6" s="703" t="s">
        <v>615</v>
      </c>
      <c r="C6" s="704">
        <v>70700</v>
      </c>
      <c r="D6" s="704">
        <v>396600</v>
      </c>
      <c r="E6" s="705">
        <v>70700</v>
      </c>
      <c r="F6" s="705">
        <v>561</v>
      </c>
      <c r="G6" s="705">
        <v>396600</v>
      </c>
      <c r="H6" s="706">
        <v>0</v>
      </c>
      <c r="I6" s="705">
        <v>142</v>
      </c>
      <c r="J6" s="707">
        <v>0</v>
      </c>
    </row>
    <row r="7" spans="2:10" ht="12" customHeight="1">
      <c r="B7" s="703" t="s">
        <v>616</v>
      </c>
      <c r="C7" s="708">
        <f>E7+H7</f>
        <v>71700</v>
      </c>
      <c r="D7" s="708">
        <f>G7+J7</f>
        <v>429500</v>
      </c>
      <c r="E7" s="709">
        <v>71700</v>
      </c>
      <c r="F7" s="709">
        <v>599</v>
      </c>
      <c r="G7" s="709">
        <v>429500</v>
      </c>
      <c r="H7" s="710">
        <v>0</v>
      </c>
      <c r="I7" s="709">
        <v>136</v>
      </c>
      <c r="J7" s="707">
        <v>0</v>
      </c>
    </row>
    <row r="8" spans="2:10" s="711" customFormat="1" ht="14.25" customHeight="1">
      <c r="B8" s="712" t="s">
        <v>617</v>
      </c>
      <c r="C8" s="1261">
        <v>71500</v>
      </c>
      <c r="D8" s="1261">
        <v>419000</v>
      </c>
      <c r="E8" s="1262">
        <v>71500</v>
      </c>
      <c r="F8" s="1262">
        <v>586</v>
      </c>
      <c r="G8" s="1262">
        <v>419000</v>
      </c>
      <c r="H8" s="1263" t="s">
        <v>618</v>
      </c>
      <c r="I8" s="1262">
        <v>162</v>
      </c>
      <c r="J8" s="1264" t="s">
        <v>618</v>
      </c>
    </row>
    <row r="9" spans="2:10" s="711" customFormat="1" ht="6" customHeight="1">
      <c r="B9" s="712"/>
      <c r="C9" s="1261"/>
      <c r="D9" s="1261"/>
      <c r="E9" s="1262"/>
      <c r="F9" s="1262"/>
      <c r="G9" s="1262"/>
      <c r="H9" s="1262"/>
      <c r="I9" s="1262"/>
      <c r="J9" s="1265"/>
    </row>
    <row r="10" spans="2:10" ht="15.75" customHeight="1">
      <c r="B10" s="712" t="s">
        <v>549</v>
      </c>
      <c r="C10" s="1261">
        <v>16900</v>
      </c>
      <c r="D10" s="1261">
        <v>102600</v>
      </c>
      <c r="E10" s="756">
        <v>16900</v>
      </c>
      <c r="F10" s="756">
        <v>607</v>
      </c>
      <c r="G10" s="756">
        <v>102600</v>
      </c>
      <c r="H10" s="1263" t="s">
        <v>618</v>
      </c>
      <c r="I10" s="756">
        <v>178</v>
      </c>
      <c r="J10" s="1264" t="s">
        <v>618</v>
      </c>
    </row>
    <row r="11" spans="2:10" ht="12" customHeight="1">
      <c r="B11" s="712" t="s">
        <v>550</v>
      </c>
      <c r="C11" s="1261">
        <f>E11+H11</f>
        <v>11500</v>
      </c>
      <c r="D11" s="1261">
        <f>G11+J11</f>
        <v>63600</v>
      </c>
      <c r="E11" s="756">
        <v>11500</v>
      </c>
      <c r="F11" s="756">
        <v>553</v>
      </c>
      <c r="G11" s="756">
        <v>63600</v>
      </c>
      <c r="H11" s="756">
        <v>0</v>
      </c>
      <c r="I11" s="756">
        <v>0</v>
      </c>
      <c r="J11" s="1060">
        <v>0</v>
      </c>
    </row>
    <row r="12" spans="2:10" ht="12" customHeight="1">
      <c r="B12" s="712" t="s">
        <v>551</v>
      </c>
      <c r="C12" s="1261">
        <v>14900</v>
      </c>
      <c r="D12" s="1261">
        <v>86600</v>
      </c>
      <c r="E12" s="756">
        <v>14900</v>
      </c>
      <c r="F12" s="756">
        <v>581</v>
      </c>
      <c r="G12" s="756">
        <v>86600</v>
      </c>
      <c r="H12" s="1263" t="s">
        <v>618</v>
      </c>
      <c r="I12" s="1264" t="s">
        <v>618</v>
      </c>
      <c r="J12" s="1394" t="s">
        <v>618</v>
      </c>
    </row>
    <row r="13" spans="2:10" ht="12" customHeight="1">
      <c r="B13" s="712" t="s">
        <v>552</v>
      </c>
      <c r="C13" s="1261">
        <f>E13+H13</f>
        <v>28200</v>
      </c>
      <c r="D13" s="1261">
        <f>G13+J13</f>
        <v>166100</v>
      </c>
      <c r="E13" s="756">
        <v>28200</v>
      </c>
      <c r="F13" s="756">
        <v>589</v>
      </c>
      <c r="G13" s="756">
        <v>166100</v>
      </c>
      <c r="H13" s="756">
        <v>0</v>
      </c>
      <c r="I13" s="756">
        <v>0</v>
      </c>
      <c r="J13" s="1060">
        <v>0</v>
      </c>
    </row>
    <row r="14" spans="2:10" ht="6" customHeight="1">
      <c r="B14" s="712"/>
      <c r="C14" s="1261"/>
      <c r="D14" s="1261"/>
      <c r="E14" s="756"/>
      <c r="F14" s="756"/>
      <c r="G14" s="756"/>
      <c r="H14" s="756"/>
      <c r="I14" s="756"/>
      <c r="J14" s="1060"/>
    </row>
    <row r="15" spans="2:10" ht="15.75" customHeight="1">
      <c r="B15" s="703" t="s">
        <v>553</v>
      </c>
      <c r="C15" s="708">
        <f>E15+H15</f>
        <v>2580</v>
      </c>
      <c r="D15" s="708">
        <f>G15+J15</f>
        <v>16400</v>
      </c>
      <c r="E15" s="748">
        <v>2580</v>
      </c>
      <c r="F15" s="748">
        <v>637</v>
      </c>
      <c r="G15" s="748">
        <v>16400</v>
      </c>
      <c r="H15" s="748">
        <v>0</v>
      </c>
      <c r="I15" s="748">
        <v>0</v>
      </c>
      <c r="J15" s="1063">
        <v>0</v>
      </c>
    </row>
    <row r="16" spans="2:10" ht="12" customHeight="1">
      <c r="B16" s="703" t="s">
        <v>554</v>
      </c>
      <c r="C16" s="708">
        <v>2770</v>
      </c>
      <c r="D16" s="708">
        <v>15800</v>
      </c>
      <c r="E16" s="748">
        <v>2770</v>
      </c>
      <c r="F16" s="748">
        <v>571</v>
      </c>
      <c r="G16" s="748">
        <v>15800</v>
      </c>
      <c r="H16" s="710" t="s">
        <v>618</v>
      </c>
      <c r="I16" s="848" t="s">
        <v>618</v>
      </c>
      <c r="J16" s="1395" t="s">
        <v>618</v>
      </c>
    </row>
    <row r="17" spans="2:10" ht="12" customHeight="1">
      <c r="B17" s="713" t="s">
        <v>620</v>
      </c>
      <c r="C17" s="708">
        <f aca="true" t="shared" si="0" ref="C17:C25">E17+H17</f>
        <v>11600</v>
      </c>
      <c r="D17" s="708">
        <f aca="true" t="shared" si="1" ref="D17:D25">G17+J17</f>
        <v>67000</v>
      </c>
      <c r="E17" s="748">
        <v>11600</v>
      </c>
      <c r="F17" s="748">
        <v>578</v>
      </c>
      <c r="G17" s="748">
        <v>67000</v>
      </c>
      <c r="H17" s="748">
        <v>0</v>
      </c>
      <c r="I17" s="748">
        <v>0</v>
      </c>
      <c r="J17" s="1063">
        <v>0</v>
      </c>
    </row>
    <row r="18" spans="2:10" ht="12" customHeight="1">
      <c r="B18" s="713" t="s">
        <v>621</v>
      </c>
      <c r="C18" s="708">
        <f t="shared" si="0"/>
        <v>7990</v>
      </c>
      <c r="D18" s="708">
        <f t="shared" si="1"/>
        <v>48200</v>
      </c>
      <c r="E18" s="748">
        <v>7990</v>
      </c>
      <c r="F18" s="748">
        <v>603</v>
      </c>
      <c r="G18" s="748">
        <v>48200</v>
      </c>
      <c r="H18" s="748">
        <v>0</v>
      </c>
      <c r="I18" s="748">
        <v>0</v>
      </c>
      <c r="J18" s="1063">
        <v>0</v>
      </c>
    </row>
    <row r="19" spans="2:10" ht="12" customHeight="1">
      <c r="B19" s="703" t="s">
        <v>558</v>
      </c>
      <c r="C19" s="708">
        <f t="shared" si="0"/>
        <v>3530</v>
      </c>
      <c r="D19" s="708">
        <f t="shared" si="1"/>
        <v>19700</v>
      </c>
      <c r="E19" s="748">
        <v>3530</v>
      </c>
      <c r="F19" s="748">
        <v>559</v>
      </c>
      <c r="G19" s="748">
        <v>19700</v>
      </c>
      <c r="H19" s="748">
        <v>0</v>
      </c>
      <c r="I19" s="748">
        <v>0</v>
      </c>
      <c r="J19" s="1063">
        <v>0</v>
      </c>
    </row>
    <row r="20" spans="2:10" ht="12" customHeight="1">
      <c r="B20" s="703" t="s">
        <v>559</v>
      </c>
      <c r="C20" s="708">
        <f t="shared" si="0"/>
        <v>1230</v>
      </c>
      <c r="D20" s="708">
        <f t="shared" si="1"/>
        <v>7810</v>
      </c>
      <c r="E20" s="748">
        <v>1230</v>
      </c>
      <c r="F20" s="748">
        <v>635</v>
      </c>
      <c r="G20" s="748">
        <v>7810</v>
      </c>
      <c r="H20" s="748">
        <v>0</v>
      </c>
      <c r="I20" s="748">
        <v>0</v>
      </c>
      <c r="J20" s="1063">
        <v>0</v>
      </c>
    </row>
    <row r="21" spans="2:10" ht="12" customHeight="1">
      <c r="B21" s="703" t="s">
        <v>560</v>
      </c>
      <c r="C21" s="708">
        <f t="shared" si="0"/>
        <v>970</v>
      </c>
      <c r="D21" s="708">
        <f t="shared" si="1"/>
        <v>5980</v>
      </c>
      <c r="E21" s="748">
        <v>970</v>
      </c>
      <c r="F21" s="748">
        <v>616</v>
      </c>
      <c r="G21" s="748">
        <v>5980</v>
      </c>
      <c r="H21" s="748">
        <v>0</v>
      </c>
      <c r="I21" s="748">
        <v>0</v>
      </c>
      <c r="J21" s="1063">
        <v>0</v>
      </c>
    </row>
    <row r="22" spans="2:16" ht="12" customHeight="1">
      <c r="B22" s="703" t="s">
        <v>561</v>
      </c>
      <c r="C22" s="708">
        <f t="shared" si="0"/>
        <v>2180</v>
      </c>
      <c r="D22" s="708">
        <f t="shared" si="1"/>
        <v>13300</v>
      </c>
      <c r="E22" s="748">
        <v>2180</v>
      </c>
      <c r="F22" s="748">
        <v>610</v>
      </c>
      <c r="G22" s="748">
        <v>13300</v>
      </c>
      <c r="H22" s="748">
        <v>0</v>
      </c>
      <c r="I22" s="748">
        <v>0</v>
      </c>
      <c r="J22" s="1063">
        <v>0</v>
      </c>
      <c r="K22" s="714"/>
      <c r="L22" s="714"/>
      <c r="M22" s="714"/>
      <c r="N22" s="714"/>
      <c r="O22" s="714"/>
      <c r="P22" s="714"/>
    </row>
    <row r="23" spans="2:10" ht="12" customHeight="1">
      <c r="B23" s="703" t="s">
        <v>562</v>
      </c>
      <c r="C23" s="708">
        <f t="shared" si="0"/>
        <v>2040</v>
      </c>
      <c r="D23" s="708">
        <f t="shared" si="1"/>
        <v>12000</v>
      </c>
      <c r="E23" s="748">
        <v>2040</v>
      </c>
      <c r="F23" s="748">
        <v>587</v>
      </c>
      <c r="G23" s="748">
        <v>12000</v>
      </c>
      <c r="H23" s="748">
        <v>0</v>
      </c>
      <c r="I23" s="748">
        <v>0</v>
      </c>
      <c r="J23" s="1063">
        <v>0</v>
      </c>
    </row>
    <row r="24" spans="2:10" ht="12" customHeight="1">
      <c r="B24" s="703" t="s">
        <v>563</v>
      </c>
      <c r="C24" s="708">
        <f t="shared" si="0"/>
        <v>1320</v>
      </c>
      <c r="D24" s="708">
        <f t="shared" si="1"/>
        <v>8550</v>
      </c>
      <c r="E24" s="748">
        <v>1320</v>
      </c>
      <c r="F24" s="748">
        <v>648</v>
      </c>
      <c r="G24" s="748">
        <v>8550</v>
      </c>
      <c r="H24" s="748">
        <v>0</v>
      </c>
      <c r="I24" s="748">
        <v>0</v>
      </c>
      <c r="J24" s="1063">
        <v>0</v>
      </c>
    </row>
    <row r="25" spans="2:10" ht="12" customHeight="1">
      <c r="B25" s="703" t="s">
        <v>564</v>
      </c>
      <c r="C25" s="708">
        <f t="shared" si="0"/>
        <v>1150</v>
      </c>
      <c r="D25" s="708">
        <f t="shared" si="1"/>
        <v>7250</v>
      </c>
      <c r="E25" s="748">
        <v>1150</v>
      </c>
      <c r="F25" s="748">
        <v>630</v>
      </c>
      <c r="G25" s="748">
        <v>7250</v>
      </c>
      <c r="H25" s="748">
        <v>0</v>
      </c>
      <c r="I25" s="748">
        <v>0</v>
      </c>
      <c r="J25" s="1063">
        <v>0</v>
      </c>
    </row>
    <row r="26" spans="2:10" ht="12" customHeight="1">
      <c r="B26" s="703" t="s">
        <v>565</v>
      </c>
      <c r="C26" s="708">
        <v>3250</v>
      </c>
      <c r="D26" s="708">
        <v>18000</v>
      </c>
      <c r="E26" s="748">
        <v>3250</v>
      </c>
      <c r="F26" s="748">
        <v>553</v>
      </c>
      <c r="G26" s="748">
        <v>18000</v>
      </c>
      <c r="H26" s="848" t="s">
        <v>618</v>
      </c>
      <c r="I26" s="748">
        <v>178</v>
      </c>
      <c r="J26" s="848" t="s">
        <v>618</v>
      </c>
    </row>
    <row r="27" spans="2:10" ht="12" customHeight="1">
      <c r="B27" s="703" t="s">
        <v>566</v>
      </c>
      <c r="C27" s="708">
        <f aca="true" t="shared" si="2" ref="C27:C49">E27+H27</f>
        <v>1340</v>
      </c>
      <c r="D27" s="708">
        <f aca="true" t="shared" si="3" ref="D27:D49">G27+J27</f>
        <v>7850</v>
      </c>
      <c r="E27" s="748">
        <v>1340</v>
      </c>
      <c r="F27" s="748">
        <v>586</v>
      </c>
      <c r="G27" s="748">
        <v>7850</v>
      </c>
      <c r="H27" s="748">
        <v>0</v>
      </c>
      <c r="I27" s="748">
        <v>0</v>
      </c>
      <c r="J27" s="1063">
        <v>0</v>
      </c>
    </row>
    <row r="28" spans="2:10" ht="12" customHeight="1">
      <c r="B28" s="703" t="s">
        <v>567</v>
      </c>
      <c r="C28" s="708">
        <f t="shared" si="2"/>
        <v>442</v>
      </c>
      <c r="D28" s="708">
        <f t="shared" si="3"/>
        <v>2680</v>
      </c>
      <c r="E28" s="748">
        <v>442</v>
      </c>
      <c r="F28" s="748">
        <v>606</v>
      </c>
      <c r="G28" s="748">
        <v>2680</v>
      </c>
      <c r="H28" s="748">
        <v>0</v>
      </c>
      <c r="I28" s="748">
        <v>0</v>
      </c>
      <c r="J28" s="1063">
        <v>0</v>
      </c>
    </row>
    <row r="29" spans="2:10" ht="15.75" customHeight="1">
      <c r="B29" s="703" t="s">
        <v>568</v>
      </c>
      <c r="C29" s="708">
        <f t="shared" si="2"/>
        <v>489</v>
      </c>
      <c r="D29" s="708">
        <f t="shared" si="3"/>
        <v>3200</v>
      </c>
      <c r="E29" s="748">
        <v>489</v>
      </c>
      <c r="F29" s="748">
        <v>655</v>
      </c>
      <c r="G29" s="748">
        <v>3200</v>
      </c>
      <c r="H29" s="748">
        <v>0</v>
      </c>
      <c r="I29" s="748">
        <v>0</v>
      </c>
      <c r="J29" s="1063">
        <v>0</v>
      </c>
    </row>
    <row r="30" spans="2:10" s="714" customFormat="1" ht="12" customHeight="1">
      <c r="B30" s="703" t="s">
        <v>569</v>
      </c>
      <c r="C30" s="708">
        <f t="shared" si="2"/>
        <v>1120</v>
      </c>
      <c r="D30" s="708">
        <f t="shared" si="3"/>
        <v>7170</v>
      </c>
      <c r="E30" s="748">
        <v>1120</v>
      </c>
      <c r="F30" s="748">
        <v>640</v>
      </c>
      <c r="G30" s="748">
        <v>7170</v>
      </c>
      <c r="H30" s="748">
        <v>0</v>
      </c>
      <c r="I30" s="748">
        <v>0</v>
      </c>
      <c r="J30" s="1063">
        <v>0</v>
      </c>
    </row>
    <row r="31" spans="2:10" s="714" customFormat="1" ht="12" customHeight="1">
      <c r="B31" s="703" t="s">
        <v>570</v>
      </c>
      <c r="C31" s="708">
        <f t="shared" si="2"/>
        <v>261</v>
      </c>
      <c r="D31" s="708">
        <f t="shared" si="3"/>
        <v>1450</v>
      </c>
      <c r="E31" s="748">
        <v>261</v>
      </c>
      <c r="F31" s="748">
        <v>556</v>
      </c>
      <c r="G31" s="748">
        <v>1450</v>
      </c>
      <c r="H31" s="748">
        <v>0</v>
      </c>
      <c r="I31" s="748">
        <v>0</v>
      </c>
      <c r="J31" s="1063">
        <v>0</v>
      </c>
    </row>
    <row r="32" spans="2:10" ht="12" customHeight="1">
      <c r="B32" s="703" t="s">
        <v>571</v>
      </c>
      <c r="C32" s="708">
        <f t="shared" si="2"/>
        <v>467</v>
      </c>
      <c r="D32" s="708">
        <f t="shared" si="3"/>
        <v>2720</v>
      </c>
      <c r="E32" s="748">
        <v>467</v>
      </c>
      <c r="F32" s="748">
        <v>582</v>
      </c>
      <c r="G32" s="748">
        <v>2720</v>
      </c>
      <c r="H32" s="748">
        <v>0</v>
      </c>
      <c r="I32" s="748">
        <v>0</v>
      </c>
      <c r="J32" s="1063">
        <v>0</v>
      </c>
    </row>
    <row r="33" spans="2:10" ht="12" customHeight="1">
      <c r="B33" s="703" t="s">
        <v>572</v>
      </c>
      <c r="C33" s="708">
        <f t="shared" si="2"/>
        <v>352</v>
      </c>
      <c r="D33" s="708">
        <f t="shared" si="3"/>
        <v>2060</v>
      </c>
      <c r="E33" s="748">
        <v>352</v>
      </c>
      <c r="F33" s="748">
        <v>585</v>
      </c>
      <c r="G33" s="748">
        <v>2060</v>
      </c>
      <c r="H33" s="748">
        <v>0</v>
      </c>
      <c r="I33" s="748">
        <v>0</v>
      </c>
      <c r="J33" s="1063">
        <v>0</v>
      </c>
    </row>
    <row r="34" spans="2:10" ht="12" customHeight="1">
      <c r="B34" s="703" t="s">
        <v>573</v>
      </c>
      <c r="C34" s="708">
        <f t="shared" si="2"/>
        <v>1030</v>
      </c>
      <c r="D34" s="708">
        <f t="shared" si="3"/>
        <v>5840</v>
      </c>
      <c r="E34" s="748">
        <v>1030</v>
      </c>
      <c r="F34" s="748">
        <v>567</v>
      </c>
      <c r="G34" s="748">
        <v>5840</v>
      </c>
      <c r="H34" s="748">
        <v>0</v>
      </c>
      <c r="I34" s="748">
        <v>0</v>
      </c>
      <c r="J34" s="1063">
        <v>0</v>
      </c>
    </row>
    <row r="35" spans="2:10" ht="12" customHeight="1">
      <c r="B35" s="703" t="s">
        <v>574</v>
      </c>
      <c r="C35" s="708">
        <f t="shared" si="2"/>
        <v>1120</v>
      </c>
      <c r="D35" s="708">
        <f t="shared" si="3"/>
        <v>6070</v>
      </c>
      <c r="E35" s="748">
        <v>1120</v>
      </c>
      <c r="F35" s="748">
        <v>542</v>
      </c>
      <c r="G35" s="748">
        <v>6070</v>
      </c>
      <c r="H35" s="748">
        <v>0</v>
      </c>
      <c r="I35" s="748">
        <v>0</v>
      </c>
      <c r="J35" s="1063">
        <v>0</v>
      </c>
    </row>
    <row r="36" spans="2:10" ht="12" customHeight="1">
      <c r="B36" s="703" t="s">
        <v>575</v>
      </c>
      <c r="C36" s="708">
        <f t="shared" si="2"/>
        <v>1470</v>
      </c>
      <c r="D36" s="708">
        <f t="shared" si="3"/>
        <v>7840</v>
      </c>
      <c r="E36" s="748">
        <v>1470</v>
      </c>
      <c r="F36" s="748">
        <v>533</v>
      </c>
      <c r="G36" s="748">
        <v>7840</v>
      </c>
      <c r="H36" s="748">
        <v>0</v>
      </c>
      <c r="I36" s="748">
        <v>0</v>
      </c>
      <c r="J36" s="1063">
        <v>0</v>
      </c>
    </row>
    <row r="37" spans="2:10" ht="15.75" customHeight="1">
      <c r="B37" s="703" t="s">
        <v>576</v>
      </c>
      <c r="C37" s="708">
        <f t="shared" si="2"/>
        <v>1040</v>
      </c>
      <c r="D37" s="708">
        <f t="shared" si="3"/>
        <v>6000</v>
      </c>
      <c r="E37" s="748">
        <v>1040</v>
      </c>
      <c r="F37" s="748">
        <v>577</v>
      </c>
      <c r="G37" s="748">
        <v>6000</v>
      </c>
      <c r="H37" s="748">
        <v>0</v>
      </c>
      <c r="I37" s="748">
        <v>0</v>
      </c>
      <c r="J37" s="1063">
        <v>0</v>
      </c>
    </row>
    <row r="38" spans="2:10" ht="12" customHeight="1">
      <c r="B38" s="703" t="s">
        <v>577</v>
      </c>
      <c r="C38" s="708">
        <f t="shared" si="2"/>
        <v>1330</v>
      </c>
      <c r="D38" s="708">
        <f t="shared" si="3"/>
        <v>7240</v>
      </c>
      <c r="E38" s="748">
        <v>1330</v>
      </c>
      <c r="F38" s="748">
        <v>544</v>
      </c>
      <c r="G38" s="748">
        <v>7240</v>
      </c>
      <c r="H38" s="748">
        <v>0</v>
      </c>
      <c r="I38" s="748">
        <v>0</v>
      </c>
      <c r="J38" s="1063">
        <v>0</v>
      </c>
    </row>
    <row r="39" spans="2:10" s="714" customFormat="1" ht="12" customHeight="1">
      <c r="B39" s="703" t="s">
        <v>578</v>
      </c>
      <c r="C39" s="708">
        <f t="shared" si="2"/>
        <v>627</v>
      </c>
      <c r="D39" s="708">
        <f t="shared" si="3"/>
        <v>3470</v>
      </c>
      <c r="E39" s="748">
        <v>627</v>
      </c>
      <c r="F39" s="748">
        <v>554</v>
      </c>
      <c r="G39" s="748">
        <v>3470</v>
      </c>
      <c r="H39" s="748">
        <v>0</v>
      </c>
      <c r="I39" s="748">
        <v>0</v>
      </c>
      <c r="J39" s="1063">
        <v>0</v>
      </c>
    </row>
    <row r="40" spans="2:11" s="714" customFormat="1" ht="12" customHeight="1">
      <c r="B40" s="703" t="s">
        <v>579</v>
      </c>
      <c r="C40" s="708">
        <f t="shared" si="2"/>
        <v>1330</v>
      </c>
      <c r="D40" s="708">
        <f t="shared" si="3"/>
        <v>7470</v>
      </c>
      <c r="E40" s="748">
        <v>1330</v>
      </c>
      <c r="F40" s="748">
        <v>562</v>
      </c>
      <c r="G40" s="748">
        <v>7470</v>
      </c>
      <c r="H40" s="748">
        <v>0</v>
      </c>
      <c r="I40" s="748">
        <v>0</v>
      </c>
      <c r="J40" s="1063">
        <v>0</v>
      </c>
      <c r="K40" s="689"/>
    </row>
    <row r="41" spans="2:10" ht="12" customHeight="1">
      <c r="B41" s="703" t="s">
        <v>580</v>
      </c>
      <c r="C41" s="708">
        <f t="shared" si="2"/>
        <v>1020</v>
      </c>
      <c r="D41" s="708">
        <f t="shared" si="3"/>
        <v>5780</v>
      </c>
      <c r="E41" s="748">
        <v>1020</v>
      </c>
      <c r="F41" s="748">
        <v>567</v>
      </c>
      <c r="G41" s="748">
        <v>5780</v>
      </c>
      <c r="H41" s="748">
        <v>0</v>
      </c>
      <c r="I41" s="748">
        <v>0</v>
      </c>
      <c r="J41" s="1063">
        <v>0</v>
      </c>
    </row>
    <row r="42" spans="2:10" ht="12" customHeight="1">
      <c r="B42" s="703" t="s">
        <v>581</v>
      </c>
      <c r="C42" s="708">
        <f t="shared" si="2"/>
        <v>2340</v>
      </c>
      <c r="D42" s="708">
        <f t="shared" si="3"/>
        <v>13600</v>
      </c>
      <c r="E42" s="748">
        <v>2340</v>
      </c>
      <c r="F42" s="748">
        <v>581</v>
      </c>
      <c r="G42" s="748">
        <v>13600</v>
      </c>
      <c r="H42" s="748">
        <v>0</v>
      </c>
      <c r="I42" s="748">
        <v>0</v>
      </c>
      <c r="J42" s="1063">
        <v>0</v>
      </c>
    </row>
    <row r="43" spans="2:10" ht="12" customHeight="1">
      <c r="B43" s="715" t="s">
        <v>582</v>
      </c>
      <c r="C43" s="708">
        <f t="shared" si="2"/>
        <v>3420</v>
      </c>
      <c r="D43" s="708">
        <f t="shared" si="3"/>
        <v>20500</v>
      </c>
      <c r="E43" s="748">
        <v>3420</v>
      </c>
      <c r="F43" s="748">
        <v>600</v>
      </c>
      <c r="G43" s="748">
        <v>20500</v>
      </c>
      <c r="H43" s="748">
        <v>0</v>
      </c>
      <c r="I43" s="748">
        <v>0</v>
      </c>
      <c r="J43" s="1063">
        <v>0</v>
      </c>
    </row>
    <row r="44" spans="2:10" ht="12" customHeight="1">
      <c r="B44" s="703" t="s">
        <v>583</v>
      </c>
      <c r="C44" s="708">
        <f t="shared" si="2"/>
        <v>642</v>
      </c>
      <c r="D44" s="708">
        <f t="shared" si="3"/>
        <v>3170</v>
      </c>
      <c r="E44" s="748">
        <v>642</v>
      </c>
      <c r="F44" s="748">
        <v>493</v>
      </c>
      <c r="G44" s="748">
        <v>3170</v>
      </c>
      <c r="H44" s="748">
        <v>0</v>
      </c>
      <c r="I44" s="748">
        <v>0</v>
      </c>
      <c r="J44" s="1063">
        <v>0</v>
      </c>
    </row>
    <row r="45" spans="2:10" ht="15.75" customHeight="1">
      <c r="B45" s="703" t="s">
        <v>584</v>
      </c>
      <c r="C45" s="708">
        <f t="shared" si="2"/>
        <v>943</v>
      </c>
      <c r="D45" s="708">
        <f t="shared" si="3"/>
        <v>5260</v>
      </c>
      <c r="E45" s="748">
        <v>943</v>
      </c>
      <c r="F45" s="748">
        <v>558</v>
      </c>
      <c r="G45" s="748">
        <v>5260</v>
      </c>
      <c r="H45" s="748">
        <v>0</v>
      </c>
      <c r="I45" s="748">
        <v>0</v>
      </c>
      <c r="J45" s="1063">
        <v>0</v>
      </c>
    </row>
    <row r="46" spans="2:10" ht="12" customHeight="1">
      <c r="B46" s="703" t="s">
        <v>585</v>
      </c>
      <c r="C46" s="708">
        <f t="shared" si="2"/>
        <v>1430</v>
      </c>
      <c r="D46" s="708">
        <f t="shared" si="3"/>
        <v>8440</v>
      </c>
      <c r="E46" s="748">
        <v>1430</v>
      </c>
      <c r="F46" s="748">
        <v>590</v>
      </c>
      <c r="G46" s="748">
        <v>8440</v>
      </c>
      <c r="H46" s="748">
        <v>0</v>
      </c>
      <c r="I46" s="748">
        <v>0</v>
      </c>
      <c r="J46" s="1063">
        <v>0</v>
      </c>
    </row>
    <row r="47" spans="2:10" ht="12" customHeight="1">
      <c r="B47" s="713" t="s">
        <v>622</v>
      </c>
      <c r="C47" s="708">
        <f t="shared" si="2"/>
        <v>1700</v>
      </c>
      <c r="D47" s="708">
        <f t="shared" si="3"/>
        <v>10200</v>
      </c>
      <c r="E47" s="748">
        <v>1700</v>
      </c>
      <c r="F47" s="748">
        <v>600</v>
      </c>
      <c r="G47" s="748">
        <v>10200</v>
      </c>
      <c r="H47" s="748">
        <v>0</v>
      </c>
      <c r="I47" s="748">
        <v>0</v>
      </c>
      <c r="J47" s="1063">
        <v>0</v>
      </c>
    </row>
    <row r="48" spans="2:10" s="714" customFormat="1" ht="12" customHeight="1">
      <c r="B48" s="713" t="s">
        <v>623</v>
      </c>
      <c r="C48" s="708">
        <f t="shared" si="2"/>
        <v>4510</v>
      </c>
      <c r="D48" s="708">
        <f t="shared" si="3"/>
        <v>26600</v>
      </c>
      <c r="E48" s="748">
        <v>4510</v>
      </c>
      <c r="F48" s="748">
        <v>590</v>
      </c>
      <c r="G48" s="748">
        <v>26600</v>
      </c>
      <c r="H48" s="748">
        <v>0</v>
      </c>
      <c r="I48" s="748">
        <v>0</v>
      </c>
      <c r="J48" s="1063">
        <v>0</v>
      </c>
    </row>
    <row r="49" spans="2:10" s="714" customFormat="1" ht="12" customHeight="1">
      <c r="B49" s="713" t="s">
        <v>624</v>
      </c>
      <c r="C49" s="708">
        <f t="shared" si="2"/>
        <v>2370</v>
      </c>
      <c r="D49" s="708">
        <f t="shared" si="3"/>
        <v>14100</v>
      </c>
      <c r="E49" s="748">
        <v>2370</v>
      </c>
      <c r="F49" s="748">
        <v>595</v>
      </c>
      <c r="G49" s="748">
        <v>14100</v>
      </c>
      <c r="H49" s="748">
        <v>0</v>
      </c>
      <c r="I49" s="748">
        <v>0</v>
      </c>
      <c r="J49" s="1063">
        <v>0</v>
      </c>
    </row>
    <row r="50" spans="2:10" ht="6" customHeight="1" thickBot="1">
      <c r="B50" s="716"/>
      <c r="C50" s="717"/>
      <c r="D50" s="717"/>
      <c r="E50" s="718"/>
      <c r="F50" s="718"/>
      <c r="G50" s="718"/>
      <c r="H50" s="718"/>
      <c r="I50" s="718"/>
      <c r="J50" s="719"/>
    </row>
    <row r="51" ht="12" customHeight="1">
      <c r="B51" s="674" t="s">
        <v>517</v>
      </c>
    </row>
    <row r="52" ht="12" customHeight="1"/>
  </sheetData>
  <mergeCells count="4">
    <mergeCell ref="B4:B5"/>
    <mergeCell ref="E4:G4"/>
    <mergeCell ref="H4:J4"/>
    <mergeCell ref="C4:D4"/>
  </mergeCells>
  <printOptions/>
  <pageMargins left="0.36" right="0.16" top="1" bottom="1" header="0.512" footer="0.512"/>
  <pageSetup horizontalDpi="600" verticalDpi="600" orientation="portrait" paperSize="9" r:id="rId1"/>
  <headerFooter alignWithMargins="0">
    <oddHeader>&amp;R&amp;D　　&amp;T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B1:Z51"/>
  <sheetViews>
    <sheetView workbookViewId="0" topLeftCell="A1">
      <selection activeCell="A1" sqref="A1"/>
    </sheetView>
  </sheetViews>
  <sheetFormatPr defaultColWidth="9.00390625" defaultRowHeight="13.5"/>
  <cols>
    <col min="1" max="1" width="2.125" style="687" customWidth="1"/>
    <col min="2" max="2" width="8.375" style="687" customWidth="1"/>
    <col min="3" max="5" width="8.125" style="687" customWidth="1"/>
    <col min="6" max="8" width="8.125" style="687" hidden="1" customWidth="1"/>
    <col min="9" max="14" width="8.125" style="687" customWidth="1"/>
    <col min="15" max="17" width="8.125" style="687" hidden="1" customWidth="1"/>
    <col min="18" max="23" width="8.125" style="687" customWidth="1"/>
    <col min="24" max="26" width="8.125" style="687" hidden="1" customWidth="1"/>
    <col min="27" max="16384" width="8.875" style="687" customWidth="1"/>
  </cols>
  <sheetData>
    <row r="1" spans="2:3" ht="15" customHeight="1">
      <c r="B1" s="720"/>
      <c r="C1" s="721"/>
    </row>
    <row r="2" spans="2:8" ht="15" customHeight="1">
      <c r="B2" s="686" t="s">
        <v>1164</v>
      </c>
      <c r="C2" s="693"/>
      <c r="D2" s="722"/>
      <c r="E2" s="722"/>
      <c r="F2" s="723"/>
      <c r="G2" s="724"/>
      <c r="H2" s="691"/>
    </row>
    <row r="3" spans="3:14" ht="15" customHeight="1">
      <c r="C3" s="725"/>
      <c r="F3" s="726"/>
      <c r="G3" s="727"/>
      <c r="H3" s="691"/>
      <c r="L3" s="694"/>
      <c r="M3" s="694"/>
      <c r="N3" s="691"/>
    </row>
    <row r="4" spans="3:26" ht="14.25" customHeight="1" thickBot="1">
      <c r="C4" s="728" t="s">
        <v>1165</v>
      </c>
      <c r="D4" s="693"/>
      <c r="E4" s="696"/>
      <c r="F4" s="696"/>
      <c r="G4" s="693"/>
      <c r="H4" s="729"/>
      <c r="I4" s="728" t="s">
        <v>638</v>
      </c>
      <c r="J4" s="730"/>
      <c r="K4" s="731"/>
      <c r="L4" s="732"/>
      <c r="M4" s="733"/>
      <c r="N4" s="729"/>
      <c r="O4" s="734" t="s">
        <v>639</v>
      </c>
      <c r="R4" s="734" t="s">
        <v>640</v>
      </c>
      <c r="W4" s="698" t="s">
        <v>641</v>
      </c>
      <c r="Z4" s="698"/>
    </row>
    <row r="5" spans="2:26" s="735" customFormat="1" ht="18" customHeight="1" thickTop="1">
      <c r="B5" s="1785" t="s">
        <v>1163</v>
      </c>
      <c r="C5" s="1783" t="s">
        <v>625</v>
      </c>
      <c r="D5" s="1783"/>
      <c r="E5" s="1783"/>
      <c r="F5" s="1781" t="s">
        <v>626</v>
      </c>
      <c r="G5" s="1781"/>
      <c r="H5" s="1781"/>
      <c r="I5" s="1781" t="s">
        <v>627</v>
      </c>
      <c r="J5" s="1781"/>
      <c r="K5" s="1781"/>
      <c r="L5" s="1781" t="s">
        <v>1166</v>
      </c>
      <c r="M5" s="1781"/>
      <c r="N5" s="1781"/>
      <c r="O5" s="1781" t="s">
        <v>1167</v>
      </c>
      <c r="P5" s="1781"/>
      <c r="Q5" s="1781"/>
      <c r="R5" s="1782" t="s">
        <v>1168</v>
      </c>
      <c r="S5" s="1782"/>
      <c r="T5" s="1782"/>
      <c r="U5" s="1783" t="s">
        <v>1169</v>
      </c>
      <c r="V5" s="1783"/>
      <c r="W5" s="1784"/>
      <c r="X5" s="1779" t="s">
        <v>1170</v>
      </c>
      <c r="Y5" s="1780"/>
      <c r="Z5" s="1780"/>
    </row>
    <row r="6" spans="2:26" ht="36" customHeight="1">
      <c r="B6" s="1786"/>
      <c r="C6" s="736" t="s">
        <v>612</v>
      </c>
      <c r="D6" s="737" t="s">
        <v>628</v>
      </c>
      <c r="E6" s="737" t="s">
        <v>613</v>
      </c>
      <c r="F6" s="736" t="s">
        <v>612</v>
      </c>
      <c r="G6" s="737" t="s">
        <v>628</v>
      </c>
      <c r="H6" s="737" t="s">
        <v>613</v>
      </c>
      <c r="I6" s="736" t="s">
        <v>612</v>
      </c>
      <c r="J6" s="737" t="s">
        <v>628</v>
      </c>
      <c r="K6" s="737" t="s">
        <v>613</v>
      </c>
      <c r="L6" s="736" t="s">
        <v>612</v>
      </c>
      <c r="M6" s="737" t="s">
        <v>628</v>
      </c>
      <c r="N6" s="737" t="s">
        <v>613</v>
      </c>
      <c r="O6" s="736" t="s">
        <v>612</v>
      </c>
      <c r="P6" s="737" t="s">
        <v>628</v>
      </c>
      <c r="Q6" s="737" t="s">
        <v>613</v>
      </c>
      <c r="R6" s="736" t="s">
        <v>629</v>
      </c>
      <c r="S6" s="736" t="s">
        <v>630</v>
      </c>
      <c r="T6" s="736" t="s">
        <v>631</v>
      </c>
      <c r="U6" s="738" t="s">
        <v>629</v>
      </c>
      <c r="V6" s="738" t="s">
        <v>630</v>
      </c>
      <c r="W6" s="739" t="s">
        <v>631</v>
      </c>
      <c r="X6" s="740" t="s">
        <v>629</v>
      </c>
      <c r="Y6" s="741" t="s">
        <v>630</v>
      </c>
      <c r="Z6" s="741" t="s">
        <v>631</v>
      </c>
    </row>
    <row r="7" spans="2:26" ht="12" customHeight="1">
      <c r="B7" s="703" t="s">
        <v>633</v>
      </c>
      <c r="C7" s="705">
        <v>110</v>
      </c>
      <c r="D7" s="705">
        <v>125</v>
      </c>
      <c r="E7" s="705">
        <v>137</v>
      </c>
      <c r="F7" s="705">
        <v>13</v>
      </c>
      <c r="G7" s="705">
        <v>52</v>
      </c>
      <c r="H7" s="705">
        <v>7</v>
      </c>
      <c r="I7" s="742">
        <v>7230</v>
      </c>
      <c r="J7" s="742">
        <v>102</v>
      </c>
      <c r="K7" s="742">
        <v>7370</v>
      </c>
      <c r="L7" s="742">
        <v>2980</v>
      </c>
      <c r="M7" s="742">
        <v>58</v>
      </c>
      <c r="N7" s="742">
        <v>1730</v>
      </c>
      <c r="O7" s="742">
        <v>53</v>
      </c>
      <c r="P7" s="705">
        <v>1350</v>
      </c>
      <c r="Q7" s="705">
        <v>717</v>
      </c>
      <c r="R7" s="743">
        <v>658</v>
      </c>
      <c r="S7" s="743">
        <v>3330</v>
      </c>
      <c r="T7" s="743">
        <v>21900</v>
      </c>
      <c r="U7" s="744">
        <v>320</v>
      </c>
      <c r="V7" s="743">
        <v>1440</v>
      </c>
      <c r="W7" s="745">
        <v>4610</v>
      </c>
      <c r="X7" s="746">
        <v>73</v>
      </c>
      <c r="Y7" s="747">
        <v>1130</v>
      </c>
      <c r="Z7" s="747">
        <v>826</v>
      </c>
    </row>
    <row r="8" spans="2:26" s="753" customFormat="1" ht="14.25" customHeight="1">
      <c r="B8" s="703" t="s">
        <v>484</v>
      </c>
      <c r="C8" s="748">
        <v>96</v>
      </c>
      <c r="D8" s="748">
        <v>166</v>
      </c>
      <c r="E8" s="748">
        <v>159</v>
      </c>
      <c r="F8" s="748">
        <v>12</v>
      </c>
      <c r="G8" s="748">
        <v>175</v>
      </c>
      <c r="H8" s="748">
        <v>21</v>
      </c>
      <c r="I8" s="748">
        <v>6270</v>
      </c>
      <c r="J8" s="748">
        <v>139</v>
      </c>
      <c r="K8" s="748">
        <v>8720</v>
      </c>
      <c r="L8" s="748">
        <v>3200</v>
      </c>
      <c r="M8" s="748">
        <v>53</v>
      </c>
      <c r="N8" s="748">
        <v>1700</v>
      </c>
      <c r="O8" s="748"/>
      <c r="P8" s="748"/>
      <c r="Q8" s="748"/>
      <c r="R8" s="705">
        <v>633</v>
      </c>
      <c r="S8" s="705">
        <v>3570</v>
      </c>
      <c r="T8" s="705">
        <v>22600</v>
      </c>
      <c r="U8" s="749">
        <v>304</v>
      </c>
      <c r="V8" s="705">
        <v>1480</v>
      </c>
      <c r="W8" s="750">
        <v>4510</v>
      </c>
      <c r="X8" s="751">
        <v>69</v>
      </c>
      <c r="Y8" s="752">
        <v>1260</v>
      </c>
      <c r="Z8" s="752">
        <v>867</v>
      </c>
    </row>
    <row r="9" spans="2:26" s="753" customFormat="1" ht="14.25" customHeight="1">
      <c r="B9" s="712" t="s">
        <v>506</v>
      </c>
      <c r="C9" s="748">
        <v>124</v>
      </c>
      <c r="D9" s="748">
        <v>169</v>
      </c>
      <c r="E9" s="748">
        <v>209</v>
      </c>
      <c r="F9" s="748"/>
      <c r="G9" s="748"/>
      <c r="H9" s="748"/>
      <c r="I9" s="748">
        <v>6240</v>
      </c>
      <c r="J9" s="748">
        <v>132</v>
      </c>
      <c r="K9" s="748">
        <v>8240</v>
      </c>
      <c r="L9" s="748">
        <v>3250</v>
      </c>
      <c r="M9" s="748">
        <v>50</v>
      </c>
      <c r="N9" s="748">
        <v>1620</v>
      </c>
      <c r="O9" s="748"/>
      <c r="P9" s="748"/>
      <c r="Q9" s="748"/>
      <c r="R9" s="705">
        <v>611</v>
      </c>
      <c r="S9" s="705">
        <v>3700</v>
      </c>
      <c r="T9" s="705">
        <v>22600</v>
      </c>
      <c r="U9" s="749">
        <v>311</v>
      </c>
      <c r="V9" s="705">
        <v>1570</v>
      </c>
      <c r="W9" s="750">
        <v>4890</v>
      </c>
      <c r="X9" s="751">
        <v>4890</v>
      </c>
      <c r="Y9" s="752">
        <v>3480</v>
      </c>
      <c r="Z9" s="752">
        <v>867</v>
      </c>
    </row>
    <row r="10" spans="2:26" s="755" customFormat="1" ht="7.5" customHeight="1">
      <c r="B10" s="754"/>
      <c r="C10" s="709"/>
      <c r="D10" s="709"/>
      <c r="E10" s="709"/>
      <c r="F10" s="709"/>
      <c r="G10" s="709"/>
      <c r="H10" s="709"/>
      <c r="I10" s="709"/>
      <c r="J10" s="709"/>
      <c r="K10" s="709"/>
      <c r="L10" s="709"/>
      <c r="M10" s="709"/>
      <c r="N10" s="709"/>
      <c r="O10" s="709"/>
      <c r="P10" s="709"/>
      <c r="Q10" s="709"/>
      <c r="R10" s="742"/>
      <c r="S10" s="742"/>
      <c r="T10" s="742"/>
      <c r="U10" s="1266"/>
      <c r="V10" s="742"/>
      <c r="W10" s="1267"/>
      <c r="X10" s="1268"/>
      <c r="Y10" s="1269"/>
      <c r="Z10" s="1269"/>
    </row>
    <row r="11" spans="2:26" ht="15.75" customHeight="1">
      <c r="B11" s="712" t="s">
        <v>549</v>
      </c>
      <c r="C11" s="756">
        <v>55</v>
      </c>
      <c r="D11" s="756">
        <v>226</v>
      </c>
      <c r="E11" s="756">
        <v>124</v>
      </c>
      <c r="F11" s="756"/>
      <c r="G11" s="756"/>
      <c r="H11" s="756"/>
      <c r="I11" s="756">
        <v>727</v>
      </c>
      <c r="J11" s="756">
        <v>169</v>
      </c>
      <c r="K11" s="756">
        <v>1230</v>
      </c>
      <c r="L11" s="756">
        <v>1170</v>
      </c>
      <c r="M11" s="756">
        <v>46</v>
      </c>
      <c r="N11" s="756">
        <v>543</v>
      </c>
      <c r="O11" s="756"/>
      <c r="P11" s="756"/>
      <c r="Q11" s="756"/>
      <c r="R11" s="1270">
        <v>194</v>
      </c>
      <c r="S11" s="1270">
        <v>4400</v>
      </c>
      <c r="T11" s="1270">
        <v>8520</v>
      </c>
      <c r="U11" s="1270">
        <v>37</v>
      </c>
      <c r="V11" s="1270">
        <v>2500</v>
      </c>
      <c r="W11" s="1271">
        <v>926</v>
      </c>
      <c r="X11" s="751">
        <v>926</v>
      </c>
      <c r="Y11" s="752">
        <v>357</v>
      </c>
      <c r="Z11" s="752">
        <v>147</v>
      </c>
    </row>
    <row r="12" spans="2:26" ht="12" customHeight="1">
      <c r="B12" s="712" t="s">
        <v>550</v>
      </c>
      <c r="C12" s="756" t="s">
        <v>653</v>
      </c>
      <c r="D12" s="756" t="s">
        <v>653</v>
      </c>
      <c r="E12" s="756" t="s">
        <v>653</v>
      </c>
      <c r="F12" s="756"/>
      <c r="G12" s="756"/>
      <c r="H12" s="756"/>
      <c r="I12" s="756">
        <v>279</v>
      </c>
      <c r="J12" s="756">
        <v>111</v>
      </c>
      <c r="K12" s="756">
        <v>310</v>
      </c>
      <c r="L12" s="756">
        <v>1120</v>
      </c>
      <c r="M12" s="756">
        <v>56</v>
      </c>
      <c r="N12" s="756">
        <v>627</v>
      </c>
      <c r="O12" s="756"/>
      <c r="P12" s="756"/>
      <c r="Q12" s="756"/>
      <c r="R12" s="1270">
        <v>66</v>
      </c>
      <c r="S12" s="1270">
        <v>2690</v>
      </c>
      <c r="T12" s="1270">
        <v>1770</v>
      </c>
      <c r="U12" s="1270">
        <v>11</v>
      </c>
      <c r="V12" s="1270">
        <v>1360</v>
      </c>
      <c r="W12" s="1271">
        <v>152</v>
      </c>
      <c r="X12" s="751">
        <v>152</v>
      </c>
      <c r="Y12" s="752">
        <v>37</v>
      </c>
      <c r="Z12" s="752">
        <v>130</v>
      </c>
    </row>
    <row r="13" spans="2:26" ht="12" customHeight="1">
      <c r="B13" s="712" t="s">
        <v>551</v>
      </c>
      <c r="C13" s="756">
        <v>61</v>
      </c>
      <c r="D13" s="756">
        <v>121</v>
      </c>
      <c r="E13" s="756">
        <v>74</v>
      </c>
      <c r="F13" s="756"/>
      <c r="G13" s="756"/>
      <c r="H13" s="756"/>
      <c r="I13" s="756">
        <v>1490</v>
      </c>
      <c r="J13" s="756">
        <v>133</v>
      </c>
      <c r="K13" s="756">
        <v>1980</v>
      </c>
      <c r="L13" s="756">
        <v>473</v>
      </c>
      <c r="M13" s="756">
        <v>59</v>
      </c>
      <c r="N13" s="756">
        <v>279</v>
      </c>
      <c r="O13" s="756"/>
      <c r="P13" s="756"/>
      <c r="Q13" s="756"/>
      <c r="R13" s="1270">
        <v>95</v>
      </c>
      <c r="S13" s="1270">
        <v>4170</v>
      </c>
      <c r="T13" s="1270">
        <v>3960</v>
      </c>
      <c r="U13" s="1270">
        <v>13</v>
      </c>
      <c r="V13" s="1270">
        <v>3110</v>
      </c>
      <c r="W13" s="1271">
        <v>404</v>
      </c>
      <c r="X13" s="751">
        <v>404</v>
      </c>
      <c r="Y13" s="752">
        <v>90</v>
      </c>
      <c r="Z13" s="752">
        <v>128</v>
      </c>
    </row>
    <row r="14" spans="2:26" ht="12" customHeight="1">
      <c r="B14" s="712" t="s">
        <v>552</v>
      </c>
      <c r="C14" s="756">
        <v>8</v>
      </c>
      <c r="D14" s="756">
        <v>140</v>
      </c>
      <c r="E14" s="756">
        <v>11</v>
      </c>
      <c r="F14" s="756"/>
      <c r="G14" s="756"/>
      <c r="H14" s="756"/>
      <c r="I14" s="756">
        <v>3740</v>
      </c>
      <c r="J14" s="756">
        <v>126</v>
      </c>
      <c r="K14" s="756">
        <v>4710</v>
      </c>
      <c r="L14" s="756">
        <v>483</v>
      </c>
      <c r="M14" s="756">
        <v>35</v>
      </c>
      <c r="N14" s="756">
        <v>169</v>
      </c>
      <c r="O14" s="756"/>
      <c r="P14" s="756"/>
      <c r="Q14" s="756"/>
      <c r="R14" s="1270">
        <v>257</v>
      </c>
      <c r="S14" s="1270">
        <v>3260</v>
      </c>
      <c r="T14" s="1270">
        <v>8380</v>
      </c>
      <c r="U14" s="1270">
        <v>250</v>
      </c>
      <c r="V14" s="1270">
        <v>1370</v>
      </c>
      <c r="W14" s="1271">
        <v>3410</v>
      </c>
      <c r="X14" s="751">
        <v>3410</v>
      </c>
      <c r="Y14" s="752">
        <v>3000</v>
      </c>
      <c r="Z14" s="752">
        <v>462</v>
      </c>
    </row>
    <row r="15" spans="2:26" ht="7.5" customHeight="1">
      <c r="B15" s="703"/>
      <c r="C15" s="748"/>
      <c r="D15" s="748"/>
      <c r="E15" s="748"/>
      <c r="F15" s="748"/>
      <c r="G15" s="748"/>
      <c r="H15" s="748"/>
      <c r="I15" s="748"/>
      <c r="J15" s="748"/>
      <c r="K15" s="748"/>
      <c r="L15" s="748"/>
      <c r="M15" s="748"/>
      <c r="N15" s="748"/>
      <c r="O15" s="748"/>
      <c r="P15" s="748"/>
      <c r="Q15" s="748"/>
      <c r="R15" s="705"/>
      <c r="S15" s="705"/>
      <c r="T15" s="705"/>
      <c r="U15" s="705"/>
      <c r="V15" s="705"/>
      <c r="W15" s="750"/>
      <c r="X15" s="746"/>
      <c r="Y15" s="747"/>
      <c r="Z15" s="747"/>
    </row>
    <row r="16" spans="2:26" ht="15.75" customHeight="1">
      <c r="B16" s="757" t="s">
        <v>1171</v>
      </c>
      <c r="C16" s="748">
        <v>40</v>
      </c>
      <c r="D16" s="748">
        <v>243</v>
      </c>
      <c r="E16" s="748">
        <v>97</v>
      </c>
      <c r="F16" s="748"/>
      <c r="G16" s="748"/>
      <c r="H16" s="748"/>
      <c r="I16" s="748">
        <v>106</v>
      </c>
      <c r="J16" s="748">
        <v>144</v>
      </c>
      <c r="K16" s="748">
        <v>153</v>
      </c>
      <c r="L16" s="748">
        <v>187</v>
      </c>
      <c r="M16" s="748">
        <v>53</v>
      </c>
      <c r="N16" s="748">
        <v>99</v>
      </c>
      <c r="O16" s="758"/>
      <c r="P16" s="748"/>
      <c r="Q16" s="758"/>
      <c r="R16" s="705">
        <v>36</v>
      </c>
      <c r="S16" s="705">
        <v>4220</v>
      </c>
      <c r="T16" s="705">
        <v>1520</v>
      </c>
      <c r="U16" s="1272">
        <v>8</v>
      </c>
      <c r="V16" s="1272">
        <v>3030</v>
      </c>
      <c r="W16" s="1273">
        <v>227</v>
      </c>
      <c r="X16" s="746">
        <v>227</v>
      </c>
      <c r="Y16" s="747">
        <v>109</v>
      </c>
      <c r="Z16" s="747">
        <v>24</v>
      </c>
    </row>
    <row r="17" spans="2:26" ht="12" customHeight="1">
      <c r="B17" s="757" t="s">
        <v>1172</v>
      </c>
      <c r="C17" s="748">
        <v>8</v>
      </c>
      <c r="D17" s="748">
        <v>97</v>
      </c>
      <c r="E17" s="748">
        <v>8</v>
      </c>
      <c r="F17" s="748"/>
      <c r="G17" s="748"/>
      <c r="H17" s="748"/>
      <c r="I17" s="748">
        <v>359</v>
      </c>
      <c r="J17" s="748">
        <v>136</v>
      </c>
      <c r="K17" s="748">
        <v>488</v>
      </c>
      <c r="L17" s="748">
        <v>82</v>
      </c>
      <c r="M17" s="748">
        <v>67</v>
      </c>
      <c r="N17" s="748">
        <v>55</v>
      </c>
      <c r="O17" s="1274"/>
      <c r="P17" s="748"/>
      <c r="Q17" s="748"/>
      <c r="R17" s="705">
        <v>21</v>
      </c>
      <c r="S17" s="705">
        <v>4150</v>
      </c>
      <c r="T17" s="705">
        <v>868</v>
      </c>
      <c r="U17" s="1272">
        <v>3</v>
      </c>
      <c r="V17" s="1272">
        <v>3170</v>
      </c>
      <c r="W17" s="1273">
        <v>92</v>
      </c>
      <c r="X17" s="746">
        <v>92</v>
      </c>
      <c r="Y17" s="747">
        <v>33</v>
      </c>
      <c r="Z17" s="747">
        <v>29</v>
      </c>
    </row>
    <row r="18" spans="2:26" ht="12" customHeight="1">
      <c r="B18" s="757" t="s">
        <v>1173</v>
      </c>
      <c r="C18" s="748" t="s">
        <v>618</v>
      </c>
      <c r="D18" s="748">
        <v>129</v>
      </c>
      <c r="E18" s="748" t="s">
        <v>618</v>
      </c>
      <c r="F18" s="748"/>
      <c r="G18" s="748"/>
      <c r="H18" s="748"/>
      <c r="I18" s="748">
        <v>1050</v>
      </c>
      <c r="J18" s="748">
        <v>132</v>
      </c>
      <c r="K18" s="748">
        <v>1390</v>
      </c>
      <c r="L18" s="748">
        <v>250</v>
      </c>
      <c r="M18" s="748">
        <v>40</v>
      </c>
      <c r="N18" s="748">
        <v>100</v>
      </c>
      <c r="O18" s="748"/>
      <c r="P18" s="748"/>
      <c r="Q18" s="1275"/>
      <c r="R18" s="705">
        <v>53</v>
      </c>
      <c r="S18" s="705">
        <v>3460</v>
      </c>
      <c r="T18" s="705">
        <v>1840</v>
      </c>
      <c r="U18" s="1272">
        <v>170</v>
      </c>
      <c r="V18" s="1272">
        <v>1260</v>
      </c>
      <c r="W18" s="1273">
        <v>2140</v>
      </c>
      <c r="X18" s="746">
        <v>2140</v>
      </c>
      <c r="Y18" s="747">
        <v>1910</v>
      </c>
      <c r="Z18" s="747">
        <v>287</v>
      </c>
    </row>
    <row r="19" spans="2:26" ht="12" customHeight="1">
      <c r="B19" s="757" t="s">
        <v>1174</v>
      </c>
      <c r="C19" s="748" t="s">
        <v>618</v>
      </c>
      <c r="D19" s="748" t="s">
        <v>618</v>
      </c>
      <c r="E19" s="748" t="s">
        <v>618</v>
      </c>
      <c r="F19" s="748"/>
      <c r="G19" s="748"/>
      <c r="H19" s="748"/>
      <c r="I19" s="748">
        <v>1430</v>
      </c>
      <c r="J19" s="748">
        <v>124</v>
      </c>
      <c r="K19" s="748">
        <v>1770</v>
      </c>
      <c r="L19" s="748">
        <v>69</v>
      </c>
      <c r="M19" s="748">
        <v>38</v>
      </c>
      <c r="N19" s="748">
        <v>26</v>
      </c>
      <c r="O19" s="748"/>
      <c r="P19" s="748"/>
      <c r="Q19" s="748"/>
      <c r="R19" s="705">
        <v>108</v>
      </c>
      <c r="S19" s="705">
        <v>3260</v>
      </c>
      <c r="T19" s="705">
        <v>3520</v>
      </c>
      <c r="U19" s="1272">
        <v>31</v>
      </c>
      <c r="V19" s="1272">
        <v>1300</v>
      </c>
      <c r="W19" s="1273">
        <v>404</v>
      </c>
      <c r="X19" s="746">
        <v>404</v>
      </c>
      <c r="Y19" s="747">
        <v>317</v>
      </c>
      <c r="Z19" s="747">
        <v>85</v>
      </c>
    </row>
    <row r="20" spans="2:26" ht="12" customHeight="1">
      <c r="B20" s="757" t="s">
        <v>1175</v>
      </c>
      <c r="C20" s="748" t="s">
        <v>653</v>
      </c>
      <c r="D20" s="748" t="s">
        <v>653</v>
      </c>
      <c r="E20" s="748" t="s">
        <v>653</v>
      </c>
      <c r="F20" s="748"/>
      <c r="G20" s="748"/>
      <c r="H20" s="748"/>
      <c r="I20" s="748">
        <v>77</v>
      </c>
      <c r="J20" s="748">
        <v>113</v>
      </c>
      <c r="K20" s="748">
        <v>87</v>
      </c>
      <c r="L20" s="748">
        <v>290</v>
      </c>
      <c r="M20" s="748">
        <v>61</v>
      </c>
      <c r="N20" s="748">
        <v>177</v>
      </c>
      <c r="O20" s="748"/>
      <c r="P20" s="748"/>
      <c r="Q20" s="748"/>
      <c r="R20" s="705">
        <v>20</v>
      </c>
      <c r="S20" s="705">
        <v>2700</v>
      </c>
      <c r="T20" s="705">
        <v>542</v>
      </c>
      <c r="U20" s="1272">
        <v>3</v>
      </c>
      <c r="V20" s="1272">
        <v>1330</v>
      </c>
      <c r="W20" s="1273">
        <v>40</v>
      </c>
      <c r="X20" s="746">
        <v>40</v>
      </c>
      <c r="Y20" s="747">
        <v>11</v>
      </c>
      <c r="Z20" s="747">
        <v>47</v>
      </c>
    </row>
    <row r="21" spans="2:26" ht="12" customHeight="1">
      <c r="B21" s="757" t="s">
        <v>1176</v>
      </c>
      <c r="C21" s="748" t="s">
        <v>618</v>
      </c>
      <c r="D21" s="748" t="s">
        <v>618</v>
      </c>
      <c r="E21" s="748" t="s">
        <v>618</v>
      </c>
      <c r="F21" s="748"/>
      <c r="G21" s="748"/>
      <c r="H21" s="748"/>
      <c r="I21" s="748">
        <v>106</v>
      </c>
      <c r="J21" s="748">
        <v>185</v>
      </c>
      <c r="K21" s="748">
        <v>196</v>
      </c>
      <c r="L21" s="748">
        <v>19</v>
      </c>
      <c r="M21" s="748">
        <v>42</v>
      </c>
      <c r="N21" s="748">
        <v>8</v>
      </c>
      <c r="O21" s="758"/>
      <c r="P21" s="748"/>
      <c r="Q21" s="758"/>
      <c r="R21" s="705">
        <v>14</v>
      </c>
      <c r="S21" s="705">
        <v>3980</v>
      </c>
      <c r="T21" s="705">
        <v>561</v>
      </c>
      <c r="U21" s="1272">
        <v>3</v>
      </c>
      <c r="V21" s="1272">
        <v>2330</v>
      </c>
      <c r="W21" s="1273">
        <v>77</v>
      </c>
      <c r="X21" s="746">
        <v>77</v>
      </c>
      <c r="Y21" s="747">
        <v>25</v>
      </c>
      <c r="Z21" s="747">
        <v>15</v>
      </c>
    </row>
    <row r="22" spans="2:26" ht="12" customHeight="1">
      <c r="B22" s="757" t="s">
        <v>1177</v>
      </c>
      <c r="C22" s="748" t="s">
        <v>653</v>
      </c>
      <c r="D22" s="748" t="s">
        <v>653</v>
      </c>
      <c r="E22" s="748" t="s">
        <v>653</v>
      </c>
      <c r="F22" s="748"/>
      <c r="G22" s="748"/>
      <c r="H22" s="748"/>
      <c r="I22" s="748">
        <v>34</v>
      </c>
      <c r="J22" s="748">
        <v>144</v>
      </c>
      <c r="K22" s="748">
        <v>49</v>
      </c>
      <c r="L22" s="748">
        <v>20</v>
      </c>
      <c r="M22" s="748">
        <v>55</v>
      </c>
      <c r="N22" s="748">
        <v>11</v>
      </c>
      <c r="O22" s="758"/>
      <c r="P22" s="748"/>
      <c r="Q22" s="758"/>
      <c r="R22" s="705">
        <v>10</v>
      </c>
      <c r="S22" s="705">
        <v>3880</v>
      </c>
      <c r="T22" s="705">
        <v>369</v>
      </c>
      <c r="U22" s="1272">
        <v>1</v>
      </c>
      <c r="V22" s="1272">
        <v>2540</v>
      </c>
      <c r="W22" s="1273">
        <v>33</v>
      </c>
      <c r="X22" s="746">
        <v>33</v>
      </c>
      <c r="Y22" s="747">
        <v>18</v>
      </c>
      <c r="Z22" s="747">
        <v>9</v>
      </c>
    </row>
    <row r="23" spans="2:26" ht="12" customHeight="1">
      <c r="B23" s="757" t="s">
        <v>1178</v>
      </c>
      <c r="C23" s="748" t="s">
        <v>618</v>
      </c>
      <c r="D23" s="748" t="s">
        <v>618</v>
      </c>
      <c r="E23" s="748" t="s">
        <v>618</v>
      </c>
      <c r="F23" s="748"/>
      <c r="G23" s="748"/>
      <c r="H23" s="748"/>
      <c r="I23" s="748">
        <v>103</v>
      </c>
      <c r="J23" s="748">
        <v>168</v>
      </c>
      <c r="K23" s="748">
        <v>173</v>
      </c>
      <c r="L23" s="748">
        <v>274</v>
      </c>
      <c r="M23" s="748">
        <v>46</v>
      </c>
      <c r="N23" s="748">
        <v>126</v>
      </c>
      <c r="O23" s="748"/>
      <c r="P23" s="748"/>
      <c r="Q23" s="748"/>
      <c r="R23" s="705">
        <v>36</v>
      </c>
      <c r="S23" s="705">
        <v>5350</v>
      </c>
      <c r="T23" s="705">
        <v>1920</v>
      </c>
      <c r="U23" s="1272">
        <v>4</v>
      </c>
      <c r="V23" s="1272">
        <v>2610</v>
      </c>
      <c r="W23" s="1273">
        <v>107</v>
      </c>
      <c r="X23" s="746">
        <v>107</v>
      </c>
      <c r="Y23" s="747">
        <v>35</v>
      </c>
      <c r="Z23" s="747">
        <v>21</v>
      </c>
    </row>
    <row r="24" spans="2:26" ht="12" customHeight="1">
      <c r="B24" s="757" t="s">
        <v>1179</v>
      </c>
      <c r="C24" s="748">
        <v>31</v>
      </c>
      <c r="D24" s="748">
        <v>149</v>
      </c>
      <c r="E24" s="748">
        <v>46</v>
      </c>
      <c r="F24" s="748"/>
      <c r="G24" s="748"/>
      <c r="H24" s="748"/>
      <c r="I24" s="748">
        <v>352</v>
      </c>
      <c r="J24" s="748">
        <v>132</v>
      </c>
      <c r="K24" s="748">
        <v>465</v>
      </c>
      <c r="L24" s="748">
        <v>62</v>
      </c>
      <c r="M24" s="748">
        <v>58</v>
      </c>
      <c r="N24" s="748">
        <v>36</v>
      </c>
      <c r="O24" s="748"/>
      <c r="P24" s="748"/>
      <c r="Q24" s="748"/>
      <c r="R24" s="705">
        <v>10</v>
      </c>
      <c r="S24" s="705">
        <v>4140</v>
      </c>
      <c r="T24" s="705">
        <v>414</v>
      </c>
      <c r="U24" s="1272">
        <v>2</v>
      </c>
      <c r="V24" s="1272">
        <v>3110</v>
      </c>
      <c r="W24" s="1273">
        <v>56</v>
      </c>
      <c r="X24" s="746">
        <v>56</v>
      </c>
      <c r="Y24" s="747">
        <v>10</v>
      </c>
      <c r="Z24" s="747">
        <v>15</v>
      </c>
    </row>
    <row r="25" spans="2:26" ht="12" customHeight="1">
      <c r="B25" s="757" t="s">
        <v>1180</v>
      </c>
      <c r="C25" s="748">
        <v>12</v>
      </c>
      <c r="D25" s="748">
        <v>193</v>
      </c>
      <c r="E25" s="748">
        <v>23</v>
      </c>
      <c r="F25" s="748"/>
      <c r="G25" s="748"/>
      <c r="H25" s="748"/>
      <c r="I25" s="748">
        <v>68</v>
      </c>
      <c r="J25" s="748">
        <v>166</v>
      </c>
      <c r="K25" s="748">
        <v>113</v>
      </c>
      <c r="L25" s="748">
        <v>8</v>
      </c>
      <c r="M25" s="748">
        <v>63</v>
      </c>
      <c r="N25" s="748">
        <v>5</v>
      </c>
      <c r="O25" s="758"/>
      <c r="P25" s="748"/>
      <c r="Q25" s="758"/>
      <c r="R25" s="705">
        <v>12</v>
      </c>
      <c r="S25" s="705">
        <v>3720</v>
      </c>
      <c r="T25" s="705">
        <v>458</v>
      </c>
      <c r="U25" s="1272">
        <v>2</v>
      </c>
      <c r="V25" s="1272">
        <v>2520</v>
      </c>
      <c r="W25" s="1273">
        <v>58</v>
      </c>
      <c r="X25" s="746">
        <v>58</v>
      </c>
      <c r="Y25" s="747">
        <v>48</v>
      </c>
      <c r="Z25" s="747">
        <v>10</v>
      </c>
    </row>
    <row r="26" spans="2:26" ht="12" customHeight="1">
      <c r="B26" s="757" t="s">
        <v>1181</v>
      </c>
      <c r="C26" s="748" t="s">
        <v>653</v>
      </c>
      <c r="D26" s="748" t="s">
        <v>653</v>
      </c>
      <c r="E26" s="748" t="s">
        <v>653</v>
      </c>
      <c r="F26" s="748"/>
      <c r="G26" s="748"/>
      <c r="H26" s="748"/>
      <c r="I26" s="748">
        <v>21</v>
      </c>
      <c r="J26" s="748">
        <v>176</v>
      </c>
      <c r="K26" s="748">
        <v>37</v>
      </c>
      <c r="L26" s="748">
        <v>25</v>
      </c>
      <c r="M26" s="748">
        <v>40</v>
      </c>
      <c r="N26" s="748">
        <v>10</v>
      </c>
      <c r="O26" s="758"/>
      <c r="P26" s="748"/>
      <c r="Q26" s="758"/>
      <c r="R26" s="705">
        <v>10</v>
      </c>
      <c r="S26" s="705">
        <v>3930</v>
      </c>
      <c r="T26" s="705">
        <v>393</v>
      </c>
      <c r="U26" s="1272">
        <v>3</v>
      </c>
      <c r="V26" s="1272">
        <v>1940</v>
      </c>
      <c r="W26" s="1273">
        <v>60</v>
      </c>
      <c r="X26" s="746">
        <v>60</v>
      </c>
      <c r="Y26" s="747">
        <v>5</v>
      </c>
      <c r="Z26" s="747">
        <v>14</v>
      </c>
    </row>
    <row r="27" spans="2:26" ht="12" customHeight="1">
      <c r="B27" s="757" t="s">
        <v>1182</v>
      </c>
      <c r="C27" s="748" t="s">
        <v>653</v>
      </c>
      <c r="D27" s="748" t="s">
        <v>653</v>
      </c>
      <c r="E27" s="748" t="s">
        <v>653</v>
      </c>
      <c r="F27" s="748"/>
      <c r="G27" s="748"/>
      <c r="H27" s="748"/>
      <c r="I27" s="748">
        <v>32</v>
      </c>
      <c r="J27" s="748">
        <v>159</v>
      </c>
      <c r="K27" s="748">
        <v>51</v>
      </c>
      <c r="L27" s="748">
        <v>375</v>
      </c>
      <c r="M27" s="748">
        <v>43</v>
      </c>
      <c r="N27" s="748">
        <v>161</v>
      </c>
      <c r="O27" s="748"/>
      <c r="P27" s="748"/>
      <c r="Q27" s="748"/>
      <c r="R27" s="705">
        <v>31</v>
      </c>
      <c r="S27" s="705">
        <v>4320</v>
      </c>
      <c r="T27" s="705">
        <v>1320</v>
      </c>
      <c r="U27" s="1272">
        <v>8</v>
      </c>
      <c r="V27" s="1272">
        <v>2580</v>
      </c>
      <c r="W27" s="1273">
        <v>199</v>
      </c>
      <c r="X27" s="746">
        <v>199</v>
      </c>
      <c r="Y27" s="747">
        <v>85</v>
      </c>
      <c r="Z27" s="747">
        <v>17</v>
      </c>
    </row>
    <row r="28" spans="2:26" ht="12" customHeight="1">
      <c r="B28" s="757" t="s">
        <v>1183</v>
      </c>
      <c r="C28" s="748" t="s">
        <v>653</v>
      </c>
      <c r="D28" s="748" t="s">
        <v>653</v>
      </c>
      <c r="E28" s="748" t="s">
        <v>653</v>
      </c>
      <c r="F28" s="748"/>
      <c r="G28" s="748"/>
      <c r="H28" s="748"/>
      <c r="I28" s="748">
        <v>35</v>
      </c>
      <c r="J28" s="748">
        <v>134</v>
      </c>
      <c r="K28" s="748">
        <v>47</v>
      </c>
      <c r="L28" s="748">
        <v>3</v>
      </c>
      <c r="M28" s="748">
        <v>57</v>
      </c>
      <c r="N28" s="748">
        <v>2</v>
      </c>
      <c r="O28" s="748"/>
      <c r="P28" s="748"/>
      <c r="Q28" s="748"/>
      <c r="R28" s="705">
        <v>15</v>
      </c>
      <c r="S28" s="705">
        <v>4220</v>
      </c>
      <c r="T28" s="705">
        <v>641</v>
      </c>
      <c r="U28" s="1272">
        <v>2</v>
      </c>
      <c r="V28" s="1272">
        <v>3140</v>
      </c>
      <c r="W28" s="1273">
        <v>69</v>
      </c>
      <c r="X28" s="746">
        <v>69</v>
      </c>
      <c r="Y28" s="747">
        <v>20</v>
      </c>
      <c r="Z28" s="747">
        <v>13</v>
      </c>
    </row>
    <row r="29" spans="2:26" ht="12" customHeight="1">
      <c r="B29" s="757" t="s">
        <v>1184</v>
      </c>
      <c r="C29" s="748" t="s">
        <v>653</v>
      </c>
      <c r="D29" s="748" t="s">
        <v>653</v>
      </c>
      <c r="E29" s="748" t="s">
        <v>653</v>
      </c>
      <c r="F29" s="748"/>
      <c r="G29" s="748"/>
      <c r="H29" s="748"/>
      <c r="I29" s="748">
        <v>8</v>
      </c>
      <c r="J29" s="748">
        <v>150</v>
      </c>
      <c r="K29" s="748">
        <v>12</v>
      </c>
      <c r="L29" s="748">
        <v>21</v>
      </c>
      <c r="M29" s="748">
        <v>52</v>
      </c>
      <c r="N29" s="748">
        <v>11</v>
      </c>
      <c r="O29" s="758"/>
      <c r="P29" s="748"/>
      <c r="Q29" s="758"/>
      <c r="R29" s="705">
        <v>4</v>
      </c>
      <c r="S29" s="705">
        <v>3080</v>
      </c>
      <c r="T29" s="705">
        <v>111</v>
      </c>
      <c r="U29" s="1276">
        <v>0</v>
      </c>
      <c r="V29" s="1272">
        <v>2250</v>
      </c>
      <c r="W29" s="1273">
        <v>9</v>
      </c>
      <c r="X29" s="1277">
        <v>9</v>
      </c>
      <c r="Y29" s="747" t="s">
        <v>653</v>
      </c>
      <c r="Z29" s="747">
        <v>4</v>
      </c>
    </row>
    <row r="30" spans="2:26" ht="15.75" customHeight="1">
      <c r="B30" s="757" t="s">
        <v>1185</v>
      </c>
      <c r="C30" s="748" t="s">
        <v>653</v>
      </c>
      <c r="D30" s="748" t="s">
        <v>653</v>
      </c>
      <c r="E30" s="748" t="s">
        <v>653</v>
      </c>
      <c r="F30" s="748"/>
      <c r="G30" s="748"/>
      <c r="H30" s="748"/>
      <c r="I30" s="748">
        <v>48</v>
      </c>
      <c r="J30" s="748">
        <v>167</v>
      </c>
      <c r="K30" s="748">
        <v>80</v>
      </c>
      <c r="L30" s="748">
        <v>15</v>
      </c>
      <c r="M30" s="748">
        <v>33</v>
      </c>
      <c r="N30" s="748">
        <v>5</v>
      </c>
      <c r="O30" s="758"/>
      <c r="P30" s="748"/>
      <c r="Q30" s="758"/>
      <c r="R30" s="705">
        <v>4</v>
      </c>
      <c r="S30" s="705">
        <v>3220</v>
      </c>
      <c r="T30" s="705">
        <v>116</v>
      </c>
      <c r="U30" s="1276">
        <v>0</v>
      </c>
      <c r="V30" s="1272">
        <v>2250</v>
      </c>
      <c r="W30" s="1273">
        <v>9</v>
      </c>
      <c r="X30" s="1277">
        <v>9</v>
      </c>
      <c r="Y30" s="747" t="s">
        <v>653</v>
      </c>
      <c r="Z30" s="747">
        <v>4</v>
      </c>
    </row>
    <row r="31" spans="2:26" s="759" customFormat="1" ht="12" customHeight="1">
      <c r="B31" s="757" t="s">
        <v>1186</v>
      </c>
      <c r="C31" s="1278" t="s">
        <v>618</v>
      </c>
      <c r="D31" s="748" t="s">
        <v>618</v>
      </c>
      <c r="E31" s="748" t="s">
        <v>618</v>
      </c>
      <c r="F31" s="748"/>
      <c r="G31" s="748"/>
      <c r="H31" s="748"/>
      <c r="I31" s="748">
        <v>156</v>
      </c>
      <c r="J31" s="748">
        <v>187</v>
      </c>
      <c r="K31" s="748">
        <v>291</v>
      </c>
      <c r="L31" s="748">
        <v>8</v>
      </c>
      <c r="M31" s="748">
        <v>50</v>
      </c>
      <c r="N31" s="748">
        <v>4</v>
      </c>
      <c r="O31" s="748"/>
      <c r="P31" s="748"/>
      <c r="Q31" s="748"/>
      <c r="R31" s="705">
        <v>5</v>
      </c>
      <c r="S31" s="705">
        <v>3980</v>
      </c>
      <c r="T31" s="705">
        <v>199</v>
      </c>
      <c r="U31" s="1272">
        <v>2</v>
      </c>
      <c r="V31" s="1272">
        <v>1810</v>
      </c>
      <c r="W31" s="1273">
        <v>29</v>
      </c>
      <c r="X31" s="746">
        <v>29</v>
      </c>
      <c r="Y31" s="747">
        <v>2</v>
      </c>
      <c r="Z31" s="747">
        <v>10</v>
      </c>
    </row>
    <row r="32" spans="2:26" s="759" customFormat="1" ht="12" customHeight="1">
      <c r="B32" s="757" t="s">
        <v>1187</v>
      </c>
      <c r="C32" s="748" t="s">
        <v>653</v>
      </c>
      <c r="D32" s="748" t="s">
        <v>653</v>
      </c>
      <c r="E32" s="748" t="s">
        <v>653</v>
      </c>
      <c r="F32" s="748"/>
      <c r="G32" s="748"/>
      <c r="H32" s="748"/>
      <c r="I32" s="748">
        <v>7</v>
      </c>
      <c r="J32" s="748">
        <v>171</v>
      </c>
      <c r="K32" s="748">
        <v>12</v>
      </c>
      <c r="L32" s="748">
        <v>39</v>
      </c>
      <c r="M32" s="748">
        <v>51</v>
      </c>
      <c r="N32" s="748">
        <v>20</v>
      </c>
      <c r="O32" s="758"/>
      <c r="P32" s="748"/>
      <c r="Q32" s="758"/>
      <c r="R32" s="705">
        <v>3</v>
      </c>
      <c r="S32" s="705">
        <v>4080</v>
      </c>
      <c r="T32" s="705">
        <v>102</v>
      </c>
      <c r="U32" s="1272">
        <v>1</v>
      </c>
      <c r="V32" s="1272">
        <v>1750</v>
      </c>
      <c r="W32" s="1273">
        <v>14</v>
      </c>
      <c r="X32" s="1277">
        <v>14</v>
      </c>
      <c r="Y32" s="747" t="s">
        <v>653</v>
      </c>
      <c r="Z32" s="747">
        <v>4</v>
      </c>
    </row>
    <row r="33" spans="2:26" ht="12" customHeight="1">
      <c r="B33" s="757" t="s">
        <v>1188</v>
      </c>
      <c r="C33" s="748" t="s">
        <v>653</v>
      </c>
      <c r="D33" s="748" t="s">
        <v>653</v>
      </c>
      <c r="E33" s="748" t="s">
        <v>653</v>
      </c>
      <c r="F33" s="748"/>
      <c r="G33" s="748"/>
      <c r="H33" s="748"/>
      <c r="I33" s="748">
        <v>14</v>
      </c>
      <c r="J33" s="748">
        <v>171</v>
      </c>
      <c r="K33" s="748">
        <v>24</v>
      </c>
      <c r="L33" s="748">
        <v>4</v>
      </c>
      <c r="M33" s="748">
        <v>25</v>
      </c>
      <c r="N33" s="748">
        <v>1</v>
      </c>
      <c r="O33" s="758"/>
      <c r="P33" s="748"/>
      <c r="Q33" s="758"/>
      <c r="R33" s="705">
        <v>4</v>
      </c>
      <c r="S33" s="705">
        <v>3770</v>
      </c>
      <c r="T33" s="705">
        <v>132</v>
      </c>
      <c r="U33" s="1272">
        <v>1</v>
      </c>
      <c r="V33" s="1272">
        <v>2000</v>
      </c>
      <c r="W33" s="1273">
        <v>24</v>
      </c>
      <c r="X33" s="746">
        <v>24</v>
      </c>
      <c r="Y33" s="747">
        <v>2</v>
      </c>
      <c r="Z33" s="747">
        <v>5</v>
      </c>
    </row>
    <row r="34" spans="2:26" ht="12" customHeight="1">
      <c r="B34" s="757" t="s">
        <v>1189</v>
      </c>
      <c r="C34" s="748" t="s">
        <v>653</v>
      </c>
      <c r="D34" s="748" t="s">
        <v>653</v>
      </c>
      <c r="E34" s="748" t="s">
        <v>653</v>
      </c>
      <c r="F34" s="748"/>
      <c r="G34" s="748"/>
      <c r="H34" s="748"/>
      <c r="I34" s="748">
        <v>18</v>
      </c>
      <c r="J34" s="748">
        <v>167</v>
      </c>
      <c r="K34" s="748">
        <v>30</v>
      </c>
      <c r="L34" s="748">
        <v>16</v>
      </c>
      <c r="M34" s="748">
        <v>38</v>
      </c>
      <c r="N34" s="748">
        <v>6</v>
      </c>
      <c r="O34" s="758"/>
      <c r="P34" s="748"/>
      <c r="Q34" s="758"/>
      <c r="R34" s="705">
        <v>4</v>
      </c>
      <c r="S34" s="705">
        <v>3700</v>
      </c>
      <c r="T34" s="705">
        <v>137</v>
      </c>
      <c r="U34" s="1272">
        <v>1</v>
      </c>
      <c r="V34" s="1272">
        <v>2000</v>
      </c>
      <c r="W34" s="1273">
        <v>18</v>
      </c>
      <c r="X34" s="1277">
        <v>18</v>
      </c>
      <c r="Y34" s="747">
        <v>1</v>
      </c>
      <c r="Z34" s="747">
        <v>4</v>
      </c>
    </row>
    <row r="35" spans="2:26" ht="12" customHeight="1">
      <c r="B35" s="757" t="s">
        <v>1190</v>
      </c>
      <c r="C35" s="748" t="s">
        <v>653</v>
      </c>
      <c r="D35" s="748" t="s">
        <v>653</v>
      </c>
      <c r="E35" s="748" t="s">
        <v>653</v>
      </c>
      <c r="F35" s="748"/>
      <c r="G35" s="748"/>
      <c r="H35" s="748"/>
      <c r="I35" s="748">
        <v>6</v>
      </c>
      <c r="J35" s="748">
        <v>167</v>
      </c>
      <c r="K35" s="748">
        <v>10</v>
      </c>
      <c r="L35" s="748">
        <v>161</v>
      </c>
      <c r="M35" s="748">
        <v>47</v>
      </c>
      <c r="N35" s="748">
        <v>76</v>
      </c>
      <c r="O35" s="748"/>
      <c r="P35" s="748"/>
      <c r="Q35" s="748"/>
      <c r="R35" s="705">
        <v>23</v>
      </c>
      <c r="S35" s="705">
        <v>5090</v>
      </c>
      <c r="T35" s="705">
        <v>1190</v>
      </c>
      <c r="U35" s="1272">
        <v>2</v>
      </c>
      <c r="V35" s="1272">
        <v>2580</v>
      </c>
      <c r="W35" s="1273">
        <v>62</v>
      </c>
      <c r="X35" s="746">
        <v>62</v>
      </c>
      <c r="Y35" s="747">
        <v>27</v>
      </c>
      <c r="Z35" s="747">
        <v>6</v>
      </c>
    </row>
    <row r="36" spans="2:26" ht="12" customHeight="1">
      <c r="B36" s="757" t="s">
        <v>1191</v>
      </c>
      <c r="C36" s="748" t="s">
        <v>653</v>
      </c>
      <c r="D36" s="748" t="s">
        <v>653</v>
      </c>
      <c r="E36" s="748" t="s">
        <v>653</v>
      </c>
      <c r="F36" s="748"/>
      <c r="G36" s="748"/>
      <c r="H36" s="748"/>
      <c r="I36" s="748">
        <v>26</v>
      </c>
      <c r="J36" s="748">
        <v>120</v>
      </c>
      <c r="K36" s="748">
        <v>31</v>
      </c>
      <c r="L36" s="748">
        <v>91</v>
      </c>
      <c r="M36" s="748">
        <v>23</v>
      </c>
      <c r="N36" s="748">
        <v>21</v>
      </c>
      <c r="O36" s="748"/>
      <c r="P36" s="748"/>
      <c r="Q36" s="748"/>
      <c r="R36" s="705">
        <v>6</v>
      </c>
      <c r="S36" s="705">
        <v>2620</v>
      </c>
      <c r="T36" s="705">
        <v>157</v>
      </c>
      <c r="U36" s="1272">
        <v>1</v>
      </c>
      <c r="V36" s="1272">
        <v>1400</v>
      </c>
      <c r="W36" s="1273">
        <v>14</v>
      </c>
      <c r="X36" s="746">
        <v>14</v>
      </c>
      <c r="Y36" s="747">
        <v>3</v>
      </c>
      <c r="Z36" s="747">
        <v>15</v>
      </c>
    </row>
    <row r="37" spans="2:26" ht="12" customHeight="1">
      <c r="B37" s="757" t="s">
        <v>0</v>
      </c>
      <c r="C37" s="748" t="s">
        <v>653</v>
      </c>
      <c r="D37" s="748" t="s">
        <v>653</v>
      </c>
      <c r="E37" s="748" t="s">
        <v>653</v>
      </c>
      <c r="F37" s="748"/>
      <c r="G37" s="748"/>
      <c r="H37" s="748"/>
      <c r="I37" s="748">
        <v>29</v>
      </c>
      <c r="J37" s="748">
        <v>115</v>
      </c>
      <c r="K37" s="748">
        <v>33</v>
      </c>
      <c r="L37" s="748">
        <v>119</v>
      </c>
      <c r="M37" s="748">
        <v>70</v>
      </c>
      <c r="N37" s="748">
        <v>83</v>
      </c>
      <c r="O37" s="758"/>
      <c r="P37" s="748"/>
      <c r="Q37" s="758"/>
      <c r="R37" s="705">
        <v>7</v>
      </c>
      <c r="S37" s="705">
        <v>2600</v>
      </c>
      <c r="T37" s="705">
        <v>182</v>
      </c>
      <c r="U37" s="1272">
        <v>2</v>
      </c>
      <c r="V37" s="1272">
        <v>1350</v>
      </c>
      <c r="W37" s="1273">
        <v>27</v>
      </c>
      <c r="X37" s="746">
        <v>27</v>
      </c>
      <c r="Y37" s="747">
        <v>6</v>
      </c>
      <c r="Z37" s="747">
        <v>14</v>
      </c>
    </row>
    <row r="38" spans="2:26" ht="15.75" customHeight="1">
      <c r="B38" s="757" t="s">
        <v>1</v>
      </c>
      <c r="C38" s="748" t="s">
        <v>653</v>
      </c>
      <c r="D38" s="748" t="s">
        <v>653</v>
      </c>
      <c r="E38" s="748" t="s">
        <v>653</v>
      </c>
      <c r="F38" s="748"/>
      <c r="G38" s="748"/>
      <c r="H38" s="748"/>
      <c r="I38" s="748">
        <v>38</v>
      </c>
      <c r="J38" s="748">
        <v>111</v>
      </c>
      <c r="K38" s="748">
        <v>42</v>
      </c>
      <c r="L38" s="748">
        <v>187</v>
      </c>
      <c r="M38" s="748">
        <v>56</v>
      </c>
      <c r="N38" s="748">
        <v>105</v>
      </c>
      <c r="O38" s="758"/>
      <c r="P38" s="748"/>
      <c r="Q38" s="758"/>
      <c r="R38" s="705">
        <v>6</v>
      </c>
      <c r="S38" s="705">
        <v>2770</v>
      </c>
      <c r="T38" s="705">
        <v>166</v>
      </c>
      <c r="U38" s="1272">
        <v>1</v>
      </c>
      <c r="V38" s="1272">
        <v>1300</v>
      </c>
      <c r="W38" s="1273">
        <v>13</v>
      </c>
      <c r="X38" s="746">
        <v>13</v>
      </c>
      <c r="Y38" s="747">
        <v>3</v>
      </c>
      <c r="Z38" s="747">
        <v>14</v>
      </c>
    </row>
    <row r="39" spans="2:26" ht="12" customHeight="1">
      <c r="B39" s="757" t="s">
        <v>2</v>
      </c>
      <c r="C39" s="748" t="s">
        <v>653</v>
      </c>
      <c r="D39" s="748" t="s">
        <v>653</v>
      </c>
      <c r="E39" s="748" t="s">
        <v>653</v>
      </c>
      <c r="F39" s="748"/>
      <c r="G39" s="748"/>
      <c r="H39" s="748"/>
      <c r="I39" s="748">
        <v>64</v>
      </c>
      <c r="J39" s="748">
        <v>108</v>
      </c>
      <c r="K39" s="748">
        <v>69</v>
      </c>
      <c r="L39" s="748">
        <v>17</v>
      </c>
      <c r="M39" s="748">
        <v>59</v>
      </c>
      <c r="N39" s="748">
        <v>10</v>
      </c>
      <c r="O39" s="748"/>
      <c r="P39" s="748"/>
      <c r="Q39" s="748"/>
      <c r="R39" s="705">
        <v>7</v>
      </c>
      <c r="S39" s="705">
        <v>2710</v>
      </c>
      <c r="T39" s="705">
        <v>190</v>
      </c>
      <c r="U39" s="1272">
        <v>1</v>
      </c>
      <c r="V39" s="1272">
        <v>1400</v>
      </c>
      <c r="W39" s="1273">
        <v>14</v>
      </c>
      <c r="X39" s="746">
        <v>14</v>
      </c>
      <c r="Y39" s="747">
        <v>3</v>
      </c>
      <c r="Z39" s="747">
        <v>13</v>
      </c>
    </row>
    <row r="40" spans="2:26" s="759" customFormat="1" ht="12" customHeight="1">
      <c r="B40" s="757" t="s">
        <v>3</v>
      </c>
      <c r="C40" s="748" t="s">
        <v>653</v>
      </c>
      <c r="D40" s="748" t="s">
        <v>653</v>
      </c>
      <c r="E40" s="748" t="s">
        <v>653</v>
      </c>
      <c r="F40" s="748"/>
      <c r="G40" s="748"/>
      <c r="H40" s="748"/>
      <c r="I40" s="748">
        <v>16</v>
      </c>
      <c r="J40" s="748">
        <v>110</v>
      </c>
      <c r="K40" s="748">
        <v>18</v>
      </c>
      <c r="L40" s="748">
        <v>119</v>
      </c>
      <c r="M40" s="748">
        <v>68</v>
      </c>
      <c r="N40" s="748">
        <v>81</v>
      </c>
      <c r="O40" s="748"/>
      <c r="P40" s="748"/>
      <c r="Q40" s="748"/>
      <c r="R40" s="705">
        <v>7</v>
      </c>
      <c r="S40" s="705">
        <v>2770</v>
      </c>
      <c r="T40" s="705">
        <v>194</v>
      </c>
      <c r="U40" s="1272">
        <v>1</v>
      </c>
      <c r="V40" s="1272">
        <v>1300</v>
      </c>
      <c r="W40" s="1273">
        <v>13</v>
      </c>
      <c r="X40" s="1277">
        <v>13</v>
      </c>
      <c r="Y40" s="747">
        <v>3</v>
      </c>
      <c r="Z40" s="747">
        <v>5</v>
      </c>
    </row>
    <row r="41" spans="2:26" s="759" customFormat="1" ht="12" customHeight="1">
      <c r="B41" s="757" t="s">
        <v>4</v>
      </c>
      <c r="C41" s="748" t="s">
        <v>653</v>
      </c>
      <c r="D41" s="748" t="s">
        <v>653</v>
      </c>
      <c r="E41" s="748" t="s">
        <v>653</v>
      </c>
      <c r="F41" s="748"/>
      <c r="G41" s="748"/>
      <c r="H41" s="748"/>
      <c r="I41" s="748">
        <v>15</v>
      </c>
      <c r="J41" s="748">
        <v>103</v>
      </c>
      <c r="K41" s="748">
        <v>15</v>
      </c>
      <c r="L41" s="748">
        <v>89</v>
      </c>
      <c r="M41" s="748">
        <v>49</v>
      </c>
      <c r="N41" s="748">
        <v>44</v>
      </c>
      <c r="O41" s="748"/>
      <c r="P41" s="748"/>
      <c r="Q41" s="748"/>
      <c r="R41" s="705">
        <v>7</v>
      </c>
      <c r="S41" s="705">
        <v>2670</v>
      </c>
      <c r="T41" s="705">
        <v>187</v>
      </c>
      <c r="U41" s="1272">
        <v>1</v>
      </c>
      <c r="V41" s="1272">
        <v>1500</v>
      </c>
      <c r="W41" s="1273">
        <v>18</v>
      </c>
      <c r="X41" s="746">
        <v>18</v>
      </c>
      <c r="Y41" s="747">
        <v>5</v>
      </c>
      <c r="Z41" s="747">
        <v>8</v>
      </c>
    </row>
    <row r="42" spans="2:26" ht="12" customHeight="1">
      <c r="B42" s="757" t="s">
        <v>5</v>
      </c>
      <c r="C42" s="748" t="s">
        <v>653</v>
      </c>
      <c r="D42" s="748" t="s">
        <v>653</v>
      </c>
      <c r="E42" s="748" t="s">
        <v>653</v>
      </c>
      <c r="F42" s="748"/>
      <c r="G42" s="748"/>
      <c r="H42" s="748"/>
      <c r="I42" s="748">
        <v>14</v>
      </c>
      <c r="J42" s="748">
        <v>107</v>
      </c>
      <c r="K42" s="748">
        <v>15</v>
      </c>
      <c r="L42" s="748">
        <v>208</v>
      </c>
      <c r="M42" s="748">
        <v>51</v>
      </c>
      <c r="N42" s="748">
        <v>106</v>
      </c>
      <c r="O42" s="758"/>
      <c r="P42" s="748"/>
      <c r="Q42" s="758"/>
      <c r="R42" s="705">
        <v>6</v>
      </c>
      <c r="S42" s="705">
        <v>2640</v>
      </c>
      <c r="T42" s="705">
        <v>156</v>
      </c>
      <c r="U42" s="1272">
        <v>1</v>
      </c>
      <c r="V42" s="1272">
        <v>1300</v>
      </c>
      <c r="W42" s="1273">
        <v>13</v>
      </c>
      <c r="X42" s="746">
        <v>13</v>
      </c>
      <c r="Y42" s="747">
        <v>3</v>
      </c>
      <c r="Z42" s="747">
        <v>14</v>
      </c>
    </row>
    <row r="43" spans="2:26" ht="12" customHeight="1">
      <c r="B43" s="757" t="s">
        <v>6</v>
      </c>
      <c r="C43" s="748">
        <v>3</v>
      </c>
      <c r="D43" s="748">
        <v>185</v>
      </c>
      <c r="E43" s="748">
        <v>6</v>
      </c>
      <c r="F43" s="748"/>
      <c r="G43" s="748"/>
      <c r="H43" s="748"/>
      <c r="I43" s="748">
        <v>163</v>
      </c>
      <c r="J43" s="748">
        <v>135</v>
      </c>
      <c r="K43" s="748">
        <v>220</v>
      </c>
      <c r="L43" s="748">
        <v>59</v>
      </c>
      <c r="M43" s="748">
        <v>61</v>
      </c>
      <c r="N43" s="748">
        <v>36</v>
      </c>
      <c r="O43" s="748"/>
      <c r="P43" s="748"/>
      <c r="Q43" s="748"/>
      <c r="R43" s="705">
        <v>12</v>
      </c>
      <c r="S43" s="705">
        <v>4220</v>
      </c>
      <c r="T43" s="705">
        <v>489</v>
      </c>
      <c r="U43" s="1272">
        <v>1</v>
      </c>
      <c r="V43" s="1272">
        <v>3070</v>
      </c>
      <c r="W43" s="1273">
        <v>43</v>
      </c>
      <c r="X43" s="746">
        <v>43</v>
      </c>
      <c r="Y43" s="747">
        <v>7</v>
      </c>
      <c r="Z43" s="747">
        <v>23</v>
      </c>
    </row>
    <row r="44" spans="2:26" ht="12" customHeight="1">
      <c r="B44" s="757" t="s">
        <v>7</v>
      </c>
      <c r="C44" s="748">
        <v>8</v>
      </c>
      <c r="D44" s="748">
        <v>76</v>
      </c>
      <c r="E44" s="748">
        <v>6</v>
      </c>
      <c r="F44" s="748"/>
      <c r="G44" s="748"/>
      <c r="H44" s="748"/>
      <c r="I44" s="748">
        <v>426</v>
      </c>
      <c r="J44" s="748">
        <v>131</v>
      </c>
      <c r="K44" s="748">
        <v>558</v>
      </c>
      <c r="L44" s="748">
        <v>57</v>
      </c>
      <c r="M44" s="748">
        <v>58</v>
      </c>
      <c r="N44" s="748">
        <v>33</v>
      </c>
      <c r="O44" s="748"/>
      <c r="P44" s="748"/>
      <c r="Q44" s="748"/>
      <c r="R44" s="705">
        <v>13</v>
      </c>
      <c r="S44" s="705">
        <v>4210</v>
      </c>
      <c r="T44" s="705">
        <v>531</v>
      </c>
      <c r="U44" s="1272">
        <v>2</v>
      </c>
      <c r="V44" s="1272">
        <v>3120</v>
      </c>
      <c r="W44" s="1273">
        <v>53</v>
      </c>
      <c r="X44" s="746">
        <v>53</v>
      </c>
      <c r="Y44" s="747">
        <v>13</v>
      </c>
      <c r="Z44" s="747">
        <v>18</v>
      </c>
    </row>
    <row r="45" spans="2:26" ht="12" customHeight="1">
      <c r="B45" s="757" t="s">
        <v>8</v>
      </c>
      <c r="C45" s="748" t="s">
        <v>653</v>
      </c>
      <c r="D45" s="748" t="s">
        <v>653</v>
      </c>
      <c r="E45" s="748" t="s">
        <v>653</v>
      </c>
      <c r="F45" s="748"/>
      <c r="G45" s="748"/>
      <c r="H45" s="748"/>
      <c r="I45" s="748">
        <v>12</v>
      </c>
      <c r="J45" s="748">
        <v>125</v>
      </c>
      <c r="K45" s="748">
        <v>15</v>
      </c>
      <c r="L45" s="748">
        <v>88</v>
      </c>
      <c r="M45" s="748">
        <v>53</v>
      </c>
      <c r="N45" s="748">
        <v>47</v>
      </c>
      <c r="O45" s="748"/>
      <c r="P45" s="748"/>
      <c r="Q45" s="748"/>
      <c r="R45" s="705">
        <v>5</v>
      </c>
      <c r="S45" s="705">
        <v>4140</v>
      </c>
      <c r="T45" s="705">
        <v>215</v>
      </c>
      <c r="U45" s="1272">
        <v>1</v>
      </c>
      <c r="V45" s="1272">
        <v>3000</v>
      </c>
      <c r="W45" s="1273">
        <v>21</v>
      </c>
      <c r="X45" s="1277">
        <v>21</v>
      </c>
      <c r="Y45" s="747" t="s">
        <v>653</v>
      </c>
      <c r="Z45" s="747">
        <v>3</v>
      </c>
    </row>
    <row r="46" spans="2:26" ht="15.75" customHeight="1">
      <c r="B46" s="757" t="s">
        <v>9</v>
      </c>
      <c r="C46" s="748" t="s">
        <v>618</v>
      </c>
      <c r="D46" s="748" t="s">
        <v>618</v>
      </c>
      <c r="E46" s="748" t="s">
        <v>618</v>
      </c>
      <c r="F46" s="748"/>
      <c r="G46" s="748"/>
      <c r="H46" s="748"/>
      <c r="I46" s="748">
        <v>71</v>
      </c>
      <c r="J46" s="748">
        <v>131</v>
      </c>
      <c r="K46" s="748">
        <v>93</v>
      </c>
      <c r="L46" s="748">
        <v>69</v>
      </c>
      <c r="M46" s="748">
        <v>57</v>
      </c>
      <c r="N46" s="748">
        <v>39</v>
      </c>
      <c r="O46" s="748"/>
      <c r="P46" s="748"/>
      <c r="Q46" s="748"/>
      <c r="R46" s="705">
        <v>12</v>
      </c>
      <c r="S46" s="705">
        <v>4120</v>
      </c>
      <c r="T46" s="705">
        <v>499</v>
      </c>
      <c r="U46" s="1272">
        <v>1</v>
      </c>
      <c r="V46" s="1272">
        <v>3080</v>
      </c>
      <c r="W46" s="1273">
        <v>40</v>
      </c>
      <c r="X46" s="746">
        <v>40</v>
      </c>
      <c r="Y46" s="747">
        <v>7</v>
      </c>
      <c r="Z46" s="747">
        <v>19</v>
      </c>
    </row>
    <row r="47" spans="2:26" ht="12" customHeight="1">
      <c r="B47" s="757" t="s">
        <v>10</v>
      </c>
      <c r="C47" s="748" t="s">
        <v>618</v>
      </c>
      <c r="D47" s="748" t="s">
        <v>618</v>
      </c>
      <c r="E47" s="748" t="s">
        <v>618</v>
      </c>
      <c r="F47" s="748"/>
      <c r="G47" s="748"/>
      <c r="H47" s="748"/>
      <c r="I47" s="748">
        <v>72</v>
      </c>
      <c r="J47" s="748">
        <v>135</v>
      </c>
      <c r="K47" s="748">
        <v>97</v>
      </c>
      <c r="L47" s="748">
        <v>53</v>
      </c>
      <c r="M47" s="748">
        <v>58</v>
      </c>
      <c r="N47" s="748">
        <v>31</v>
      </c>
      <c r="O47" s="748"/>
      <c r="P47" s="748"/>
      <c r="Q47" s="748"/>
      <c r="R47" s="705">
        <v>7</v>
      </c>
      <c r="S47" s="705">
        <v>4150</v>
      </c>
      <c r="T47" s="705">
        <v>307</v>
      </c>
      <c r="U47" s="1272">
        <v>1</v>
      </c>
      <c r="V47" s="1272">
        <v>3000</v>
      </c>
      <c r="W47" s="1273">
        <v>30</v>
      </c>
      <c r="X47" s="746">
        <v>30</v>
      </c>
      <c r="Y47" s="747" t="s">
        <v>653</v>
      </c>
      <c r="Z47" s="747">
        <v>8</v>
      </c>
    </row>
    <row r="48" spans="2:26" ht="12" customHeight="1">
      <c r="B48" s="757" t="s">
        <v>642</v>
      </c>
      <c r="C48" s="748" t="s">
        <v>653</v>
      </c>
      <c r="D48" s="748" t="s">
        <v>653</v>
      </c>
      <c r="E48" s="748" t="s">
        <v>653</v>
      </c>
      <c r="F48" s="748"/>
      <c r="G48" s="748"/>
      <c r="H48" s="748"/>
      <c r="I48" s="748">
        <v>283</v>
      </c>
      <c r="J48" s="748">
        <v>138</v>
      </c>
      <c r="K48" s="748">
        <v>391</v>
      </c>
      <c r="L48" s="748">
        <v>22</v>
      </c>
      <c r="M48" s="748">
        <v>35</v>
      </c>
      <c r="N48" s="748">
        <v>8</v>
      </c>
      <c r="O48" s="758"/>
      <c r="P48" s="748"/>
      <c r="Q48" s="758"/>
      <c r="R48" s="705">
        <v>4</v>
      </c>
      <c r="S48" s="705">
        <v>3050</v>
      </c>
      <c r="T48" s="705">
        <v>128</v>
      </c>
      <c r="U48" s="1279">
        <v>4</v>
      </c>
      <c r="V48" s="1272">
        <v>1580</v>
      </c>
      <c r="W48" s="1273">
        <v>60</v>
      </c>
      <c r="X48" s="746">
        <v>60</v>
      </c>
      <c r="Y48" s="747">
        <v>51</v>
      </c>
      <c r="Z48" s="747">
        <v>10</v>
      </c>
    </row>
    <row r="49" spans="2:26" s="759" customFormat="1" ht="12" customHeight="1">
      <c r="B49" s="757" t="s">
        <v>643</v>
      </c>
      <c r="C49" s="748" t="s">
        <v>653</v>
      </c>
      <c r="D49" s="748" t="s">
        <v>653</v>
      </c>
      <c r="E49" s="748" t="s">
        <v>653</v>
      </c>
      <c r="F49" s="748"/>
      <c r="G49" s="748"/>
      <c r="H49" s="748"/>
      <c r="I49" s="748">
        <v>608</v>
      </c>
      <c r="J49" s="748">
        <v>132</v>
      </c>
      <c r="K49" s="748">
        <v>803</v>
      </c>
      <c r="L49" s="748">
        <v>129</v>
      </c>
      <c r="M49" s="748">
        <v>23</v>
      </c>
      <c r="N49" s="748">
        <v>30</v>
      </c>
      <c r="O49" s="758"/>
      <c r="P49" s="748"/>
      <c r="Q49" s="758"/>
      <c r="R49" s="705">
        <v>9</v>
      </c>
      <c r="S49" s="705">
        <v>3070</v>
      </c>
      <c r="T49" s="705">
        <v>282</v>
      </c>
      <c r="U49" s="1279">
        <v>27</v>
      </c>
      <c r="V49" s="1272">
        <v>1890</v>
      </c>
      <c r="W49" s="1273">
        <v>511</v>
      </c>
      <c r="X49" s="746">
        <v>511</v>
      </c>
      <c r="Y49" s="747">
        <v>459</v>
      </c>
      <c r="Z49" s="747">
        <v>32</v>
      </c>
    </row>
    <row r="50" spans="2:26" s="759" customFormat="1" ht="12" customHeight="1" thickBot="1">
      <c r="B50" s="241" t="s">
        <v>644</v>
      </c>
      <c r="C50" s="761" t="s">
        <v>653</v>
      </c>
      <c r="D50" s="761" t="s">
        <v>653</v>
      </c>
      <c r="E50" s="761" t="s">
        <v>653</v>
      </c>
      <c r="F50" s="761"/>
      <c r="G50" s="761"/>
      <c r="H50" s="761"/>
      <c r="I50" s="761">
        <v>372</v>
      </c>
      <c r="J50" s="761">
        <v>99</v>
      </c>
      <c r="K50" s="761">
        <v>368</v>
      </c>
      <c r="L50" s="761">
        <v>13</v>
      </c>
      <c r="M50" s="761">
        <v>38</v>
      </c>
      <c r="N50" s="761">
        <v>5</v>
      </c>
      <c r="O50" s="760"/>
      <c r="P50" s="761"/>
      <c r="Q50" s="760"/>
      <c r="R50" s="1280">
        <v>82</v>
      </c>
      <c r="S50" s="1280">
        <v>3170</v>
      </c>
      <c r="T50" s="1280">
        <v>2610</v>
      </c>
      <c r="U50" s="1281">
        <v>18</v>
      </c>
      <c r="V50" s="1281">
        <v>1680</v>
      </c>
      <c r="W50" s="1282">
        <v>302</v>
      </c>
      <c r="X50" s="1283">
        <v>302</v>
      </c>
      <c r="Y50" s="1284">
        <v>265</v>
      </c>
      <c r="Z50" s="1285">
        <v>48</v>
      </c>
    </row>
    <row r="51" spans="2:9" ht="12" customHeight="1">
      <c r="B51" s="674" t="s">
        <v>517</v>
      </c>
      <c r="I51" s="759"/>
    </row>
    <row r="52" ht="12" customHeight="1"/>
  </sheetData>
  <mergeCells count="9">
    <mergeCell ref="B5:B6"/>
    <mergeCell ref="C5:E5"/>
    <mergeCell ref="F5:H5"/>
    <mergeCell ref="I5:K5"/>
    <mergeCell ref="X5:Z5"/>
    <mergeCell ref="L5:N5"/>
    <mergeCell ref="O5:Q5"/>
    <mergeCell ref="R5:T5"/>
    <mergeCell ref="U5:W5"/>
  </mergeCells>
  <printOptions/>
  <pageMargins left="0.2" right="0.18" top="0.55" bottom="0.51" header="0.512" footer="0.512"/>
  <pageSetup horizontalDpi="600" verticalDpi="600" orientation="landscape" paperSize="8" r:id="rId1"/>
  <headerFooter alignWithMargins="0">
    <oddHeader>&amp;R&amp;D　　&amp;T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1:Z51"/>
  <sheetViews>
    <sheetView workbookViewId="0" topLeftCell="A1">
      <selection activeCell="A1" sqref="A1"/>
    </sheetView>
  </sheetViews>
  <sheetFormatPr defaultColWidth="9.00390625" defaultRowHeight="13.5"/>
  <cols>
    <col min="1" max="1" width="1.875" style="763" customWidth="1"/>
    <col min="2" max="2" width="9.50390625" style="763" customWidth="1"/>
    <col min="3" max="5" width="8.125" style="763" customWidth="1"/>
    <col min="6" max="6" width="8.125" style="764" customWidth="1"/>
    <col min="7" max="8" width="8.125" style="763" customWidth="1"/>
    <col min="9" max="20" width="8.125" style="763" hidden="1" customWidth="1"/>
    <col min="21" max="23" width="8.125" style="763" customWidth="1"/>
    <col min="24" max="25" width="8.125" style="763" hidden="1" customWidth="1"/>
    <col min="26" max="26" width="10.25390625" style="763" hidden="1" customWidth="1"/>
    <col min="27" max="16384" width="8.875" style="763" customWidth="1"/>
  </cols>
  <sheetData>
    <row r="1" ht="15" customHeight="1">
      <c r="B1" s="762"/>
    </row>
    <row r="2" spans="2:5" ht="15" customHeight="1">
      <c r="B2" s="686" t="s">
        <v>11</v>
      </c>
      <c r="C2" s="765"/>
      <c r="D2" s="766"/>
      <c r="E2" s="765"/>
    </row>
    <row r="3" spans="4:5" ht="15" customHeight="1">
      <c r="D3" s="767"/>
      <c r="E3" s="768"/>
    </row>
    <row r="4" spans="2:26" ht="14.25" customHeight="1" thickBot="1">
      <c r="B4" s="769"/>
      <c r="C4" s="764"/>
      <c r="D4" s="766"/>
      <c r="E4" s="766"/>
      <c r="W4" s="698" t="s">
        <v>641</v>
      </c>
      <c r="Z4" s="698"/>
    </row>
    <row r="5" spans="2:26" s="772" customFormat="1" ht="18" customHeight="1" thickTop="1">
      <c r="B5" s="1790" t="s">
        <v>632</v>
      </c>
      <c r="C5" s="1792" t="s">
        <v>12</v>
      </c>
      <c r="D5" s="1792"/>
      <c r="E5" s="1792"/>
      <c r="F5" s="770" t="s">
        <v>13</v>
      </c>
      <c r="G5" s="770"/>
      <c r="H5" s="770"/>
      <c r="I5" s="771" t="s">
        <v>14</v>
      </c>
      <c r="J5" s="771"/>
      <c r="K5" s="771"/>
      <c r="L5" s="770" t="s">
        <v>15</v>
      </c>
      <c r="M5" s="770"/>
      <c r="N5" s="770"/>
      <c r="O5" s="771" t="s">
        <v>16</v>
      </c>
      <c r="P5" s="771"/>
      <c r="Q5" s="771"/>
      <c r="R5" s="1793" t="s">
        <v>17</v>
      </c>
      <c r="S5" s="1793"/>
      <c r="T5" s="1793"/>
      <c r="U5" s="1792" t="s">
        <v>18</v>
      </c>
      <c r="V5" s="1792"/>
      <c r="W5" s="1794"/>
      <c r="X5" s="1787" t="s">
        <v>19</v>
      </c>
      <c r="Y5" s="1788"/>
      <c r="Z5" s="1789"/>
    </row>
    <row r="6" spans="2:26" s="772" customFormat="1" ht="36" customHeight="1">
      <c r="B6" s="1791"/>
      <c r="C6" s="773" t="s">
        <v>629</v>
      </c>
      <c r="D6" s="774" t="s">
        <v>628</v>
      </c>
      <c r="E6" s="773" t="s">
        <v>631</v>
      </c>
      <c r="F6" s="773" t="s">
        <v>629</v>
      </c>
      <c r="G6" s="774" t="s">
        <v>628</v>
      </c>
      <c r="H6" s="773" t="s">
        <v>631</v>
      </c>
      <c r="I6" s="773" t="s">
        <v>629</v>
      </c>
      <c r="J6" s="774" t="s">
        <v>628</v>
      </c>
      <c r="K6" s="773" t="s">
        <v>631</v>
      </c>
      <c r="L6" s="773" t="s">
        <v>629</v>
      </c>
      <c r="M6" s="774" t="s">
        <v>628</v>
      </c>
      <c r="N6" s="773" t="s">
        <v>631</v>
      </c>
      <c r="O6" s="773" t="s">
        <v>629</v>
      </c>
      <c r="P6" s="774" t="s">
        <v>628</v>
      </c>
      <c r="Q6" s="773" t="s">
        <v>631</v>
      </c>
      <c r="R6" s="773" t="s">
        <v>629</v>
      </c>
      <c r="S6" s="774" t="s">
        <v>628</v>
      </c>
      <c r="T6" s="773" t="s">
        <v>631</v>
      </c>
      <c r="U6" s="773" t="s">
        <v>629</v>
      </c>
      <c r="V6" s="774" t="s">
        <v>628</v>
      </c>
      <c r="W6" s="775" t="s">
        <v>631</v>
      </c>
      <c r="X6" s="776" t="s">
        <v>629</v>
      </c>
      <c r="Y6" s="777" t="s">
        <v>628</v>
      </c>
      <c r="Z6" s="778" t="s">
        <v>631</v>
      </c>
    </row>
    <row r="7" spans="2:26" ht="12" customHeight="1">
      <c r="B7" s="703" t="s">
        <v>645</v>
      </c>
      <c r="C7" s="779">
        <v>308</v>
      </c>
      <c r="D7" s="779">
        <v>2070</v>
      </c>
      <c r="E7" s="779">
        <v>6360</v>
      </c>
      <c r="F7" s="705">
        <v>178</v>
      </c>
      <c r="G7" s="705">
        <v>876</v>
      </c>
      <c r="H7" s="705">
        <v>1560</v>
      </c>
      <c r="I7" s="705">
        <v>296</v>
      </c>
      <c r="J7" s="705">
        <v>3660</v>
      </c>
      <c r="K7" s="705">
        <v>10800</v>
      </c>
      <c r="L7" s="779">
        <v>207</v>
      </c>
      <c r="M7" s="779">
        <v>2350</v>
      </c>
      <c r="N7" s="779">
        <v>4850</v>
      </c>
      <c r="O7" s="779">
        <v>163</v>
      </c>
      <c r="P7" s="779">
        <v>1240</v>
      </c>
      <c r="Q7" s="779">
        <v>2020</v>
      </c>
      <c r="R7" s="705">
        <v>34</v>
      </c>
      <c r="S7" s="705">
        <v>1380</v>
      </c>
      <c r="T7" s="705">
        <v>474</v>
      </c>
      <c r="U7" s="705">
        <v>466</v>
      </c>
      <c r="V7" s="705">
        <v>1940</v>
      </c>
      <c r="W7" s="750">
        <v>9040</v>
      </c>
      <c r="X7" s="780">
        <v>34</v>
      </c>
      <c r="Y7" s="781">
        <v>1730</v>
      </c>
      <c r="Z7" s="782">
        <v>582</v>
      </c>
    </row>
    <row r="8" spans="2:26" s="786" customFormat="1" ht="15" customHeight="1">
      <c r="B8" s="703" t="s">
        <v>646</v>
      </c>
      <c r="C8" s="779">
        <v>304</v>
      </c>
      <c r="D8" s="779">
        <v>2080</v>
      </c>
      <c r="E8" s="779">
        <v>6330</v>
      </c>
      <c r="F8" s="705">
        <v>176</v>
      </c>
      <c r="G8" s="705">
        <v>945</v>
      </c>
      <c r="H8" s="705">
        <v>1660</v>
      </c>
      <c r="I8" s="705">
        <v>290</v>
      </c>
      <c r="J8" s="705">
        <v>4070</v>
      </c>
      <c r="K8" s="705">
        <v>11800</v>
      </c>
      <c r="L8" s="779">
        <v>196</v>
      </c>
      <c r="M8" s="779">
        <v>2420</v>
      </c>
      <c r="N8" s="779">
        <v>4740</v>
      </c>
      <c r="O8" s="779">
        <v>165</v>
      </c>
      <c r="P8" s="779">
        <v>1290</v>
      </c>
      <c r="Q8" s="779">
        <v>2130</v>
      </c>
      <c r="R8" s="705">
        <v>33</v>
      </c>
      <c r="S8" s="705">
        <v>1390</v>
      </c>
      <c r="T8" s="705">
        <v>457</v>
      </c>
      <c r="U8" s="705">
        <v>472</v>
      </c>
      <c r="V8" s="705">
        <v>2060</v>
      </c>
      <c r="W8" s="750">
        <v>9700</v>
      </c>
      <c r="X8" s="783">
        <v>32</v>
      </c>
      <c r="Y8" s="784">
        <v>1640</v>
      </c>
      <c r="Z8" s="785">
        <v>522</v>
      </c>
    </row>
    <row r="9" spans="2:26" s="786" customFormat="1" ht="15" customHeight="1">
      <c r="B9" s="712" t="s">
        <v>647</v>
      </c>
      <c r="C9" s="1286">
        <v>294</v>
      </c>
      <c r="D9" s="1286">
        <v>2110</v>
      </c>
      <c r="E9" s="1286">
        <v>6220</v>
      </c>
      <c r="F9" s="1270">
        <v>183</v>
      </c>
      <c r="G9" s="1270">
        <v>982</v>
      </c>
      <c r="H9" s="1270">
        <v>1800</v>
      </c>
      <c r="I9" s="1270"/>
      <c r="J9" s="1270"/>
      <c r="K9" s="1270"/>
      <c r="L9" s="1286"/>
      <c r="M9" s="1286"/>
      <c r="N9" s="1286"/>
      <c r="O9" s="1286"/>
      <c r="P9" s="1286"/>
      <c r="Q9" s="1286"/>
      <c r="R9" s="1270"/>
      <c r="S9" s="1270"/>
      <c r="T9" s="1270"/>
      <c r="U9" s="1270">
        <v>456</v>
      </c>
      <c r="V9" s="1270">
        <v>2020</v>
      </c>
      <c r="W9" s="1271">
        <v>9180</v>
      </c>
      <c r="X9" s="783">
        <v>32</v>
      </c>
      <c r="Y9" s="784">
        <v>1640</v>
      </c>
      <c r="Z9" s="785">
        <v>522</v>
      </c>
    </row>
    <row r="10" spans="2:26" s="787" customFormat="1" ht="7.5" customHeight="1">
      <c r="B10" s="754"/>
      <c r="C10" s="1287"/>
      <c r="D10" s="1287"/>
      <c r="E10" s="1287"/>
      <c r="F10" s="1288"/>
      <c r="G10" s="1288"/>
      <c r="H10" s="1288"/>
      <c r="I10" s="1288"/>
      <c r="J10" s="1288"/>
      <c r="K10" s="1288"/>
      <c r="L10" s="1287"/>
      <c r="M10" s="1287"/>
      <c r="N10" s="1287"/>
      <c r="O10" s="1287"/>
      <c r="P10" s="1287"/>
      <c r="Q10" s="1287"/>
      <c r="R10" s="1288"/>
      <c r="S10" s="1288"/>
      <c r="T10" s="1288"/>
      <c r="U10" s="1288"/>
      <c r="V10" s="1288"/>
      <c r="W10" s="1289"/>
      <c r="X10" s="1290"/>
      <c r="Y10" s="1291"/>
      <c r="Z10" s="1292"/>
    </row>
    <row r="11" spans="2:26" ht="12" customHeight="1">
      <c r="B11" s="712" t="s">
        <v>20</v>
      </c>
      <c r="C11" s="1286">
        <v>100</v>
      </c>
      <c r="D11" s="1286">
        <v>2080</v>
      </c>
      <c r="E11" s="1286">
        <v>2080</v>
      </c>
      <c r="F11" s="1293">
        <v>89</v>
      </c>
      <c r="G11" s="1293">
        <v>1120</v>
      </c>
      <c r="H11" s="1293">
        <v>993</v>
      </c>
      <c r="I11" s="1270"/>
      <c r="J11" s="1270"/>
      <c r="K11" s="1270"/>
      <c r="L11" s="1286"/>
      <c r="M11" s="1286"/>
      <c r="N11" s="1286"/>
      <c r="O11" s="1286"/>
      <c r="P11" s="1286"/>
      <c r="Q11" s="1286"/>
      <c r="R11" s="1293"/>
      <c r="S11" s="1293"/>
      <c r="T11" s="1293"/>
      <c r="U11" s="1270">
        <v>119</v>
      </c>
      <c r="V11" s="1270">
        <v>2360</v>
      </c>
      <c r="W11" s="1271">
        <v>2820</v>
      </c>
      <c r="X11" s="783">
        <v>11</v>
      </c>
      <c r="Y11" s="784">
        <v>1650</v>
      </c>
      <c r="Z11" s="785">
        <v>175</v>
      </c>
    </row>
    <row r="12" spans="2:26" ht="12" customHeight="1">
      <c r="B12" s="712" t="s">
        <v>550</v>
      </c>
      <c r="C12" s="1286">
        <v>60</v>
      </c>
      <c r="D12" s="1286">
        <v>2240</v>
      </c>
      <c r="E12" s="1286">
        <v>1340</v>
      </c>
      <c r="F12" s="1293">
        <v>25</v>
      </c>
      <c r="G12" s="1293">
        <v>784</v>
      </c>
      <c r="H12" s="1293">
        <v>192</v>
      </c>
      <c r="I12" s="1270"/>
      <c r="J12" s="1270"/>
      <c r="K12" s="1270"/>
      <c r="L12" s="1286"/>
      <c r="M12" s="1286"/>
      <c r="N12" s="1286"/>
      <c r="O12" s="1286"/>
      <c r="P12" s="1286"/>
      <c r="Q12" s="1286"/>
      <c r="R12" s="1293"/>
      <c r="S12" s="1293"/>
      <c r="T12" s="1293"/>
      <c r="U12" s="1270">
        <v>42</v>
      </c>
      <c r="V12" s="1270">
        <v>2250</v>
      </c>
      <c r="W12" s="1271">
        <v>942</v>
      </c>
      <c r="X12" s="783">
        <v>2</v>
      </c>
      <c r="Y12" s="784">
        <v>1240</v>
      </c>
      <c r="Z12" s="785">
        <v>27</v>
      </c>
    </row>
    <row r="13" spans="2:26" ht="12" customHeight="1">
      <c r="B13" s="712" t="s">
        <v>551</v>
      </c>
      <c r="C13" s="1286">
        <v>53</v>
      </c>
      <c r="D13" s="1286">
        <v>2310</v>
      </c>
      <c r="E13" s="1286">
        <v>1220</v>
      </c>
      <c r="F13" s="1293">
        <v>33</v>
      </c>
      <c r="G13" s="1293">
        <v>997</v>
      </c>
      <c r="H13" s="1293">
        <v>329</v>
      </c>
      <c r="I13" s="1293"/>
      <c r="J13" s="1293"/>
      <c r="K13" s="1293"/>
      <c r="L13" s="1286"/>
      <c r="M13" s="1286"/>
      <c r="N13" s="1286"/>
      <c r="O13" s="1286"/>
      <c r="P13" s="1286"/>
      <c r="Q13" s="1286"/>
      <c r="R13" s="1293"/>
      <c r="S13" s="1293"/>
      <c r="T13" s="1293"/>
      <c r="U13" s="1294">
        <v>54</v>
      </c>
      <c r="V13" s="1294">
        <v>1740</v>
      </c>
      <c r="W13" s="1295">
        <v>939</v>
      </c>
      <c r="X13" s="783">
        <v>6</v>
      </c>
      <c r="Y13" s="784">
        <v>1180</v>
      </c>
      <c r="Z13" s="785">
        <v>71</v>
      </c>
    </row>
    <row r="14" spans="2:26" ht="12" customHeight="1">
      <c r="B14" s="712" t="s">
        <v>552</v>
      </c>
      <c r="C14" s="1286">
        <v>81</v>
      </c>
      <c r="D14" s="1286">
        <v>1940</v>
      </c>
      <c r="E14" s="1286">
        <v>1580</v>
      </c>
      <c r="F14" s="1293">
        <v>36</v>
      </c>
      <c r="G14" s="1293">
        <v>776</v>
      </c>
      <c r="H14" s="1293">
        <v>281</v>
      </c>
      <c r="I14" s="1293"/>
      <c r="J14" s="1293"/>
      <c r="K14" s="1293"/>
      <c r="L14" s="1286"/>
      <c r="M14" s="1286"/>
      <c r="N14" s="1286"/>
      <c r="O14" s="1286"/>
      <c r="P14" s="1286"/>
      <c r="Q14" s="1286"/>
      <c r="R14" s="1293"/>
      <c r="S14" s="1293"/>
      <c r="T14" s="1293"/>
      <c r="U14" s="1294">
        <v>240</v>
      </c>
      <c r="V14" s="1294">
        <v>1870</v>
      </c>
      <c r="W14" s="1295">
        <v>4480</v>
      </c>
      <c r="X14" s="783">
        <v>13</v>
      </c>
      <c r="Y14" s="784">
        <v>1900</v>
      </c>
      <c r="Z14" s="785">
        <v>249</v>
      </c>
    </row>
    <row r="15" spans="2:26" ht="7.5" customHeight="1">
      <c r="B15" s="703"/>
      <c r="C15" s="779"/>
      <c r="D15" s="779"/>
      <c r="E15" s="779"/>
      <c r="F15" s="1279"/>
      <c r="G15" s="1279"/>
      <c r="H15" s="1279"/>
      <c r="I15" s="1279"/>
      <c r="J15" s="1279"/>
      <c r="K15" s="1279"/>
      <c r="L15" s="779"/>
      <c r="M15" s="779"/>
      <c r="N15" s="779"/>
      <c r="O15" s="779"/>
      <c r="P15" s="779"/>
      <c r="Q15" s="779"/>
      <c r="R15" s="1279"/>
      <c r="S15" s="1279"/>
      <c r="T15" s="1279"/>
      <c r="U15" s="1272"/>
      <c r="V15" s="1272"/>
      <c r="W15" s="1273"/>
      <c r="X15" s="780"/>
      <c r="Y15" s="781"/>
      <c r="Z15" s="782"/>
    </row>
    <row r="16" spans="2:26" ht="16.5" customHeight="1">
      <c r="B16" s="788" t="s">
        <v>1171</v>
      </c>
      <c r="C16" s="779">
        <v>26</v>
      </c>
      <c r="D16" s="779">
        <v>2190</v>
      </c>
      <c r="E16" s="779">
        <v>570</v>
      </c>
      <c r="F16" s="1279">
        <v>13</v>
      </c>
      <c r="G16" s="1279">
        <v>1310</v>
      </c>
      <c r="H16" s="1279">
        <v>170</v>
      </c>
      <c r="I16" s="1279"/>
      <c r="J16" s="1279"/>
      <c r="K16" s="1279"/>
      <c r="L16" s="779"/>
      <c r="M16" s="779"/>
      <c r="N16" s="779"/>
      <c r="O16" s="779"/>
      <c r="P16" s="779"/>
      <c r="Q16" s="779"/>
      <c r="R16" s="1279"/>
      <c r="S16" s="1279"/>
      <c r="T16" s="1279"/>
      <c r="U16" s="1272">
        <v>28</v>
      </c>
      <c r="V16" s="1272">
        <v>2190</v>
      </c>
      <c r="W16" s="1273">
        <v>621</v>
      </c>
      <c r="X16" s="780">
        <v>5</v>
      </c>
      <c r="Y16" s="781">
        <v>1750</v>
      </c>
      <c r="Z16" s="782">
        <v>84</v>
      </c>
    </row>
    <row r="17" spans="2:26" ht="12" customHeight="1">
      <c r="B17" s="788" t="s">
        <v>1172</v>
      </c>
      <c r="C17" s="779">
        <v>11</v>
      </c>
      <c r="D17" s="779">
        <v>2320</v>
      </c>
      <c r="E17" s="779">
        <v>250</v>
      </c>
      <c r="F17" s="1279">
        <v>5</v>
      </c>
      <c r="G17" s="1279">
        <v>980</v>
      </c>
      <c r="H17" s="1279">
        <v>49</v>
      </c>
      <c r="I17" s="1279"/>
      <c r="J17" s="1279"/>
      <c r="K17" s="1279"/>
      <c r="L17" s="779"/>
      <c r="M17" s="779"/>
      <c r="N17" s="779"/>
      <c r="O17" s="779"/>
      <c r="P17" s="779"/>
      <c r="Q17" s="779"/>
      <c r="R17" s="1279"/>
      <c r="S17" s="1279"/>
      <c r="T17" s="1279"/>
      <c r="U17" s="1272">
        <v>10</v>
      </c>
      <c r="V17" s="1272">
        <v>1690</v>
      </c>
      <c r="W17" s="1273">
        <v>164</v>
      </c>
      <c r="X17" s="780">
        <v>1</v>
      </c>
      <c r="Y17" s="781">
        <v>1150</v>
      </c>
      <c r="Z17" s="782">
        <v>15</v>
      </c>
    </row>
    <row r="18" spans="2:26" ht="12" customHeight="1">
      <c r="B18" s="788" t="s">
        <v>1173</v>
      </c>
      <c r="C18" s="779">
        <v>30</v>
      </c>
      <c r="D18" s="779">
        <v>1900</v>
      </c>
      <c r="E18" s="779">
        <v>571</v>
      </c>
      <c r="F18" s="1279">
        <v>16</v>
      </c>
      <c r="G18" s="1279">
        <v>781</v>
      </c>
      <c r="H18" s="1279">
        <v>125</v>
      </c>
      <c r="I18" s="1279"/>
      <c r="J18" s="1279"/>
      <c r="K18" s="1279"/>
      <c r="L18" s="779"/>
      <c r="M18" s="779"/>
      <c r="N18" s="779"/>
      <c r="O18" s="779"/>
      <c r="P18" s="779"/>
      <c r="Q18" s="779"/>
      <c r="R18" s="1279"/>
      <c r="S18" s="1279"/>
      <c r="T18" s="1279"/>
      <c r="U18" s="1272">
        <v>56</v>
      </c>
      <c r="V18" s="1272">
        <v>2080</v>
      </c>
      <c r="W18" s="1273">
        <v>1170</v>
      </c>
      <c r="X18" s="780">
        <v>5</v>
      </c>
      <c r="Y18" s="781">
        <v>1820</v>
      </c>
      <c r="Z18" s="782">
        <v>91</v>
      </c>
    </row>
    <row r="19" spans="2:26" ht="12" customHeight="1">
      <c r="B19" s="788" t="s">
        <v>1174</v>
      </c>
      <c r="C19" s="779">
        <v>32</v>
      </c>
      <c r="D19" s="779">
        <v>1970</v>
      </c>
      <c r="E19" s="779">
        <v>630</v>
      </c>
      <c r="F19" s="1279">
        <v>10</v>
      </c>
      <c r="G19" s="1279">
        <v>769</v>
      </c>
      <c r="H19" s="1279">
        <v>80</v>
      </c>
      <c r="I19" s="1279"/>
      <c r="J19" s="1279"/>
      <c r="K19" s="1279"/>
      <c r="L19" s="779"/>
      <c r="M19" s="779"/>
      <c r="N19" s="779"/>
      <c r="O19" s="779"/>
      <c r="P19" s="779"/>
      <c r="Q19" s="779"/>
      <c r="R19" s="1279"/>
      <c r="S19" s="1279"/>
      <c r="T19" s="1279"/>
      <c r="U19" s="1272">
        <v>112</v>
      </c>
      <c r="V19" s="1272">
        <v>1740</v>
      </c>
      <c r="W19" s="1273">
        <v>1940</v>
      </c>
      <c r="X19" s="780">
        <v>4</v>
      </c>
      <c r="Y19" s="781">
        <v>2030</v>
      </c>
      <c r="Z19" s="782">
        <v>75</v>
      </c>
    </row>
    <row r="20" spans="2:26" ht="12" customHeight="1">
      <c r="B20" s="788" t="s">
        <v>1175</v>
      </c>
      <c r="C20" s="779">
        <v>15</v>
      </c>
      <c r="D20" s="779">
        <v>2250</v>
      </c>
      <c r="E20" s="779">
        <v>337</v>
      </c>
      <c r="F20" s="1279">
        <v>8</v>
      </c>
      <c r="G20" s="1279">
        <v>813</v>
      </c>
      <c r="H20" s="1279">
        <v>65</v>
      </c>
      <c r="I20" s="1279"/>
      <c r="J20" s="1279"/>
      <c r="K20" s="1279"/>
      <c r="L20" s="779"/>
      <c r="M20" s="779"/>
      <c r="N20" s="779"/>
      <c r="O20" s="779"/>
      <c r="P20" s="779"/>
      <c r="Q20" s="779"/>
      <c r="R20" s="1279"/>
      <c r="S20" s="1279"/>
      <c r="T20" s="1279"/>
      <c r="U20" s="1272">
        <v>14</v>
      </c>
      <c r="V20" s="1272">
        <v>2360</v>
      </c>
      <c r="W20" s="1273">
        <v>338</v>
      </c>
      <c r="X20" s="780">
        <v>1</v>
      </c>
      <c r="Y20" s="781">
        <v>1300</v>
      </c>
      <c r="Z20" s="782">
        <v>12</v>
      </c>
    </row>
    <row r="21" spans="2:26" ht="12" customHeight="1">
      <c r="B21" s="788" t="s">
        <v>1176</v>
      </c>
      <c r="C21" s="779">
        <v>6</v>
      </c>
      <c r="D21" s="779">
        <v>1940</v>
      </c>
      <c r="E21" s="779">
        <v>120</v>
      </c>
      <c r="F21" s="1279">
        <v>13</v>
      </c>
      <c r="G21" s="1279">
        <v>1180</v>
      </c>
      <c r="H21" s="1279">
        <v>156</v>
      </c>
      <c r="I21" s="1279"/>
      <c r="J21" s="1279"/>
      <c r="K21" s="1279"/>
      <c r="L21" s="779"/>
      <c r="M21" s="779"/>
      <c r="N21" s="779"/>
      <c r="O21" s="779"/>
      <c r="P21" s="779"/>
      <c r="Q21" s="779"/>
      <c r="R21" s="1279"/>
      <c r="S21" s="1279"/>
      <c r="T21" s="1279"/>
      <c r="U21" s="1272">
        <v>22</v>
      </c>
      <c r="V21" s="1272">
        <v>2830</v>
      </c>
      <c r="W21" s="1273">
        <v>632</v>
      </c>
      <c r="X21" s="780">
        <v>1</v>
      </c>
      <c r="Y21" s="781">
        <v>1570</v>
      </c>
      <c r="Z21" s="782">
        <v>11</v>
      </c>
    </row>
    <row r="22" spans="2:26" ht="12" customHeight="1">
      <c r="B22" s="788" t="s">
        <v>1177</v>
      </c>
      <c r="C22" s="779">
        <v>10</v>
      </c>
      <c r="D22" s="779">
        <v>2100</v>
      </c>
      <c r="E22" s="779">
        <v>210</v>
      </c>
      <c r="F22" s="1279">
        <v>3</v>
      </c>
      <c r="G22" s="1279">
        <v>1030</v>
      </c>
      <c r="H22" s="1279">
        <v>31</v>
      </c>
      <c r="I22" s="1279"/>
      <c r="J22" s="1279"/>
      <c r="K22" s="1279"/>
      <c r="L22" s="779"/>
      <c r="M22" s="779"/>
      <c r="N22" s="779"/>
      <c r="O22" s="779"/>
      <c r="P22" s="779"/>
      <c r="Q22" s="779"/>
      <c r="R22" s="1296"/>
      <c r="S22" s="1279"/>
      <c r="T22" s="1279"/>
      <c r="U22" s="1272">
        <v>5</v>
      </c>
      <c r="V22" s="1272">
        <v>2670</v>
      </c>
      <c r="W22" s="1273">
        <v>136</v>
      </c>
      <c r="X22" s="780">
        <v>1</v>
      </c>
      <c r="Y22" s="781">
        <v>1750</v>
      </c>
      <c r="Z22" s="782">
        <v>14</v>
      </c>
    </row>
    <row r="23" spans="2:26" ht="12" customHeight="1">
      <c r="B23" s="788" t="s">
        <v>1178</v>
      </c>
      <c r="C23" s="779">
        <v>10</v>
      </c>
      <c r="D23" s="779">
        <v>1990</v>
      </c>
      <c r="E23" s="779">
        <v>189</v>
      </c>
      <c r="F23" s="1279">
        <v>12</v>
      </c>
      <c r="G23" s="1279">
        <v>1250</v>
      </c>
      <c r="H23" s="1279">
        <v>147</v>
      </c>
      <c r="I23" s="1279"/>
      <c r="J23" s="1279"/>
      <c r="K23" s="1279"/>
      <c r="L23" s="779"/>
      <c r="M23" s="779"/>
      <c r="N23" s="779"/>
      <c r="O23" s="779"/>
      <c r="P23" s="779"/>
      <c r="Q23" s="779"/>
      <c r="R23" s="1279"/>
      <c r="S23" s="1279"/>
      <c r="T23" s="1279"/>
      <c r="U23" s="1272">
        <v>5</v>
      </c>
      <c r="V23" s="1272">
        <v>2650</v>
      </c>
      <c r="W23" s="1273">
        <v>135</v>
      </c>
      <c r="X23" s="780">
        <v>1</v>
      </c>
      <c r="Y23" s="781">
        <v>1500</v>
      </c>
      <c r="Z23" s="782">
        <v>12</v>
      </c>
    </row>
    <row r="24" spans="2:26" ht="12" customHeight="1">
      <c r="B24" s="788" t="s">
        <v>1179</v>
      </c>
      <c r="C24" s="779">
        <v>7</v>
      </c>
      <c r="D24" s="779">
        <v>2320</v>
      </c>
      <c r="E24" s="779">
        <v>160</v>
      </c>
      <c r="F24" s="1279">
        <v>7</v>
      </c>
      <c r="G24" s="1279">
        <v>1070</v>
      </c>
      <c r="H24" s="1279">
        <v>75</v>
      </c>
      <c r="I24" s="1279"/>
      <c r="J24" s="1279"/>
      <c r="K24" s="1279"/>
      <c r="L24" s="779"/>
      <c r="M24" s="779"/>
      <c r="N24" s="779"/>
      <c r="O24" s="779"/>
      <c r="P24" s="779"/>
      <c r="Q24" s="779"/>
      <c r="R24" s="1279"/>
      <c r="S24" s="1279"/>
      <c r="T24" s="1279"/>
      <c r="U24" s="1272">
        <v>10</v>
      </c>
      <c r="V24" s="1272">
        <v>1770</v>
      </c>
      <c r="W24" s="1273">
        <v>170</v>
      </c>
      <c r="X24" s="780">
        <v>1</v>
      </c>
      <c r="Y24" s="781">
        <v>1140</v>
      </c>
      <c r="Z24" s="782">
        <v>8</v>
      </c>
    </row>
    <row r="25" spans="2:26" ht="12" customHeight="1">
      <c r="B25" s="788" t="s">
        <v>1180</v>
      </c>
      <c r="C25" s="779">
        <v>9</v>
      </c>
      <c r="D25" s="779">
        <v>2220</v>
      </c>
      <c r="E25" s="779">
        <v>200</v>
      </c>
      <c r="F25" s="1279">
        <v>4</v>
      </c>
      <c r="G25" s="1279">
        <v>1150</v>
      </c>
      <c r="H25" s="1279">
        <v>46</v>
      </c>
      <c r="I25" s="1279"/>
      <c r="J25" s="1279"/>
      <c r="K25" s="1279"/>
      <c r="L25" s="779"/>
      <c r="M25" s="779"/>
      <c r="N25" s="779"/>
      <c r="O25" s="779"/>
      <c r="P25" s="779"/>
      <c r="Q25" s="779"/>
      <c r="R25" s="1279"/>
      <c r="S25" s="1279"/>
      <c r="T25" s="1279"/>
      <c r="U25" s="1272">
        <v>30</v>
      </c>
      <c r="V25" s="1272">
        <v>2160</v>
      </c>
      <c r="W25" s="1273">
        <v>654</v>
      </c>
      <c r="X25" s="780">
        <v>1</v>
      </c>
      <c r="Y25" s="781">
        <v>1630</v>
      </c>
      <c r="Z25" s="782">
        <v>13</v>
      </c>
    </row>
    <row r="26" spans="2:26" ht="12" customHeight="1">
      <c r="B26" s="788" t="s">
        <v>1181</v>
      </c>
      <c r="C26" s="779">
        <v>10</v>
      </c>
      <c r="D26" s="779">
        <v>1890</v>
      </c>
      <c r="E26" s="779">
        <v>197</v>
      </c>
      <c r="F26" s="1279">
        <v>8</v>
      </c>
      <c r="G26" s="1279">
        <v>835</v>
      </c>
      <c r="H26" s="1279">
        <v>66</v>
      </c>
      <c r="I26" s="1279"/>
      <c r="J26" s="1279"/>
      <c r="K26" s="1279"/>
      <c r="L26" s="779"/>
      <c r="M26" s="779"/>
      <c r="N26" s="779"/>
      <c r="O26" s="779"/>
      <c r="P26" s="779"/>
      <c r="Q26" s="779"/>
      <c r="R26" s="1296"/>
      <c r="S26" s="1279"/>
      <c r="T26" s="1279"/>
      <c r="U26" s="1272">
        <v>4</v>
      </c>
      <c r="V26" s="1272">
        <v>2490</v>
      </c>
      <c r="W26" s="1273">
        <v>107</v>
      </c>
      <c r="X26" s="780">
        <v>1</v>
      </c>
      <c r="Y26" s="781">
        <v>1670</v>
      </c>
      <c r="Z26" s="782">
        <v>10</v>
      </c>
    </row>
    <row r="27" spans="2:26" ht="12" customHeight="1">
      <c r="B27" s="788" t="s">
        <v>1182</v>
      </c>
      <c r="C27" s="779">
        <v>8</v>
      </c>
      <c r="D27" s="779">
        <v>2010</v>
      </c>
      <c r="E27" s="779">
        <v>153</v>
      </c>
      <c r="F27" s="1279">
        <v>10</v>
      </c>
      <c r="G27" s="1279">
        <v>1120</v>
      </c>
      <c r="H27" s="1279">
        <v>112</v>
      </c>
      <c r="I27" s="1279"/>
      <c r="J27" s="1279"/>
      <c r="K27" s="1279"/>
      <c r="L27" s="779"/>
      <c r="M27" s="779"/>
      <c r="N27" s="779"/>
      <c r="O27" s="779"/>
      <c r="P27" s="779"/>
      <c r="Q27" s="779"/>
      <c r="R27" s="1296"/>
      <c r="S27" s="1279"/>
      <c r="T27" s="1279"/>
      <c r="U27" s="1272">
        <v>5</v>
      </c>
      <c r="V27" s="1272">
        <v>2190</v>
      </c>
      <c r="W27" s="1273">
        <v>103</v>
      </c>
      <c r="X27" s="1297">
        <v>0</v>
      </c>
      <c r="Y27" s="781">
        <v>1500</v>
      </c>
      <c r="Z27" s="782">
        <v>6</v>
      </c>
    </row>
    <row r="28" spans="2:26" ht="12" customHeight="1">
      <c r="B28" s="788" t="s">
        <v>1183</v>
      </c>
      <c r="C28" s="779">
        <v>7</v>
      </c>
      <c r="D28" s="779">
        <v>2310</v>
      </c>
      <c r="E28" s="779">
        <v>157</v>
      </c>
      <c r="F28" s="1279">
        <v>5</v>
      </c>
      <c r="G28" s="1279">
        <v>1000</v>
      </c>
      <c r="H28" s="1279">
        <v>50</v>
      </c>
      <c r="I28" s="1279"/>
      <c r="J28" s="1279"/>
      <c r="K28" s="1279"/>
      <c r="L28" s="779"/>
      <c r="M28" s="779"/>
      <c r="N28" s="779"/>
      <c r="O28" s="779"/>
      <c r="P28" s="779"/>
      <c r="Q28" s="779"/>
      <c r="R28" s="1279"/>
      <c r="S28" s="1279"/>
      <c r="T28" s="1279"/>
      <c r="U28" s="1272">
        <v>6</v>
      </c>
      <c r="V28" s="1272">
        <v>1690</v>
      </c>
      <c r="W28" s="1273">
        <v>105</v>
      </c>
      <c r="X28" s="780">
        <v>1</v>
      </c>
      <c r="Y28" s="781">
        <v>1170</v>
      </c>
      <c r="Z28" s="782">
        <v>7</v>
      </c>
    </row>
    <row r="29" spans="2:26" ht="12" customHeight="1">
      <c r="B29" s="788" t="s">
        <v>1184</v>
      </c>
      <c r="C29" s="779">
        <v>3</v>
      </c>
      <c r="D29" s="779">
        <v>2360</v>
      </c>
      <c r="E29" s="779">
        <v>78</v>
      </c>
      <c r="F29" s="1279">
        <v>2</v>
      </c>
      <c r="G29" s="1279">
        <v>950</v>
      </c>
      <c r="H29" s="1279">
        <v>19</v>
      </c>
      <c r="I29" s="1279"/>
      <c r="J29" s="1279"/>
      <c r="K29" s="1279"/>
      <c r="L29" s="779"/>
      <c r="M29" s="779"/>
      <c r="N29" s="779"/>
      <c r="O29" s="779"/>
      <c r="P29" s="779"/>
      <c r="Q29" s="779"/>
      <c r="R29" s="1279"/>
      <c r="S29" s="1279"/>
      <c r="T29" s="1279"/>
      <c r="U29" s="1272">
        <v>2</v>
      </c>
      <c r="V29" s="1272">
        <v>1670</v>
      </c>
      <c r="W29" s="1273">
        <v>30</v>
      </c>
      <c r="X29" s="1297">
        <v>0</v>
      </c>
      <c r="Y29" s="781">
        <v>1330</v>
      </c>
      <c r="Z29" s="782">
        <v>4</v>
      </c>
    </row>
    <row r="30" spans="2:26" ht="16.5" customHeight="1">
      <c r="B30" s="788" t="s">
        <v>1185</v>
      </c>
      <c r="C30" s="779">
        <v>3</v>
      </c>
      <c r="D30" s="779">
        <v>2420</v>
      </c>
      <c r="E30" s="779">
        <v>80</v>
      </c>
      <c r="F30" s="1279">
        <v>2</v>
      </c>
      <c r="G30" s="1279">
        <v>933</v>
      </c>
      <c r="H30" s="1279">
        <v>14</v>
      </c>
      <c r="I30" s="1279"/>
      <c r="J30" s="1279"/>
      <c r="K30" s="1279"/>
      <c r="L30" s="779"/>
      <c r="M30" s="779"/>
      <c r="N30" s="779"/>
      <c r="O30" s="779"/>
      <c r="P30" s="779"/>
      <c r="Q30" s="779"/>
      <c r="R30" s="1279"/>
      <c r="S30" s="1279"/>
      <c r="T30" s="1279"/>
      <c r="U30" s="1272">
        <v>2</v>
      </c>
      <c r="V30" s="1272">
        <v>1830</v>
      </c>
      <c r="W30" s="1273">
        <v>42</v>
      </c>
      <c r="X30" s="1297">
        <v>0</v>
      </c>
      <c r="Y30" s="781">
        <v>1330</v>
      </c>
      <c r="Z30" s="782">
        <v>4</v>
      </c>
    </row>
    <row r="31" spans="2:26" s="789" customFormat="1" ht="12" customHeight="1">
      <c r="B31" s="788" t="s">
        <v>1186</v>
      </c>
      <c r="C31" s="779">
        <v>5</v>
      </c>
      <c r="D31" s="779">
        <v>2020</v>
      </c>
      <c r="E31" s="779">
        <v>93</v>
      </c>
      <c r="F31" s="1279">
        <v>10</v>
      </c>
      <c r="G31" s="1279">
        <v>1230</v>
      </c>
      <c r="H31" s="1279">
        <v>117</v>
      </c>
      <c r="I31" s="1279"/>
      <c r="J31" s="1279"/>
      <c r="K31" s="1279"/>
      <c r="L31" s="779"/>
      <c r="M31" s="779"/>
      <c r="N31" s="779"/>
      <c r="O31" s="779"/>
      <c r="P31" s="779"/>
      <c r="Q31" s="779"/>
      <c r="R31" s="1296"/>
      <c r="S31" s="1279"/>
      <c r="T31" s="1279"/>
      <c r="U31" s="1272">
        <v>6</v>
      </c>
      <c r="V31" s="1272">
        <v>2640</v>
      </c>
      <c r="W31" s="1273">
        <v>169</v>
      </c>
      <c r="X31" s="1297">
        <v>0</v>
      </c>
      <c r="Y31" s="781">
        <v>1670</v>
      </c>
      <c r="Z31" s="782">
        <v>5</v>
      </c>
    </row>
    <row r="32" spans="2:26" s="789" customFormat="1" ht="12" customHeight="1">
      <c r="B32" s="788" t="s">
        <v>1187</v>
      </c>
      <c r="C32" s="779">
        <v>2</v>
      </c>
      <c r="D32" s="779">
        <v>1940</v>
      </c>
      <c r="E32" s="779">
        <v>33</v>
      </c>
      <c r="F32" s="1279">
        <v>2</v>
      </c>
      <c r="G32" s="1279">
        <v>727</v>
      </c>
      <c r="H32" s="1279">
        <v>16</v>
      </c>
      <c r="I32" s="1279"/>
      <c r="J32" s="1279"/>
      <c r="K32" s="1279"/>
      <c r="L32" s="779"/>
      <c r="M32" s="779"/>
      <c r="N32" s="779"/>
      <c r="O32" s="779"/>
      <c r="P32" s="779"/>
      <c r="Q32" s="779"/>
      <c r="R32" s="1296"/>
      <c r="S32" s="1279"/>
      <c r="T32" s="1279"/>
      <c r="U32" s="1272">
        <v>2</v>
      </c>
      <c r="V32" s="1272">
        <v>2190</v>
      </c>
      <c r="W32" s="1273">
        <v>35</v>
      </c>
      <c r="X32" s="1297">
        <v>0</v>
      </c>
      <c r="Y32" s="781">
        <v>1500</v>
      </c>
      <c r="Z32" s="782">
        <v>3</v>
      </c>
    </row>
    <row r="33" spans="2:26" ht="12" customHeight="1">
      <c r="B33" s="788" t="s">
        <v>1188</v>
      </c>
      <c r="C33" s="779">
        <v>4</v>
      </c>
      <c r="D33" s="779">
        <v>1890</v>
      </c>
      <c r="E33" s="779">
        <v>66</v>
      </c>
      <c r="F33" s="1279">
        <v>3</v>
      </c>
      <c r="G33" s="1279">
        <v>733</v>
      </c>
      <c r="H33" s="1279">
        <v>22</v>
      </c>
      <c r="I33" s="1279"/>
      <c r="J33" s="1279"/>
      <c r="K33" s="1279"/>
      <c r="L33" s="779"/>
      <c r="M33" s="779"/>
      <c r="N33" s="779"/>
      <c r="O33" s="779"/>
      <c r="P33" s="779"/>
      <c r="Q33" s="779"/>
      <c r="R33" s="1296"/>
      <c r="S33" s="1279"/>
      <c r="T33" s="1279"/>
      <c r="U33" s="1272">
        <v>3</v>
      </c>
      <c r="V33" s="1272">
        <v>1960</v>
      </c>
      <c r="W33" s="1273">
        <v>53</v>
      </c>
      <c r="X33" s="1297">
        <v>0</v>
      </c>
      <c r="Y33" s="781">
        <v>1500</v>
      </c>
      <c r="Z33" s="782">
        <v>3</v>
      </c>
    </row>
    <row r="34" spans="2:26" ht="12" customHeight="1">
      <c r="B34" s="788" t="s">
        <v>1189</v>
      </c>
      <c r="C34" s="779">
        <v>2</v>
      </c>
      <c r="D34" s="779">
        <v>1900</v>
      </c>
      <c r="E34" s="779">
        <v>36</v>
      </c>
      <c r="F34" s="1279">
        <v>4</v>
      </c>
      <c r="G34" s="1279">
        <v>857</v>
      </c>
      <c r="H34" s="1279">
        <v>30</v>
      </c>
      <c r="I34" s="1279"/>
      <c r="J34" s="1279"/>
      <c r="K34" s="1279"/>
      <c r="L34" s="779"/>
      <c r="M34" s="779"/>
      <c r="N34" s="779"/>
      <c r="O34" s="779"/>
      <c r="P34" s="779"/>
      <c r="Q34" s="779"/>
      <c r="R34" s="1296"/>
      <c r="S34" s="1279"/>
      <c r="T34" s="1279"/>
      <c r="U34" s="1272">
        <v>2</v>
      </c>
      <c r="V34" s="1272">
        <v>2170</v>
      </c>
      <c r="W34" s="1273">
        <v>39</v>
      </c>
      <c r="X34" s="1297">
        <v>0</v>
      </c>
      <c r="Y34" s="781">
        <v>1500</v>
      </c>
      <c r="Z34" s="782">
        <v>3</v>
      </c>
    </row>
    <row r="35" spans="2:26" ht="12" customHeight="1">
      <c r="B35" s="788" t="s">
        <v>1190</v>
      </c>
      <c r="C35" s="779">
        <v>3</v>
      </c>
      <c r="D35" s="779">
        <v>1830</v>
      </c>
      <c r="E35" s="779">
        <v>55</v>
      </c>
      <c r="F35" s="1279">
        <v>4</v>
      </c>
      <c r="G35" s="1279">
        <v>1070</v>
      </c>
      <c r="H35" s="1279">
        <v>47</v>
      </c>
      <c r="I35" s="1279"/>
      <c r="J35" s="1279"/>
      <c r="K35" s="1279"/>
      <c r="L35" s="779"/>
      <c r="M35" s="779"/>
      <c r="N35" s="779"/>
      <c r="O35" s="779"/>
      <c r="P35" s="779"/>
      <c r="Q35" s="779"/>
      <c r="R35" s="1296"/>
      <c r="S35" s="1279"/>
      <c r="T35" s="1279"/>
      <c r="U35" s="1272">
        <v>3</v>
      </c>
      <c r="V35" s="1272">
        <v>2460</v>
      </c>
      <c r="W35" s="1273">
        <v>64</v>
      </c>
      <c r="X35" s="1297">
        <v>0</v>
      </c>
      <c r="Y35" s="781">
        <v>1500</v>
      </c>
      <c r="Z35" s="782">
        <v>3</v>
      </c>
    </row>
    <row r="36" spans="2:26" ht="12" customHeight="1">
      <c r="B36" s="788" t="s">
        <v>1191</v>
      </c>
      <c r="C36" s="779">
        <v>6</v>
      </c>
      <c r="D36" s="779">
        <v>2270</v>
      </c>
      <c r="E36" s="779">
        <v>136</v>
      </c>
      <c r="F36" s="1279">
        <v>3</v>
      </c>
      <c r="G36" s="1279">
        <v>760</v>
      </c>
      <c r="H36" s="1279">
        <v>19</v>
      </c>
      <c r="I36" s="1279"/>
      <c r="J36" s="1279"/>
      <c r="K36" s="1279"/>
      <c r="L36" s="779"/>
      <c r="M36" s="779"/>
      <c r="N36" s="779"/>
      <c r="O36" s="779"/>
      <c r="P36" s="779"/>
      <c r="Q36" s="779"/>
      <c r="R36" s="1279"/>
      <c r="S36" s="1279"/>
      <c r="T36" s="1279"/>
      <c r="U36" s="1272">
        <v>2</v>
      </c>
      <c r="V36" s="1272">
        <v>1960</v>
      </c>
      <c r="W36" s="1273">
        <v>43</v>
      </c>
      <c r="X36" s="1297">
        <v>0</v>
      </c>
      <c r="Y36" s="781">
        <v>1200</v>
      </c>
      <c r="Z36" s="782">
        <v>2</v>
      </c>
    </row>
    <row r="37" spans="2:26" ht="12" customHeight="1">
      <c r="B37" s="788" t="s">
        <v>0</v>
      </c>
      <c r="C37" s="779">
        <v>8</v>
      </c>
      <c r="D37" s="779">
        <v>2250</v>
      </c>
      <c r="E37" s="779">
        <v>180</v>
      </c>
      <c r="F37" s="1279">
        <v>3</v>
      </c>
      <c r="G37" s="1279">
        <v>767</v>
      </c>
      <c r="H37" s="1279">
        <v>23</v>
      </c>
      <c r="I37" s="1279"/>
      <c r="J37" s="1279"/>
      <c r="K37" s="1279"/>
      <c r="L37" s="779"/>
      <c r="M37" s="779"/>
      <c r="N37" s="779"/>
      <c r="O37" s="779"/>
      <c r="P37" s="779"/>
      <c r="Q37" s="779"/>
      <c r="R37" s="1296"/>
      <c r="S37" s="1279"/>
      <c r="T37" s="1279"/>
      <c r="U37" s="1272">
        <v>3</v>
      </c>
      <c r="V37" s="1272">
        <v>1940</v>
      </c>
      <c r="W37" s="1273">
        <v>60</v>
      </c>
      <c r="X37" s="780">
        <v>1</v>
      </c>
      <c r="Y37" s="781">
        <v>1200</v>
      </c>
      <c r="Z37" s="782">
        <v>6</v>
      </c>
    </row>
    <row r="38" spans="2:26" ht="16.5" customHeight="1">
      <c r="B38" s="788" t="s">
        <v>1</v>
      </c>
      <c r="C38" s="779">
        <v>6</v>
      </c>
      <c r="D38" s="779">
        <v>2220</v>
      </c>
      <c r="E38" s="779">
        <v>133</v>
      </c>
      <c r="F38" s="1279">
        <v>2</v>
      </c>
      <c r="G38" s="1279">
        <v>800</v>
      </c>
      <c r="H38" s="1279">
        <v>16</v>
      </c>
      <c r="I38" s="1279"/>
      <c r="J38" s="1279"/>
      <c r="K38" s="1279"/>
      <c r="L38" s="779"/>
      <c r="M38" s="779"/>
      <c r="N38" s="779"/>
      <c r="O38" s="779"/>
      <c r="P38" s="779"/>
      <c r="Q38" s="779"/>
      <c r="R38" s="1296"/>
      <c r="S38" s="1279"/>
      <c r="T38" s="1279"/>
      <c r="U38" s="1272">
        <v>3</v>
      </c>
      <c r="V38" s="1272">
        <v>1970</v>
      </c>
      <c r="W38" s="1273">
        <v>63</v>
      </c>
      <c r="X38" s="1297">
        <v>0</v>
      </c>
      <c r="Y38" s="781">
        <v>1200</v>
      </c>
      <c r="Z38" s="782">
        <v>2</v>
      </c>
    </row>
    <row r="39" spans="2:26" ht="12" customHeight="1">
      <c r="B39" s="788" t="s">
        <v>2</v>
      </c>
      <c r="C39" s="779">
        <v>7</v>
      </c>
      <c r="D39" s="779">
        <v>2210</v>
      </c>
      <c r="E39" s="779">
        <v>155</v>
      </c>
      <c r="F39" s="1279">
        <v>3</v>
      </c>
      <c r="G39" s="1279">
        <v>767</v>
      </c>
      <c r="H39" s="1279">
        <v>23</v>
      </c>
      <c r="I39" s="1279"/>
      <c r="J39" s="1279"/>
      <c r="K39" s="1279"/>
      <c r="L39" s="779"/>
      <c r="M39" s="779"/>
      <c r="N39" s="779"/>
      <c r="O39" s="779"/>
      <c r="P39" s="779"/>
      <c r="Q39" s="779"/>
      <c r="R39" s="1296"/>
      <c r="S39" s="1279"/>
      <c r="T39" s="1279"/>
      <c r="U39" s="1272">
        <v>12</v>
      </c>
      <c r="V39" s="1272">
        <v>2610</v>
      </c>
      <c r="W39" s="1273">
        <v>305</v>
      </c>
      <c r="X39" s="1297">
        <v>0</v>
      </c>
      <c r="Y39" s="781">
        <v>1200</v>
      </c>
      <c r="Z39" s="782">
        <v>2</v>
      </c>
    </row>
    <row r="40" spans="2:26" s="789" customFormat="1" ht="12" customHeight="1">
      <c r="B40" s="788" t="s">
        <v>3</v>
      </c>
      <c r="C40" s="779">
        <v>5</v>
      </c>
      <c r="D40" s="779">
        <v>2200</v>
      </c>
      <c r="E40" s="779">
        <v>110</v>
      </c>
      <c r="F40" s="1279">
        <v>2</v>
      </c>
      <c r="G40" s="1279">
        <v>750</v>
      </c>
      <c r="H40" s="1279">
        <v>15</v>
      </c>
      <c r="I40" s="1279"/>
      <c r="J40" s="1279"/>
      <c r="K40" s="1279"/>
      <c r="L40" s="779"/>
      <c r="M40" s="779"/>
      <c r="N40" s="779"/>
      <c r="O40" s="779"/>
      <c r="P40" s="779"/>
      <c r="Q40" s="779"/>
      <c r="R40" s="1296"/>
      <c r="S40" s="1279"/>
      <c r="T40" s="1279"/>
      <c r="U40" s="1272">
        <v>2</v>
      </c>
      <c r="V40" s="1272">
        <v>2000</v>
      </c>
      <c r="W40" s="1273">
        <v>42</v>
      </c>
      <c r="X40" s="1297">
        <v>0</v>
      </c>
      <c r="Y40" s="781">
        <v>1150</v>
      </c>
      <c r="Z40" s="782">
        <v>1</v>
      </c>
    </row>
    <row r="41" spans="2:26" s="789" customFormat="1" ht="12" customHeight="1">
      <c r="B41" s="788" t="s">
        <v>4</v>
      </c>
      <c r="C41" s="779">
        <v>5</v>
      </c>
      <c r="D41" s="779">
        <v>2260</v>
      </c>
      <c r="E41" s="779">
        <v>113</v>
      </c>
      <c r="F41" s="1279">
        <v>2</v>
      </c>
      <c r="G41" s="1279">
        <v>800</v>
      </c>
      <c r="H41" s="1279">
        <v>16</v>
      </c>
      <c r="I41" s="1279"/>
      <c r="J41" s="1279"/>
      <c r="K41" s="1279"/>
      <c r="L41" s="779"/>
      <c r="M41" s="779"/>
      <c r="N41" s="779"/>
      <c r="O41" s="779"/>
      <c r="P41" s="779"/>
      <c r="Q41" s="779"/>
      <c r="R41" s="1296"/>
      <c r="S41" s="1279"/>
      <c r="T41" s="1279"/>
      <c r="U41" s="1272">
        <v>2</v>
      </c>
      <c r="V41" s="1272">
        <v>2000</v>
      </c>
      <c r="W41" s="1273">
        <v>42</v>
      </c>
      <c r="X41" s="1297">
        <v>0</v>
      </c>
      <c r="Y41" s="781">
        <v>1200</v>
      </c>
      <c r="Z41" s="782">
        <v>1</v>
      </c>
    </row>
    <row r="42" spans="2:26" ht="12" customHeight="1">
      <c r="B42" s="788" t="s">
        <v>5</v>
      </c>
      <c r="C42" s="779">
        <v>8</v>
      </c>
      <c r="D42" s="779">
        <v>2250</v>
      </c>
      <c r="E42" s="779">
        <v>180</v>
      </c>
      <c r="F42" s="1279">
        <v>2</v>
      </c>
      <c r="G42" s="1279">
        <v>750</v>
      </c>
      <c r="H42" s="1279">
        <v>15</v>
      </c>
      <c r="I42" s="1279"/>
      <c r="J42" s="1279"/>
      <c r="K42" s="1279"/>
      <c r="L42" s="779"/>
      <c r="M42" s="779"/>
      <c r="N42" s="779"/>
      <c r="O42" s="779"/>
      <c r="P42" s="779"/>
      <c r="Q42" s="779"/>
      <c r="R42" s="1296"/>
      <c r="S42" s="1279"/>
      <c r="T42" s="1279"/>
      <c r="U42" s="1272">
        <v>3</v>
      </c>
      <c r="V42" s="1272">
        <v>1530</v>
      </c>
      <c r="W42" s="1273">
        <v>49</v>
      </c>
      <c r="X42" s="1297">
        <v>0</v>
      </c>
      <c r="Y42" s="781">
        <v>1150</v>
      </c>
      <c r="Z42" s="782">
        <v>1</v>
      </c>
    </row>
    <row r="43" spans="2:26" ht="12" customHeight="1">
      <c r="B43" s="788" t="s">
        <v>6</v>
      </c>
      <c r="C43" s="779">
        <v>7</v>
      </c>
      <c r="D43" s="779">
        <v>2300</v>
      </c>
      <c r="E43" s="779">
        <v>159</v>
      </c>
      <c r="F43" s="1279">
        <v>3</v>
      </c>
      <c r="G43" s="1279">
        <v>900</v>
      </c>
      <c r="H43" s="1279">
        <v>27</v>
      </c>
      <c r="I43" s="1279"/>
      <c r="J43" s="1279"/>
      <c r="K43" s="1279"/>
      <c r="L43" s="779"/>
      <c r="M43" s="779"/>
      <c r="N43" s="779"/>
      <c r="O43" s="779"/>
      <c r="P43" s="779"/>
      <c r="Q43" s="779"/>
      <c r="R43" s="1279"/>
      <c r="S43" s="1279"/>
      <c r="T43" s="1279"/>
      <c r="U43" s="1272">
        <v>6</v>
      </c>
      <c r="V43" s="1272">
        <v>1710</v>
      </c>
      <c r="W43" s="1273">
        <v>101</v>
      </c>
      <c r="X43" s="780">
        <v>1</v>
      </c>
      <c r="Y43" s="781">
        <v>1180</v>
      </c>
      <c r="Z43" s="782">
        <v>13</v>
      </c>
    </row>
    <row r="44" spans="2:26" ht="12" customHeight="1">
      <c r="B44" s="788" t="s">
        <v>7</v>
      </c>
      <c r="C44" s="779">
        <v>7</v>
      </c>
      <c r="D44" s="779">
        <v>2300</v>
      </c>
      <c r="E44" s="779">
        <v>159</v>
      </c>
      <c r="F44" s="1279">
        <v>3</v>
      </c>
      <c r="G44" s="1279">
        <v>900</v>
      </c>
      <c r="H44" s="1279">
        <v>27</v>
      </c>
      <c r="I44" s="1279"/>
      <c r="J44" s="1279"/>
      <c r="K44" s="1279"/>
      <c r="L44" s="779"/>
      <c r="M44" s="779"/>
      <c r="N44" s="779"/>
      <c r="O44" s="779"/>
      <c r="P44" s="779"/>
      <c r="Q44" s="779"/>
      <c r="R44" s="1296"/>
      <c r="S44" s="1279"/>
      <c r="T44" s="1279"/>
      <c r="U44" s="1272">
        <v>12</v>
      </c>
      <c r="V44" s="1272">
        <v>1900</v>
      </c>
      <c r="W44" s="1273">
        <v>236</v>
      </c>
      <c r="X44" s="780">
        <v>1</v>
      </c>
      <c r="Y44" s="781">
        <v>1200</v>
      </c>
      <c r="Z44" s="782">
        <v>12</v>
      </c>
    </row>
    <row r="45" spans="2:26" ht="12" customHeight="1">
      <c r="B45" s="788" t="s">
        <v>8</v>
      </c>
      <c r="C45" s="779">
        <v>4</v>
      </c>
      <c r="D45" s="779">
        <v>2300</v>
      </c>
      <c r="E45" s="779">
        <v>92</v>
      </c>
      <c r="F45" s="1298">
        <v>2</v>
      </c>
      <c r="G45" s="1298">
        <v>1050</v>
      </c>
      <c r="H45" s="1298">
        <v>21</v>
      </c>
      <c r="I45" s="1298"/>
      <c r="J45" s="1298"/>
      <c r="K45" s="1298"/>
      <c r="L45" s="779"/>
      <c r="M45" s="779"/>
      <c r="N45" s="779"/>
      <c r="O45" s="779"/>
      <c r="P45" s="779"/>
      <c r="Q45" s="779"/>
      <c r="R45" s="1298"/>
      <c r="S45" s="1298"/>
      <c r="T45" s="1298"/>
      <c r="U45" s="1298">
        <v>2</v>
      </c>
      <c r="V45" s="1298">
        <v>1500</v>
      </c>
      <c r="W45" s="1299">
        <v>33</v>
      </c>
      <c r="X45" s="1300">
        <v>0</v>
      </c>
      <c r="Y45" s="1301">
        <v>1000</v>
      </c>
      <c r="Z45" s="1302">
        <v>1</v>
      </c>
    </row>
    <row r="46" spans="2:26" ht="16.5" customHeight="1">
      <c r="B46" s="788" t="s">
        <v>9</v>
      </c>
      <c r="C46" s="1272">
        <v>7</v>
      </c>
      <c r="D46" s="1272">
        <v>2310</v>
      </c>
      <c r="E46" s="1272">
        <v>157</v>
      </c>
      <c r="F46" s="1298">
        <v>4</v>
      </c>
      <c r="G46" s="1298">
        <v>975</v>
      </c>
      <c r="H46" s="1298">
        <v>39</v>
      </c>
      <c r="I46" s="1298"/>
      <c r="J46" s="1298"/>
      <c r="K46" s="1298"/>
      <c r="L46" s="779"/>
      <c r="M46" s="779"/>
      <c r="N46" s="779"/>
      <c r="O46" s="1272"/>
      <c r="P46" s="1272"/>
      <c r="Q46" s="1272"/>
      <c r="R46" s="1303"/>
      <c r="S46" s="1298"/>
      <c r="T46" s="1298"/>
      <c r="U46" s="1298">
        <v>5</v>
      </c>
      <c r="V46" s="1298">
        <v>1580</v>
      </c>
      <c r="W46" s="1299">
        <v>76</v>
      </c>
      <c r="X46" s="1304">
        <v>1</v>
      </c>
      <c r="Y46" s="1301">
        <v>1250</v>
      </c>
      <c r="Z46" s="1302">
        <v>10</v>
      </c>
    </row>
    <row r="47" spans="2:26" ht="12" customHeight="1">
      <c r="B47" s="788" t="s">
        <v>10</v>
      </c>
      <c r="C47" s="1272">
        <v>4</v>
      </c>
      <c r="D47" s="1272">
        <v>2310</v>
      </c>
      <c r="E47" s="1272">
        <v>90</v>
      </c>
      <c r="F47" s="1298">
        <v>4</v>
      </c>
      <c r="G47" s="1298">
        <v>1030</v>
      </c>
      <c r="H47" s="1298">
        <v>41</v>
      </c>
      <c r="I47" s="1298"/>
      <c r="J47" s="1298"/>
      <c r="K47" s="1298"/>
      <c r="L47" s="779"/>
      <c r="M47" s="779"/>
      <c r="N47" s="779"/>
      <c r="O47" s="1272"/>
      <c r="P47" s="1272"/>
      <c r="Q47" s="1272"/>
      <c r="R47" s="1298"/>
      <c r="S47" s="1298"/>
      <c r="T47" s="1298"/>
      <c r="U47" s="1298">
        <v>3</v>
      </c>
      <c r="V47" s="1298">
        <v>1640</v>
      </c>
      <c r="W47" s="1299">
        <v>54</v>
      </c>
      <c r="X47" s="1300">
        <v>0</v>
      </c>
      <c r="Y47" s="1301">
        <v>1250</v>
      </c>
      <c r="Z47" s="1302">
        <v>5</v>
      </c>
    </row>
    <row r="48" spans="2:26" ht="12" customHeight="1">
      <c r="B48" s="790" t="s">
        <v>642</v>
      </c>
      <c r="C48" s="779">
        <v>2</v>
      </c>
      <c r="D48" s="779">
        <v>1850</v>
      </c>
      <c r="E48" s="779">
        <v>37</v>
      </c>
      <c r="F48" s="1298">
        <v>2</v>
      </c>
      <c r="G48" s="1298">
        <v>722</v>
      </c>
      <c r="H48" s="1298">
        <v>13</v>
      </c>
      <c r="I48" s="1298"/>
      <c r="J48" s="1298"/>
      <c r="K48" s="1298"/>
      <c r="L48" s="779"/>
      <c r="M48" s="779"/>
      <c r="N48" s="779"/>
      <c r="O48" s="779"/>
      <c r="P48" s="779"/>
      <c r="Q48" s="779"/>
      <c r="R48" s="1298"/>
      <c r="S48" s="1298"/>
      <c r="T48" s="1298"/>
      <c r="U48" s="1298">
        <v>23</v>
      </c>
      <c r="V48" s="1298">
        <v>2320</v>
      </c>
      <c r="W48" s="1299">
        <v>528</v>
      </c>
      <c r="X48" s="1304">
        <v>1</v>
      </c>
      <c r="Y48" s="1301">
        <v>1890</v>
      </c>
      <c r="Z48" s="1302">
        <v>17</v>
      </c>
    </row>
    <row r="49" spans="2:26" s="789" customFormat="1" ht="12" customHeight="1">
      <c r="B49" s="790" t="s">
        <v>643</v>
      </c>
      <c r="C49" s="779">
        <v>4</v>
      </c>
      <c r="D49" s="779">
        <v>1890</v>
      </c>
      <c r="E49" s="779">
        <v>83</v>
      </c>
      <c r="F49" s="1298">
        <v>2</v>
      </c>
      <c r="G49" s="1298">
        <v>708</v>
      </c>
      <c r="H49" s="1298">
        <v>17</v>
      </c>
      <c r="I49" s="1298"/>
      <c r="J49" s="1298"/>
      <c r="K49" s="1298"/>
      <c r="L49" s="779"/>
      <c r="M49" s="779"/>
      <c r="N49" s="779"/>
      <c r="O49" s="779"/>
      <c r="P49" s="779"/>
      <c r="Q49" s="779"/>
      <c r="R49" s="1303"/>
      <c r="S49" s="1298"/>
      <c r="T49" s="1298"/>
      <c r="U49" s="1298">
        <v>13</v>
      </c>
      <c r="V49" s="1298">
        <v>1770</v>
      </c>
      <c r="W49" s="1299">
        <v>230</v>
      </c>
      <c r="X49" s="1304">
        <v>2</v>
      </c>
      <c r="Y49" s="1301">
        <v>1730</v>
      </c>
      <c r="Z49" s="1302">
        <v>26</v>
      </c>
    </row>
    <row r="50" spans="2:26" s="789" customFormat="1" ht="12" customHeight="1" thickBot="1">
      <c r="B50" s="791" t="s">
        <v>644</v>
      </c>
      <c r="C50" s="1305">
        <v>13</v>
      </c>
      <c r="D50" s="1305">
        <v>1950</v>
      </c>
      <c r="E50" s="1305">
        <v>254</v>
      </c>
      <c r="F50" s="1306">
        <v>6</v>
      </c>
      <c r="G50" s="1306">
        <v>821</v>
      </c>
      <c r="H50" s="1306">
        <v>46</v>
      </c>
      <c r="I50" s="1306"/>
      <c r="J50" s="1306"/>
      <c r="K50" s="1306"/>
      <c r="L50" s="1305"/>
      <c r="M50" s="1305"/>
      <c r="N50" s="1305"/>
      <c r="O50" s="1305"/>
      <c r="P50" s="1305"/>
      <c r="Q50" s="1305"/>
      <c r="R50" s="1307"/>
      <c r="S50" s="1306"/>
      <c r="T50" s="1306"/>
      <c r="U50" s="1281">
        <v>36</v>
      </c>
      <c r="V50" s="1281">
        <v>1680</v>
      </c>
      <c r="W50" s="1282">
        <v>603</v>
      </c>
      <c r="X50" s="780">
        <v>2</v>
      </c>
      <c r="Y50" s="781">
        <v>2000</v>
      </c>
      <c r="Z50" s="782">
        <v>40</v>
      </c>
    </row>
    <row r="51" spans="2:26" ht="14.25">
      <c r="B51" s="1308" t="s">
        <v>517</v>
      </c>
      <c r="C51" s="792"/>
      <c r="D51" s="792"/>
      <c r="E51" s="792"/>
      <c r="F51" s="793"/>
      <c r="G51" s="789"/>
      <c r="H51" s="789"/>
      <c r="I51" s="789"/>
      <c r="J51" s="789"/>
      <c r="K51" s="789"/>
      <c r="L51" s="789"/>
      <c r="M51" s="789"/>
      <c r="N51" s="789"/>
      <c r="O51" s="789"/>
      <c r="P51" s="789"/>
      <c r="Q51" s="789"/>
      <c r="R51" s="789"/>
      <c r="S51" s="789"/>
      <c r="T51" s="789"/>
      <c r="U51" s="789"/>
      <c r="V51" s="789"/>
      <c r="W51" s="789"/>
      <c r="X51" s="794"/>
      <c r="Y51" s="794"/>
      <c r="Z51" s="794"/>
    </row>
  </sheetData>
  <mergeCells count="5">
    <mergeCell ref="X5:Z5"/>
    <mergeCell ref="B5:B6"/>
    <mergeCell ref="C5:E5"/>
    <mergeCell ref="R5:T5"/>
    <mergeCell ref="U5:W5"/>
  </mergeCells>
  <printOptions/>
  <pageMargins left="0.18" right="0.18" top="0.56" bottom="1" header="0.512" footer="0.512"/>
  <pageSetup horizontalDpi="600" verticalDpi="600" orientation="landscape" paperSize="8" r:id="rId1"/>
  <headerFooter alignWithMargins="0">
    <oddHeader>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S65"/>
  <sheetViews>
    <sheetView showGridLines="0"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 customHeight="1"/>
  <cols>
    <col min="1" max="1" width="8.625" style="29" customWidth="1"/>
    <col min="2" max="2" width="6.75390625" style="27" customWidth="1"/>
    <col min="3" max="3" width="5.375" style="27" customWidth="1"/>
    <col min="4" max="4" width="4.875" style="28" customWidth="1"/>
    <col min="5" max="5" width="4.625" style="28" customWidth="1"/>
    <col min="6" max="6" width="4.875" style="28" customWidth="1"/>
    <col min="7" max="7" width="5.25390625" style="28" customWidth="1"/>
    <col min="8" max="8" width="4.50390625" style="28" customWidth="1"/>
    <col min="9" max="10" width="4.625" style="28" customWidth="1"/>
    <col min="11" max="11" width="5.50390625" style="28" customWidth="1"/>
    <col min="12" max="12" width="5.00390625" style="28" customWidth="1"/>
    <col min="13" max="13" width="5.625" style="28" customWidth="1"/>
    <col min="14" max="15" width="6.75390625" style="28" customWidth="1"/>
    <col min="16" max="16" width="6.875" style="28" customWidth="1"/>
    <col min="17" max="17" width="7.875" style="28" customWidth="1"/>
    <col min="18" max="18" width="9.00390625" style="3" customWidth="1"/>
    <col min="19" max="16384" width="14.125" style="3" customWidth="1"/>
  </cols>
  <sheetData>
    <row r="1" spans="1:17" ht="18" customHeight="1">
      <c r="A1" s="1" t="s">
        <v>654</v>
      </c>
      <c r="B1" s="1"/>
      <c r="C1" s="1164"/>
      <c r="D1" s="1164"/>
      <c r="E1" s="1164"/>
      <c r="F1" s="1164"/>
      <c r="G1" s="1164"/>
      <c r="H1" s="1164"/>
      <c r="I1" s="1164"/>
      <c r="J1" s="1164"/>
      <c r="K1" s="2"/>
      <c r="L1" s="2"/>
      <c r="M1" s="2"/>
      <c r="N1" s="2"/>
      <c r="O1" s="2"/>
      <c r="P1" s="1165"/>
      <c r="Q1" s="2"/>
    </row>
    <row r="2" spans="1:18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1165"/>
      <c r="Q2" s="1166"/>
      <c r="R2" s="5" t="s">
        <v>805</v>
      </c>
    </row>
    <row r="3" spans="1:19" s="9" customFormat="1" ht="15" customHeight="1" thickTop="1">
      <c r="A3" s="1409" t="s">
        <v>655</v>
      </c>
      <c r="B3" s="6"/>
      <c r="C3" s="1412" t="s">
        <v>656</v>
      </c>
      <c r="D3" s="1413"/>
      <c r="E3" s="1413"/>
      <c r="F3" s="1413"/>
      <c r="G3" s="1413"/>
      <c r="H3" s="1413"/>
      <c r="I3" s="1413"/>
      <c r="J3" s="1413"/>
      <c r="K3" s="1413"/>
      <c r="L3" s="1414"/>
      <c r="M3" s="1415" t="s">
        <v>657</v>
      </c>
      <c r="N3" s="1418" t="s">
        <v>658</v>
      </c>
      <c r="O3" s="7"/>
      <c r="P3" s="1167" t="s">
        <v>659</v>
      </c>
      <c r="Q3" s="1168"/>
      <c r="R3" s="1169"/>
      <c r="S3" s="8"/>
    </row>
    <row r="4" spans="1:19" s="9" customFormat="1" ht="15" customHeight="1">
      <c r="A4" s="1410"/>
      <c r="B4" s="1423" t="s">
        <v>660</v>
      </c>
      <c r="C4" s="1421" t="s">
        <v>661</v>
      </c>
      <c r="D4" s="1406" t="s">
        <v>662</v>
      </c>
      <c r="E4" s="1425" t="s">
        <v>663</v>
      </c>
      <c r="F4" s="1426"/>
      <c r="G4" s="1426"/>
      <c r="H4" s="1427"/>
      <c r="I4" s="1425" t="s">
        <v>664</v>
      </c>
      <c r="J4" s="1426"/>
      <c r="K4" s="1427"/>
      <c r="L4" s="10"/>
      <c r="M4" s="1416"/>
      <c r="N4" s="1419"/>
      <c r="O4" s="1405" t="s">
        <v>665</v>
      </c>
      <c r="P4" s="1170" t="s">
        <v>666</v>
      </c>
      <c r="Q4" s="1171"/>
      <c r="R4" s="1172"/>
      <c r="S4" s="8"/>
    </row>
    <row r="5" spans="1:19" s="9" customFormat="1" ht="12" customHeight="1">
      <c r="A5" s="1410"/>
      <c r="B5" s="1407"/>
      <c r="C5" s="1421"/>
      <c r="D5" s="1423"/>
      <c r="E5" s="1406" t="s">
        <v>667</v>
      </c>
      <c r="F5" s="1406" t="s">
        <v>668</v>
      </c>
      <c r="G5" s="1428" t="s">
        <v>669</v>
      </c>
      <c r="H5" s="1406" t="s">
        <v>670</v>
      </c>
      <c r="I5" s="1406" t="s">
        <v>671</v>
      </c>
      <c r="J5" s="1406" t="s">
        <v>672</v>
      </c>
      <c r="K5" s="1428" t="s">
        <v>673</v>
      </c>
      <c r="L5" s="1416" t="s">
        <v>674</v>
      </c>
      <c r="M5" s="1416"/>
      <c r="N5" s="1419"/>
      <c r="O5" s="1401"/>
      <c r="P5" s="1403" t="s">
        <v>675</v>
      </c>
      <c r="Q5" s="1173"/>
      <c r="R5" s="1174"/>
      <c r="S5" s="8"/>
    </row>
    <row r="6" spans="1:19" s="9" customFormat="1" ht="12" customHeight="1">
      <c r="A6" s="1410"/>
      <c r="B6" s="1407"/>
      <c r="C6" s="1421"/>
      <c r="D6" s="1423"/>
      <c r="E6" s="1407"/>
      <c r="F6" s="1407"/>
      <c r="G6" s="1416"/>
      <c r="H6" s="1407"/>
      <c r="I6" s="1407"/>
      <c r="J6" s="1407"/>
      <c r="K6" s="1416"/>
      <c r="L6" s="1429"/>
      <c r="M6" s="1416"/>
      <c r="N6" s="1419"/>
      <c r="O6" s="1401"/>
      <c r="P6" s="1404"/>
      <c r="Q6" s="1433" t="s">
        <v>676</v>
      </c>
      <c r="R6" s="1431" t="s">
        <v>677</v>
      </c>
      <c r="S6" s="8"/>
    </row>
    <row r="7" spans="1:19" s="9" customFormat="1" ht="12" customHeight="1">
      <c r="A7" s="1411"/>
      <c r="B7" s="1408"/>
      <c r="C7" s="1422"/>
      <c r="D7" s="1424"/>
      <c r="E7" s="1408"/>
      <c r="F7" s="1408"/>
      <c r="G7" s="1417"/>
      <c r="H7" s="1408"/>
      <c r="I7" s="1408"/>
      <c r="J7" s="1408"/>
      <c r="K7" s="1417"/>
      <c r="L7" s="1430"/>
      <c r="M7" s="1417"/>
      <c r="N7" s="1420"/>
      <c r="O7" s="1402"/>
      <c r="P7" s="1398"/>
      <c r="Q7" s="1434"/>
      <c r="R7" s="1432"/>
      <c r="S7" s="8"/>
    </row>
    <row r="8" spans="1:19" ht="13.5" customHeight="1">
      <c r="A8" s="16" t="s">
        <v>678</v>
      </c>
      <c r="B8" s="11">
        <v>50162</v>
      </c>
      <c r="C8" s="11">
        <v>348</v>
      </c>
      <c r="D8" s="11">
        <v>70</v>
      </c>
      <c r="E8" s="11">
        <v>14</v>
      </c>
      <c r="F8" s="11">
        <v>136</v>
      </c>
      <c r="G8" s="11">
        <v>2</v>
      </c>
      <c r="H8" s="12">
        <v>0</v>
      </c>
      <c r="I8" s="11">
        <v>103</v>
      </c>
      <c r="J8" s="12" t="s">
        <v>653</v>
      </c>
      <c r="K8" s="11">
        <v>11</v>
      </c>
      <c r="L8" s="11">
        <v>12</v>
      </c>
      <c r="M8" s="11">
        <v>9</v>
      </c>
      <c r="N8" s="11">
        <v>49805</v>
      </c>
      <c r="O8" s="13">
        <v>49355</v>
      </c>
      <c r="P8" s="11">
        <v>49397</v>
      </c>
      <c r="Q8" s="13">
        <v>49355</v>
      </c>
      <c r="R8" s="14">
        <v>42</v>
      </c>
      <c r="S8" s="15"/>
    </row>
    <row r="9" spans="1:19" ht="13.5" customHeight="1">
      <c r="A9" s="16"/>
      <c r="B9" s="11"/>
      <c r="C9" s="11"/>
      <c r="D9" s="11"/>
      <c r="E9" s="11"/>
      <c r="F9" s="11"/>
      <c r="G9" s="11"/>
      <c r="H9" s="12"/>
      <c r="I9" s="11"/>
      <c r="J9" s="12"/>
      <c r="K9" s="11"/>
      <c r="L9" s="11"/>
      <c r="M9" s="11"/>
      <c r="N9" s="11"/>
      <c r="O9" s="13"/>
      <c r="P9" s="11"/>
      <c r="Q9" s="13"/>
      <c r="R9" s="14"/>
      <c r="S9" s="15"/>
    </row>
    <row r="10" spans="1:19" ht="13.5" customHeight="1">
      <c r="A10" s="16" t="s">
        <v>679</v>
      </c>
      <c r="B10" s="11">
        <f aca="true" t="shared" si="0" ref="B10:G10">B15+B21+B22+B23+B26+B27+B28+B31+B32+B33+B34+B35+B36+B37</f>
        <v>21559</v>
      </c>
      <c r="C10" s="11">
        <f t="shared" si="0"/>
        <v>121</v>
      </c>
      <c r="D10" s="11">
        <f t="shared" si="0"/>
        <v>23</v>
      </c>
      <c r="E10" s="11">
        <f t="shared" si="0"/>
        <v>4</v>
      </c>
      <c r="F10" s="11">
        <f t="shared" si="0"/>
        <v>44</v>
      </c>
      <c r="G10" s="11">
        <f t="shared" si="0"/>
        <v>1</v>
      </c>
      <c r="H10" s="11">
        <v>0</v>
      </c>
      <c r="I10" s="11">
        <f aca="true" t="shared" si="1" ref="I10:R10">I15+I21+I22+I23+I26+I27+I28+I31+I32+I33+I34+I35+I36+I37</f>
        <v>40</v>
      </c>
      <c r="J10" s="11">
        <f t="shared" si="1"/>
        <v>0</v>
      </c>
      <c r="K10" s="11">
        <f t="shared" si="1"/>
        <v>7</v>
      </c>
      <c r="L10" s="11">
        <f t="shared" si="1"/>
        <v>2</v>
      </c>
      <c r="M10" s="11">
        <f t="shared" si="1"/>
        <v>5</v>
      </c>
      <c r="N10" s="11">
        <f t="shared" si="1"/>
        <v>21433</v>
      </c>
      <c r="O10" s="13">
        <f t="shared" si="1"/>
        <v>21336</v>
      </c>
      <c r="P10" s="11">
        <f t="shared" si="1"/>
        <v>21351</v>
      </c>
      <c r="Q10" s="11">
        <f t="shared" si="1"/>
        <v>21336</v>
      </c>
      <c r="R10" s="13">
        <f t="shared" si="1"/>
        <v>15</v>
      </c>
      <c r="S10" s="15"/>
    </row>
    <row r="11" spans="1:19" ht="13.5" customHeight="1">
      <c r="A11" s="16" t="s">
        <v>680</v>
      </c>
      <c r="B11" s="11">
        <f aca="true" t="shared" si="2" ref="B11:G11">B20+B39+B40+B41+B42+B43+B44+B45</f>
        <v>6233</v>
      </c>
      <c r="C11" s="11">
        <f t="shared" si="2"/>
        <v>41</v>
      </c>
      <c r="D11" s="11">
        <f t="shared" si="2"/>
        <v>3</v>
      </c>
      <c r="E11" s="11">
        <f t="shared" si="2"/>
        <v>4</v>
      </c>
      <c r="F11" s="11">
        <f t="shared" si="2"/>
        <v>19</v>
      </c>
      <c r="G11" s="11">
        <f t="shared" si="2"/>
        <v>0</v>
      </c>
      <c r="H11" s="11">
        <v>0</v>
      </c>
      <c r="I11" s="11">
        <f aca="true" t="shared" si="3" ref="I11:R11">I20+I39+I40+I41+I42+I43+I44+I45</f>
        <v>13</v>
      </c>
      <c r="J11" s="11">
        <f t="shared" si="3"/>
        <v>0</v>
      </c>
      <c r="K11" s="11">
        <f t="shared" si="3"/>
        <v>2</v>
      </c>
      <c r="L11" s="11">
        <f t="shared" si="3"/>
        <v>0</v>
      </c>
      <c r="M11" s="11">
        <f t="shared" si="3"/>
        <v>2</v>
      </c>
      <c r="N11" s="11">
        <f t="shared" si="3"/>
        <v>6190</v>
      </c>
      <c r="O11" s="13">
        <f t="shared" si="3"/>
        <v>6158</v>
      </c>
      <c r="P11" s="11">
        <f t="shared" si="3"/>
        <v>6162</v>
      </c>
      <c r="Q11" s="11">
        <f t="shared" si="3"/>
        <v>6158</v>
      </c>
      <c r="R11" s="13">
        <f t="shared" si="3"/>
        <v>4</v>
      </c>
      <c r="S11" s="15"/>
    </row>
    <row r="12" spans="1:19" ht="13.5" customHeight="1">
      <c r="A12" s="16" t="s">
        <v>681</v>
      </c>
      <c r="B12" s="11">
        <f aca="true" t="shared" si="4" ref="B12:G12">B16+B25+B29+B47+B48+B49+B50+B51</f>
        <v>9471</v>
      </c>
      <c r="C12" s="11">
        <f t="shared" si="4"/>
        <v>99</v>
      </c>
      <c r="D12" s="11">
        <f t="shared" si="4"/>
        <v>19</v>
      </c>
      <c r="E12" s="11">
        <f t="shared" si="4"/>
        <v>1</v>
      </c>
      <c r="F12" s="11">
        <f t="shared" si="4"/>
        <v>39</v>
      </c>
      <c r="G12" s="11">
        <f t="shared" si="4"/>
        <v>1</v>
      </c>
      <c r="H12" s="11">
        <v>0</v>
      </c>
      <c r="I12" s="11">
        <f aca="true" t="shared" si="5" ref="I12:R12">I16+I25+I29+I47+I48+I49+I50+I51</f>
        <v>32</v>
      </c>
      <c r="J12" s="11">
        <f t="shared" si="5"/>
        <v>0</v>
      </c>
      <c r="K12" s="11">
        <f t="shared" si="5"/>
        <v>2</v>
      </c>
      <c r="L12" s="11">
        <f t="shared" si="5"/>
        <v>5</v>
      </c>
      <c r="M12" s="11">
        <f t="shared" si="5"/>
        <v>1</v>
      </c>
      <c r="N12" s="11">
        <f t="shared" si="5"/>
        <v>9371</v>
      </c>
      <c r="O12" s="13">
        <f t="shared" si="5"/>
        <v>9238</v>
      </c>
      <c r="P12" s="11">
        <f t="shared" si="5"/>
        <v>9245</v>
      </c>
      <c r="Q12" s="11">
        <f t="shared" si="5"/>
        <v>9238</v>
      </c>
      <c r="R12" s="13">
        <f t="shared" si="5"/>
        <v>7</v>
      </c>
      <c r="S12" s="15"/>
    </row>
    <row r="13" spans="1:19" ht="13.5" customHeight="1">
      <c r="A13" s="16" t="s">
        <v>682</v>
      </c>
      <c r="B13" s="11">
        <f aca="true" t="shared" si="6" ref="B13:G13">B17+B18+B53+B54+B55+B56+B57+B58+B59+B60+B61+B62+B63+B64</f>
        <v>12899</v>
      </c>
      <c r="C13" s="11">
        <f t="shared" si="6"/>
        <v>87</v>
      </c>
      <c r="D13" s="11">
        <f t="shared" si="6"/>
        <v>25</v>
      </c>
      <c r="E13" s="11">
        <f t="shared" si="6"/>
        <v>5</v>
      </c>
      <c r="F13" s="11">
        <f t="shared" si="6"/>
        <v>34</v>
      </c>
      <c r="G13" s="11">
        <f t="shared" si="6"/>
        <v>0</v>
      </c>
      <c r="H13" s="11">
        <v>0</v>
      </c>
      <c r="I13" s="11">
        <f aca="true" t="shared" si="7" ref="I13:R13">I17+I18+I53+I54+I55+I56+I57+I58+I59+I60+I61+I62+I63+I64</f>
        <v>18</v>
      </c>
      <c r="J13" s="11">
        <f t="shared" si="7"/>
        <v>0</v>
      </c>
      <c r="K13" s="11">
        <f t="shared" si="7"/>
        <v>0</v>
      </c>
      <c r="L13" s="11">
        <f t="shared" si="7"/>
        <v>5</v>
      </c>
      <c r="M13" s="11">
        <f t="shared" si="7"/>
        <v>1</v>
      </c>
      <c r="N13" s="11">
        <f t="shared" si="7"/>
        <v>12811</v>
      </c>
      <c r="O13" s="13">
        <f t="shared" si="7"/>
        <v>12623</v>
      </c>
      <c r="P13" s="11">
        <f t="shared" si="7"/>
        <v>12639</v>
      </c>
      <c r="Q13" s="11">
        <f t="shared" si="7"/>
        <v>12623</v>
      </c>
      <c r="R13" s="13">
        <f t="shared" si="7"/>
        <v>16</v>
      </c>
      <c r="S13" s="15"/>
    </row>
    <row r="14" spans="1:19" ht="13.5" customHeight="1">
      <c r="A14" s="17"/>
      <c r="B14" s="18"/>
      <c r="C14" s="18"/>
      <c r="D14" s="18"/>
      <c r="E14" s="18"/>
      <c r="F14" s="18"/>
      <c r="G14" s="18"/>
      <c r="H14" s="19"/>
      <c r="I14" s="18"/>
      <c r="J14" s="19"/>
      <c r="K14" s="18"/>
      <c r="L14" s="18"/>
      <c r="M14" s="18"/>
      <c r="N14" s="18"/>
      <c r="O14" s="20"/>
      <c r="P14" s="18"/>
      <c r="Q14" s="20"/>
      <c r="R14" s="21"/>
      <c r="S14" s="15"/>
    </row>
    <row r="15" spans="1:19" ht="13.5" customHeight="1">
      <c r="A15" s="17" t="s">
        <v>1022</v>
      </c>
      <c r="B15" s="18">
        <v>3648</v>
      </c>
      <c r="C15" s="18">
        <v>18</v>
      </c>
      <c r="D15" s="18">
        <v>1</v>
      </c>
      <c r="E15" s="18">
        <v>1</v>
      </c>
      <c r="F15" s="18">
        <v>5</v>
      </c>
      <c r="G15" s="19">
        <v>0</v>
      </c>
      <c r="H15" s="19">
        <v>0</v>
      </c>
      <c r="I15" s="18">
        <v>6</v>
      </c>
      <c r="J15" s="19">
        <v>0</v>
      </c>
      <c r="K15" s="18">
        <v>4</v>
      </c>
      <c r="L15" s="18">
        <v>1</v>
      </c>
      <c r="M15" s="18">
        <v>2</v>
      </c>
      <c r="N15" s="18">
        <v>3628</v>
      </c>
      <c r="O15" s="20">
        <v>3611</v>
      </c>
      <c r="P15" s="18">
        <v>3614</v>
      </c>
      <c r="Q15" s="20">
        <v>3611</v>
      </c>
      <c r="R15" s="21">
        <f>P15-O15</f>
        <v>3</v>
      </c>
      <c r="S15" s="15"/>
    </row>
    <row r="16" spans="1:19" ht="13.5" customHeight="1">
      <c r="A16" s="17" t="s">
        <v>1023</v>
      </c>
      <c r="B16" s="18">
        <v>1470</v>
      </c>
      <c r="C16" s="18">
        <v>19</v>
      </c>
      <c r="D16" s="18">
        <v>3</v>
      </c>
      <c r="E16" s="18">
        <v>1</v>
      </c>
      <c r="F16" s="18">
        <v>11</v>
      </c>
      <c r="G16" s="19">
        <v>0</v>
      </c>
      <c r="H16" s="19">
        <v>0</v>
      </c>
      <c r="I16" s="18">
        <v>3</v>
      </c>
      <c r="J16" s="19">
        <v>0</v>
      </c>
      <c r="K16" s="19">
        <v>0</v>
      </c>
      <c r="L16" s="18">
        <v>1</v>
      </c>
      <c r="M16" s="18">
        <v>1</v>
      </c>
      <c r="N16" s="18">
        <v>1450</v>
      </c>
      <c r="O16" s="20">
        <v>1442</v>
      </c>
      <c r="P16" s="18">
        <v>1442</v>
      </c>
      <c r="Q16" s="20">
        <v>1442</v>
      </c>
      <c r="R16" s="21">
        <f>P16-O16</f>
        <v>0</v>
      </c>
      <c r="S16" s="15"/>
    </row>
    <row r="17" spans="1:19" ht="13.5" customHeight="1">
      <c r="A17" s="17" t="s">
        <v>1024</v>
      </c>
      <c r="B17" s="18">
        <v>2030</v>
      </c>
      <c r="C17" s="18">
        <v>18</v>
      </c>
      <c r="D17" s="18">
        <v>4</v>
      </c>
      <c r="E17" s="19">
        <v>0</v>
      </c>
      <c r="F17" s="18">
        <v>11</v>
      </c>
      <c r="G17" s="19">
        <v>0</v>
      </c>
      <c r="H17" s="19">
        <v>0</v>
      </c>
      <c r="I17" s="18">
        <v>3</v>
      </c>
      <c r="J17" s="19">
        <v>0</v>
      </c>
      <c r="K17" s="19">
        <v>0</v>
      </c>
      <c r="L17" s="19">
        <v>0</v>
      </c>
      <c r="M17" s="19">
        <v>0</v>
      </c>
      <c r="N17" s="18">
        <v>2012</v>
      </c>
      <c r="O17" s="20">
        <v>1990</v>
      </c>
      <c r="P17" s="18">
        <v>1996</v>
      </c>
      <c r="Q17" s="20">
        <v>1990</v>
      </c>
      <c r="R17" s="21">
        <f>P17-O17</f>
        <v>6</v>
      </c>
      <c r="S17" s="15"/>
    </row>
    <row r="18" spans="1:19" ht="13.5" customHeight="1">
      <c r="A18" s="17" t="s">
        <v>1025</v>
      </c>
      <c r="B18" s="18">
        <v>2573</v>
      </c>
      <c r="C18" s="18">
        <v>9</v>
      </c>
      <c r="D18" s="18">
        <v>1</v>
      </c>
      <c r="E18" s="18">
        <v>4</v>
      </c>
      <c r="F18" s="18">
        <v>4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8">
        <v>2564</v>
      </c>
      <c r="O18" s="20">
        <v>2526</v>
      </c>
      <c r="P18" s="18">
        <v>2529</v>
      </c>
      <c r="Q18" s="20">
        <v>2526</v>
      </c>
      <c r="R18" s="21">
        <f>P18-O18</f>
        <v>3</v>
      </c>
      <c r="S18" s="15"/>
    </row>
    <row r="19" spans="1:19" ht="13.5" customHeight="1">
      <c r="A19" s="17"/>
      <c r="B19" s="18"/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19"/>
      <c r="N19" s="18"/>
      <c r="O19" s="20"/>
      <c r="P19" s="18"/>
      <c r="Q19" s="20"/>
      <c r="R19" s="21"/>
      <c r="S19" s="15"/>
    </row>
    <row r="20" spans="1:19" ht="13.5" customHeight="1">
      <c r="A20" s="17" t="s">
        <v>1026</v>
      </c>
      <c r="B20" s="18">
        <v>1629</v>
      </c>
      <c r="C20" s="18">
        <v>5</v>
      </c>
      <c r="D20" s="18">
        <v>1</v>
      </c>
      <c r="E20" s="19">
        <v>0</v>
      </c>
      <c r="F20" s="18">
        <v>2</v>
      </c>
      <c r="G20" s="19">
        <v>0</v>
      </c>
      <c r="H20" s="19">
        <v>0</v>
      </c>
      <c r="I20" s="18">
        <v>2</v>
      </c>
      <c r="J20" s="19">
        <v>0</v>
      </c>
      <c r="K20" s="19">
        <v>0</v>
      </c>
      <c r="L20" s="19">
        <v>0</v>
      </c>
      <c r="M20" s="19">
        <v>0</v>
      </c>
      <c r="N20" s="18">
        <v>1624</v>
      </c>
      <c r="O20" s="20">
        <v>1614</v>
      </c>
      <c r="P20" s="18">
        <v>1616</v>
      </c>
      <c r="Q20" s="20">
        <v>1614</v>
      </c>
      <c r="R20" s="21">
        <f>P20-O20</f>
        <v>2</v>
      </c>
      <c r="S20" s="15"/>
    </row>
    <row r="21" spans="1:19" ht="13.5" customHeight="1">
      <c r="A21" s="17" t="s">
        <v>1027</v>
      </c>
      <c r="B21" s="18">
        <v>1864</v>
      </c>
      <c r="C21" s="18">
        <v>7</v>
      </c>
      <c r="D21" s="18">
        <v>2</v>
      </c>
      <c r="E21" s="19">
        <v>0</v>
      </c>
      <c r="F21" s="18">
        <v>3</v>
      </c>
      <c r="G21" s="19">
        <v>0</v>
      </c>
      <c r="H21" s="19">
        <v>0</v>
      </c>
      <c r="I21" s="19">
        <v>0</v>
      </c>
      <c r="J21" s="19">
        <v>0</v>
      </c>
      <c r="K21" s="18">
        <v>2</v>
      </c>
      <c r="L21" s="19">
        <v>0</v>
      </c>
      <c r="M21" s="19">
        <v>0</v>
      </c>
      <c r="N21" s="18">
        <v>1857</v>
      </c>
      <c r="O21" s="20">
        <v>1850</v>
      </c>
      <c r="P21" s="18">
        <v>1850</v>
      </c>
      <c r="Q21" s="20">
        <v>1850</v>
      </c>
      <c r="R21" s="21">
        <f>P21-O21</f>
        <v>0</v>
      </c>
      <c r="S21" s="15"/>
    </row>
    <row r="22" spans="1:19" ht="13.5" customHeight="1">
      <c r="A22" s="17" t="s">
        <v>1028</v>
      </c>
      <c r="B22" s="18">
        <v>1615</v>
      </c>
      <c r="C22" s="18">
        <v>27</v>
      </c>
      <c r="D22" s="18">
        <v>5</v>
      </c>
      <c r="E22" s="19">
        <v>0</v>
      </c>
      <c r="F22" s="18">
        <v>16</v>
      </c>
      <c r="G22" s="19">
        <v>0</v>
      </c>
      <c r="H22" s="19">
        <v>0</v>
      </c>
      <c r="I22" s="18">
        <v>5</v>
      </c>
      <c r="J22" s="19">
        <v>0</v>
      </c>
      <c r="K22" s="18">
        <v>1</v>
      </c>
      <c r="L22" s="19">
        <v>0</v>
      </c>
      <c r="M22" s="18">
        <v>1</v>
      </c>
      <c r="N22" s="18">
        <v>1587</v>
      </c>
      <c r="O22" s="20">
        <v>1579</v>
      </c>
      <c r="P22" s="18">
        <v>1581</v>
      </c>
      <c r="Q22" s="20">
        <v>1579</v>
      </c>
      <c r="R22" s="21">
        <f>P22-O22</f>
        <v>2</v>
      </c>
      <c r="S22" s="15"/>
    </row>
    <row r="23" spans="1:19" ht="13.5" customHeight="1">
      <c r="A23" s="17" t="s">
        <v>1029</v>
      </c>
      <c r="B23" s="18">
        <v>2441</v>
      </c>
      <c r="C23" s="18">
        <v>7</v>
      </c>
      <c r="D23" s="19">
        <v>0</v>
      </c>
      <c r="E23" s="19">
        <v>0</v>
      </c>
      <c r="F23" s="18">
        <v>3</v>
      </c>
      <c r="G23" s="19">
        <v>0</v>
      </c>
      <c r="H23" s="19">
        <v>0</v>
      </c>
      <c r="I23" s="18">
        <v>4</v>
      </c>
      <c r="J23" s="19">
        <v>0</v>
      </c>
      <c r="K23" s="19">
        <v>0</v>
      </c>
      <c r="L23" s="19">
        <v>0</v>
      </c>
      <c r="M23" s="19">
        <v>0</v>
      </c>
      <c r="N23" s="18">
        <v>2434</v>
      </c>
      <c r="O23" s="20">
        <v>2420</v>
      </c>
      <c r="P23" s="18">
        <v>2421</v>
      </c>
      <c r="Q23" s="20">
        <v>2420</v>
      </c>
      <c r="R23" s="21">
        <f>P23-O23</f>
        <v>1</v>
      </c>
      <c r="S23" s="15"/>
    </row>
    <row r="24" spans="1:19" ht="13.5" customHeight="1">
      <c r="A24" s="17"/>
      <c r="B24" s="18"/>
      <c r="C24" s="18"/>
      <c r="D24" s="19"/>
      <c r="E24" s="19"/>
      <c r="F24" s="18"/>
      <c r="G24" s="19"/>
      <c r="H24" s="19"/>
      <c r="I24" s="18"/>
      <c r="J24" s="19"/>
      <c r="K24" s="19"/>
      <c r="L24" s="19"/>
      <c r="M24" s="19"/>
      <c r="N24" s="18"/>
      <c r="O24" s="20"/>
      <c r="P24" s="18"/>
      <c r="Q24" s="20"/>
      <c r="R24" s="21"/>
      <c r="S24" s="15"/>
    </row>
    <row r="25" spans="1:19" ht="13.5" customHeight="1">
      <c r="A25" s="17" t="s">
        <v>1030</v>
      </c>
      <c r="B25" s="18">
        <v>1295</v>
      </c>
      <c r="C25" s="18">
        <v>8</v>
      </c>
      <c r="D25" s="18">
        <v>5</v>
      </c>
      <c r="E25" s="19">
        <v>0</v>
      </c>
      <c r="F25" s="18">
        <v>3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8">
        <v>1287</v>
      </c>
      <c r="O25" s="20">
        <v>1273</v>
      </c>
      <c r="P25" s="18">
        <v>1275</v>
      </c>
      <c r="Q25" s="20">
        <v>1273</v>
      </c>
      <c r="R25" s="21">
        <f>P25-O25</f>
        <v>2</v>
      </c>
      <c r="S25" s="15"/>
    </row>
    <row r="26" spans="1:19" ht="13.5" customHeight="1">
      <c r="A26" s="17" t="s">
        <v>1031</v>
      </c>
      <c r="B26" s="18">
        <v>2437</v>
      </c>
      <c r="C26" s="18">
        <v>16</v>
      </c>
      <c r="D26" s="18">
        <v>9</v>
      </c>
      <c r="E26" s="18">
        <v>1</v>
      </c>
      <c r="F26" s="18">
        <v>4</v>
      </c>
      <c r="G26" s="19">
        <v>0</v>
      </c>
      <c r="H26" s="19">
        <v>0</v>
      </c>
      <c r="I26" s="18">
        <v>1</v>
      </c>
      <c r="J26" s="19">
        <v>0</v>
      </c>
      <c r="K26" s="19">
        <v>0</v>
      </c>
      <c r="L26" s="18">
        <v>1</v>
      </c>
      <c r="M26" s="19">
        <v>0</v>
      </c>
      <c r="N26" s="18">
        <v>2421</v>
      </c>
      <c r="O26" s="20">
        <v>2415</v>
      </c>
      <c r="P26" s="18">
        <v>2417</v>
      </c>
      <c r="Q26" s="20">
        <v>2415</v>
      </c>
      <c r="R26" s="21">
        <f>P26-O26</f>
        <v>2</v>
      </c>
      <c r="S26" s="15"/>
    </row>
    <row r="27" spans="1:19" ht="13.5" customHeight="1">
      <c r="A27" s="17" t="s">
        <v>1032</v>
      </c>
      <c r="B27" s="18">
        <v>2460</v>
      </c>
      <c r="C27" s="18">
        <v>6</v>
      </c>
      <c r="D27" s="19">
        <v>0</v>
      </c>
      <c r="E27" s="18">
        <v>1</v>
      </c>
      <c r="F27" s="18">
        <v>5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8">
        <v>2454</v>
      </c>
      <c r="O27" s="20">
        <v>2447</v>
      </c>
      <c r="P27" s="18">
        <v>2451</v>
      </c>
      <c r="Q27" s="20">
        <v>2447</v>
      </c>
      <c r="R27" s="21">
        <f>P27-O27</f>
        <v>4</v>
      </c>
      <c r="S27" s="15"/>
    </row>
    <row r="28" spans="1:19" ht="13.5" customHeight="1">
      <c r="A28" s="17" t="s">
        <v>683</v>
      </c>
      <c r="B28" s="18">
        <v>2167</v>
      </c>
      <c r="C28" s="18">
        <v>10</v>
      </c>
      <c r="D28" s="18">
        <v>1</v>
      </c>
      <c r="E28" s="19">
        <v>0</v>
      </c>
      <c r="F28" s="18">
        <v>4</v>
      </c>
      <c r="G28" s="19">
        <v>0</v>
      </c>
      <c r="H28" s="19">
        <v>0</v>
      </c>
      <c r="I28" s="18">
        <v>5</v>
      </c>
      <c r="J28" s="19">
        <v>0</v>
      </c>
      <c r="K28" s="19">
        <v>0</v>
      </c>
      <c r="L28" s="19">
        <v>0</v>
      </c>
      <c r="M28" s="18">
        <v>1</v>
      </c>
      <c r="N28" s="18">
        <v>2156</v>
      </c>
      <c r="O28" s="20">
        <v>2150</v>
      </c>
      <c r="P28" s="18">
        <v>2150</v>
      </c>
      <c r="Q28" s="20">
        <v>2150</v>
      </c>
      <c r="R28" s="21">
        <f>P28-O28</f>
        <v>0</v>
      </c>
      <c r="S28" s="15"/>
    </row>
    <row r="29" spans="1:19" ht="13.5" customHeight="1">
      <c r="A29" s="17" t="s">
        <v>684</v>
      </c>
      <c r="B29" s="18">
        <v>1357</v>
      </c>
      <c r="C29" s="18">
        <v>11</v>
      </c>
      <c r="D29" s="18">
        <v>1</v>
      </c>
      <c r="E29" s="19">
        <v>0</v>
      </c>
      <c r="F29" s="18">
        <v>4</v>
      </c>
      <c r="G29" s="19">
        <v>0</v>
      </c>
      <c r="H29" s="19">
        <v>0</v>
      </c>
      <c r="I29" s="18">
        <v>4</v>
      </c>
      <c r="J29" s="19">
        <v>0</v>
      </c>
      <c r="K29" s="18">
        <v>1</v>
      </c>
      <c r="L29" s="18">
        <v>1</v>
      </c>
      <c r="M29" s="19">
        <v>0</v>
      </c>
      <c r="N29" s="18">
        <v>1346</v>
      </c>
      <c r="O29" s="20">
        <v>1327</v>
      </c>
      <c r="P29" s="18">
        <v>1330</v>
      </c>
      <c r="Q29" s="20">
        <v>1327</v>
      </c>
      <c r="R29" s="21">
        <f>P29-O29</f>
        <v>3</v>
      </c>
      <c r="S29" s="15"/>
    </row>
    <row r="30" spans="1:19" ht="13.5" customHeight="1">
      <c r="A30" s="17"/>
      <c r="B30" s="18"/>
      <c r="C30" s="18"/>
      <c r="D30" s="18"/>
      <c r="E30" s="19"/>
      <c r="F30" s="18"/>
      <c r="G30" s="19"/>
      <c r="H30" s="19"/>
      <c r="I30" s="18"/>
      <c r="J30" s="19"/>
      <c r="K30" s="18"/>
      <c r="L30" s="18"/>
      <c r="M30" s="19"/>
      <c r="N30" s="18"/>
      <c r="O30" s="20"/>
      <c r="P30" s="18"/>
      <c r="Q30" s="20"/>
      <c r="R30" s="21"/>
      <c r="S30" s="15"/>
    </row>
    <row r="31" spans="1:19" ht="13.5" customHeight="1">
      <c r="A31" s="17" t="s">
        <v>685</v>
      </c>
      <c r="B31" s="18">
        <v>569</v>
      </c>
      <c r="C31" s="18">
        <v>7</v>
      </c>
      <c r="D31" s="18">
        <v>2</v>
      </c>
      <c r="E31" s="19">
        <v>0</v>
      </c>
      <c r="F31" s="18">
        <v>1</v>
      </c>
      <c r="G31" s="19">
        <v>0</v>
      </c>
      <c r="H31" s="19">
        <v>0</v>
      </c>
      <c r="I31" s="18">
        <v>4</v>
      </c>
      <c r="J31" s="19">
        <v>0</v>
      </c>
      <c r="K31" s="19">
        <v>0</v>
      </c>
      <c r="L31" s="19">
        <v>0</v>
      </c>
      <c r="M31" s="19">
        <v>0</v>
      </c>
      <c r="N31" s="18">
        <v>562</v>
      </c>
      <c r="O31" s="20">
        <v>559</v>
      </c>
      <c r="P31" s="18">
        <v>559</v>
      </c>
      <c r="Q31" s="20">
        <v>559</v>
      </c>
      <c r="R31" s="21">
        <f aca="true" t="shared" si="8" ref="R31:R37">P31-O31</f>
        <v>0</v>
      </c>
      <c r="S31" s="15"/>
    </row>
    <row r="32" spans="1:19" ht="13.5" customHeight="1">
      <c r="A32" s="17" t="s">
        <v>686</v>
      </c>
      <c r="B32" s="18">
        <v>585</v>
      </c>
      <c r="C32" s="18">
        <v>4</v>
      </c>
      <c r="D32" s="19">
        <v>0</v>
      </c>
      <c r="E32" s="18">
        <v>1</v>
      </c>
      <c r="F32" s="18">
        <v>1</v>
      </c>
      <c r="G32" s="19">
        <v>0</v>
      </c>
      <c r="H32" s="19">
        <v>0</v>
      </c>
      <c r="I32" s="18">
        <v>2</v>
      </c>
      <c r="J32" s="19">
        <v>0</v>
      </c>
      <c r="K32" s="19">
        <v>0</v>
      </c>
      <c r="L32" s="19">
        <v>0</v>
      </c>
      <c r="M32" s="19">
        <v>0</v>
      </c>
      <c r="N32" s="18">
        <v>581</v>
      </c>
      <c r="O32" s="20">
        <v>580</v>
      </c>
      <c r="P32" s="18">
        <v>581</v>
      </c>
      <c r="Q32" s="20">
        <v>580</v>
      </c>
      <c r="R32" s="21">
        <f t="shared" si="8"/>
        <v>1</v>
      </c>
      <c r="S32" s="15"/>
    </row>
    <row r="33" spans="1:19" ht="13.5" customHeight="1">
      <c r="A33" s="17" t="s">
        <v>687</v>
      </c>
      <c r="B33" s="18">
        <v>1219</v>
      </c>
      <c r="C33" s="18">
        <v>4</v>
      </c>
      <c r="D33" s="18">
        <v>1</v>
      </c>
      <c r="E33" s="19">
        <v>0</v>
      </c>
      <c r="F33" s="18">
        <v>1</v>
      </c>
      <c r="G33" s="18">
        <v>1</v>
      </c>
      <c r="H33" s="19">
        <v>0</v>
      </c>
      <c r="I33" s="18">
        <v>1</v>
      </c>
      <c r="J33" s="19">
        <v>0</v>
      </c>
      <c r="K33" s="19">
        <v>0</v>
      </c>
      <c r="L33" s="19">
        <v>0</v>
      </c>
      <c r="M33" s="19">
        <v>0</v>
      </c>
      <c r="N33" s="18">
        <v>1215</v>
      </c>
      <c r="O33" s="20">
        <v>1208</v>
      </c>
      <c r="P33" s="18">
        <v>1209</v>
      </c>
      <c r="Q33" s="20">
        <v>1208</v>
      </c>
      <c r="R33" s="21">
        <f t="shared" si="8"/>
        <v>1</v>
      </c>
      <c r="S33" s="15"/>
    </row>
    <row r="34" spans="1:19" ht="13.5" customHeight="1">
      <c r="A34" s="17" t="s">
        <v>688</v>
      </c>
      <c r="B34" s="18">
        <v>435</v>
      </c>
      <c r="C34" s="18">
        <v>3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8">
        <v>3</v>
      </c>
      <c r="J34" s="19">
        <v>0</v>
      </c>
      <c r="K34" s="19">
        <v>0</v>
      </c>
      <c r="L34" s="19">
        <v>0</v>
      </c>
      <c r="M34" s="18">
        <v>1</v>
      </c>
      <c r="N34" s="18">
        <v>431</v>
      </c>
      <c r="O34" s="20">
        <v>423</v>
      </c>
      <c r="P34" s="18">
        <v>423</v>
      </c>
      <c r="Q34" s="20">
        <v>423</v>
      </c>
      <c r="R34" s="21">
        <f t="shared" si="8"/>
        <v>0</v>
      </c>
      <c r="S34" s="15"/>
    </row>
    <row r="35" spans="1:19" ht="13.5" customHeight="1">
      <c r="A35" s="17" t="s">
        <v>689</v>
      </c>
      <c r="B35" s="18">
        <v>805</v>
      </c>
      <c r="C35" s="18">
        <v>5</v>
      </c>
      <c r="D35" s="18">
        <v>1</v>
      </c>
      <c r="E35" s="19">
        <v>0</v>
      </c>
      <c r="F35" s="18">
        <v>1</v>
      </c>
      <c r="G35" s="19">
        <v>0</v>
      </c>
      <c r="H35" s="19">
        <v>0</v>
      </c>
      <c r="I35" s="18">
        <v>3</v>
      </c>
      <c r="J35" s="19">
        <v>0</v>
      </c>
      <c r="K35" s="19">
        <v>0</v>
      </c>
      <c r="L35" s="19">
        <v>0</v>
      </c>
      <c r="M35" s="19">
        <v>0</v>
      </c>
      <c r="N35" s="18">
        <v>800</v>
      </c>
      <c r="O35" s="20">
        <v>799</v>
      </c>
      <c r="P35" s="18">
        <v>800</v>
      </c>
      <c r="Q35" s="20">
        <v>799</v>
      </c>
      <c r="R35" s="21">
        <f t="shared" si="8"/>
        <v>1</v>
      </c>
      <c r="S35" s="15"/>
    </row>
    <row r="36" spans="1:19" ht="13.5" customHeight="1">
      <c r="A36" s="17" t="s">
        <v>690</v>
      </c>
      <c r="B36" s="18">
        <v>563</v>
      </c>
      <c r="C36" s="18">
        <v>2</v>
      </c>
      <c r="D36" s="18">
        <v>1</v>
      </c>
      <c r="E36" s="19">
        <v>0</v>
      </c>
      <c r="F36" s="19">
        <v>0</v>
      </c>
      <c r="G36" s="19">
        <v>0</v>
      </c>
      <c r="H36" s="19">
        <v>0</v>
      </c>
      <c r="I36" s="18">
        <v>1</v>
      </c>
      <c r="J36" s="19">
        <v>0</v>
      </c>
      <c r="K36" s="19">
        <v>0</v>
      </c>
      <c r="L36" s="19">
        <v>0</v>
      </c>
      <c r="M36" s="19">
        <v>0</v>
      </c>
      <c r="N36" s="18">
        <v>561</v>
      </c>
      <c r="O36" s="20">
        <v>558</v>
      </c>
      <c r="P36" s="18">
        <v>558</v>
      </c>
      <c r="Q36" s="20">
        <v>558</v>
      </c>
      <c r="R36" s="21">
        <f t="shared" si="8"/>
        <v>0</v>
      </c>
      <c r="S36" s="15"/>
    </row>
    <row r="37" spans="1:19" ht="13.5" customHeight="1">
      <c r="A37" s="17" t="s">
        <v>691</v>
      </c>
      <c r="B37" s="18">
        <v>751</v>
      </c>
      <c r="C37" s="18">
        <v>5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8">
        <v>5</v>
      </c>
      <c r="J37" s="19">
        <v>0</v>
      </c>
      <c r="K37" s="19">
        <v>0</v>
      </c>
      <c r="L37" s="19">
        <v>0</v>
      </c>
      <c r="M37" s="19">
        <v>0</v>
      </c>
      <c r="N37" s="18">
        <v>746</v>
      </c>
      <c r="O37" s="20">
        <v>737</v>
      </c>
      <c r="P37" s="18">
        <v>737</v>
      </c>
      <c r="Q37" s="20">
        <v>737</v>
      </c>
      <c r="R37" s="21">
        <f t="shared" si="8"/>
        <v>0</v>
      </c>
      <c r="S37" s="15"/>
    </row>
    <row r="38" spans="1:19" ht="13.5" customHeight="1">
      <c r="A38" s="17"/>
      <c r="B38" s="18"/>
      <c r="C38" s="18"/>
      <c r="D38" s="19"/>
      <c r="E38" s="19"/>
      <c r="F38" s="19"/>
      <c r="G38" s="19"/>
      <c r="H38" s="19"/>
      <c r="I38" s="18"/>
      <c r="J38" s="19"/>
      <c r="K38" s="19"/>
      <c r="L38" s="19"/>
      <c r="M38" s="19"/>
      <c r="N38" s="18"/>
      <c r="O38" s="20"/>
      <c r="P38" s="18"/>
      <c r="Q38" s="20"/>
      <c r="R38" s="21"/>
      <c r="S38" s="15"/>
    </row>
    <row r="39" spans="1:19" ht="13.5" customHeight="1">
      <c r="A39" s="17" t="s">
        <v>692</v>
      </c>
      <c r="B39" s="18">
        <v>647</v>
      </c>
      <c r="C39" s="18">
        <v>3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8">
        <v>3</v>
      </c>
      <c r="J39" s="19">
        <v>0</v>
      </c>
      <c r="K39" s="19">
        <v>0</v>
      </c>
      <c r="L39" s="19">
        <v>0</v>
      </c>
      <c r="M39" s="19">
        <v>0</v>
      </c>
      <c r="N39" s="18">
        <v>644</v>
      </c>
      <c r="O39" s="20">
        <v>640</v>
      </c>
      <c r="P39" s="18">
        <v>640</v>
      </c>
      <c r="Q39" s="20">
        <v>640</v>
      </c>
      <c r="R39" s="21">
        <f aca="true" t="shared" si="9" ref="R39:R45">P39-O39</f>
        <v>0</v>
      </c>
      <c r="S39" s="15"/>
    </row>
    <row r="40" spans="1:19" ht="13.5" customHeight="1">
      <c r="A40" s="17" t="s">
        <v>693</v>
      </c>
      <c r="B40" s="18">
        <v>983</v>
      </c>
      <c r="C40" s="18">
        <v>6</v>
      </c>
      <c r="D40" s="19">
        <v>0</v>
      </c>
      <c r="E40" s="18">
        <v>1</v>
      </c>
      <c r="F40" s="18">
        <v>2</v>
      </c>
      <c r="G40" s="19">
        <v>0</v>
      </c>
      <c r="H40" s="19">
        <v>0</v>
      </c>
      <c r="I40" s="18">
        <v>3</v>
      </c>
      <c r="J40" s="19">
        <v>0</v>
      </c>
      <c r="K40" s="19">
        <v>0</v>
      </c>
      <c r="L40" s="19">
        <v>0</v>
      </c>
      <c r="M40" s="18">
        <v>1</v>
      </c>
      <c r="N40" s="18">
        <v>976</v>
      </c>
      <c r="O40" s="20">
        <v>972</v>
      </c>
      <c r="P40" s="18">
        <v>973</v>
      </c>
      <c r="Q40" s="20">
        <v>972</v>
      </c>
      <c r="R40" s="21">
        <f t="shared" si="9"/>
        <v>1</v>
      </c>
      <c r="S40" s="15"/>
    </row>
    <row r="41" spans="1:19" ht="13.5" customHeight="1">
      <c r="A41" s="17" t="s">
        <v>694</v>
      </c>
      <c r="B41" s="18">
        <v>631</v>
      </c>
      <c r="C41" s="18">
        <v>1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8">
        <v>1</v>
      </c>
      <c r="J41" s="19">
        <v>0</v>
      </c>
      <c r="K41" s="19">
        <v>0</v>
      </c>
      <c r="L41" s="19">
        <v>0</v>
      </c>
      <c r="M41" s="19">
        <v>0</v>
      </c>
      <c r="N41" s="18">
        <v>630</v>
      </c>
      <c r="O41" s="20">
        <v>627</v>
      </c>
      <c r="P41" s="18">
        <v>627</v>
      </c>
      <c r="Q41" s="20">
        <v>627</v>
      </c>
      <c r="R41" s="21">
        <f t="shared" si="9"/>
        <v>0</v>
      </c>
      <c r="S41" s="15"/>
    </row>
    <row r="42" spans="1:19" ht="13.5" customHeight="1">
      <c r="A42" s="17" t="s">
        <v>695</v>
      </c>
      <c r="B42" s="18">
        <v>710</v>
      </c>
      <c r="C42" s="18">
        <v>4</v>
      </c>
      <c r="D42" s="19">
        <v>0</v>
      </c>
      <c r="E42" s="19">
        <v>0</v>
      </c>
      <c r="F42" s="18">
        <v>1</v>
      </c>
      <c r="G42" s="19">
        <v>0</v>
      </c>
      <c r="H42" s="19">
        <v>0</v>
      </c>
      <c r="I42" s="18">
        <v>1</v>
      </c>
      <c r="J42" s="19">
        <v>0</v>
      </c>
      <c r="K42" s="18">
        <v>2</v>
      </c>
      <c r="L42" s="19">
        <v>0</v>
      </c>
      <c r="M42" s="18">
        <v>1</v>
      </c>
      <c r="N42" s="18">
        <v>705</v>
      </c>
      <c r="O42" s="20">
        <v>702</v>
      </c>
      <c r="P42" s="18">
        <v>703</v>
      </c>
      <c r="Q42" s="20">
        <v>702</v>
      </c>
      <c r="R42" s="21">
        <f t="shared" si="9"/>
        <v>1</v>
      </c>
      <c r="S42" s="15"/>
    </row>
    <row r="43" spans="1:19" ht="13.5" customHeight="1">
      <c r="A43" s="17" t="s">
        <v>696</v>
      </c>
      <c r="B43" s="18">
        <v>452</v>
      </c>
      <c r="C43" s="18">
        <v>4</v>
      </c>
      <c r="D43" s="19">
        <v>0</v>
      </c>
      <c r="E43" s="19">
        <v>0</v>
      </c>
      <c r="F43" s="18">
        <v>2</v>
      </c>
      <c r="G43" s="19">
        <v>0</v>
      </c>
      <c r="H43" s="19">
        <v>0</v>
      </c>
      <c r="I43" s="18">
        <v>2</v>
      </c>
      <c r="J43" s="19">
        <v>0</v>
      </c>
      <c r="K43" s="19">
        <v>0</v>
      </c>
      <c r="L43" s="19">
        <v>0</v>
      </c>
      <c r="M43" s="19">
        <v>0</v>
      </c>
      <c r="N43" s="18">
        <v>448</v>
      </c>
      <c r="O43" s="20">
        <v>446</v>
      </c>
      <c r="P43" s="18">
        <v>446</v>
      </c>
      <c r="Q43" s="20">
        <v>446</v>
      </c>
      <c r="R43" s="21">
        <f t="shared" si="9"/>
        <v>0</v>
      </c>
      <c r="S43" s="15"/>
    </row>
    <row r="44" spans="1:19" ht="13.5" customHeight="1">
      <c r="A44" s="17" t="s">
        <v>697</v>
      </c>
      <c r="B44" s="18">
        <v>605</v>
      </c>
      <c r="C44" s="18">
        <v>16</v>
      </c>
      <c r="D44" s="18">
        <v>2</v>
      </c>
      <c r="E44" s="18">
        <v>3</v>
      </c>
      <c r="F44" s="18">
        <v>11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8">
        <v>589</v>
      </c>
      <c r="O44" s="20">
        <v>587</v>
      </c>
      <c r="P44" s="18">
        <v>587</v>
      </c>
      <c r="Q44" s="20">
        <v>587</v>
      </c>
      <c r="R44" s="21">
        <f t="shared" si="9"/>
        <v>0</v>
      </c>
      <c r="S44" s="15"/>
    </row>
    <row r="45" spans="1:19" ht="13.5" customHeight="1">
      <c r="A45" s="17" t="s">
        <v>698</v>
      </c>
      <c r="B45" s="18">
        <v>576</v>
      </c>
      <c r="C45" s="18">
        <v>2</v>
      </c>
      <c r="D45" s="19">
        <v>0</v>
      </c>
      <c r="E45" s="19">
        <v>0</v>
      </c>
      <c r="F45" s="18">
        <v>1</v>
      </c>
      <c r="G45" s="19">
        <v>0</v>
      </c>
      <c r="H45" s="19">
        <v>0</v>
      </c>
      <c r="I45" s="18">
        <v>1</v>
      </c>
      <c r="J45" s="19">
        <v>0</v>
      </c>
      <c r="K45" s="19">
        <v>0</v>
      </c>
      <c r="L45" s="19">
        <v>0</v>
      </c>
      <c r="M45" s="19">
        <v>0</v>
      </c>
      <c r="N45" s="18">
        <v>574</v>
      </c>
      <c r="O45" s="20">
        <v>570</v>
      </c>
      <c r="P45" s="18">
        <v>570</v>
      </c>
      <c r="Q45" s="20">
        <v>570</v>
      </c>
      <c r="R45" s="21">
        <f t="shared" si="9"/>
        <v>0</v>
      </c>
      <c r="S45" s="15"/>
    </row>
    <row r="46" spans="1:19" ht="13.5" customHeight="1">
      <c r="A46" s="17"/>
      <c r="B46" s="18"/>
      <c r="C46" s="18"/>
      <c r="D46" s="19"/>
      <c r="E46" s="19"/>
      <c r="F46" s="18"/>
      <c r="G46" s="19"/>
      <c r="H46" s="19"/>
      <c r="I46" s="18"/>
      <c r="J46" s="19"/>
      <c r="K46" s="19"/>
      <c r="L46" s="19"/>
      <c r="M46" s="19"/>
      <c r="N46" s="18"/>
      <c r="O46" s="20"/>
      <c r="P46" s="18"/>
      <c r="Q46" s="20"/>
      <c r="R46" s="21"/>
      <c r="S46" s="15"/>
    </row>
    <row r="47" spans="1:19" ht="13.5" customHeight="1">
      <c r="A47" s="17" t="s">
        <v>699</v>
      </c>
      <c r="B47" s="18">
        <v>1601</v>
      </c>
      <c r="C47" s="18">
        <v>13</v>
      </c>
      <c r="D47" s="18">
        <v>2</v>
      </c>
      <c r="E47" s="19">
        <v>0</v>
      </c>
      <c r="F47" s="18">
        <v>5</v>
      </c>
      <c r="G47" s="18">
        <v>1</v>
      </c>
      <c r="H47" s="19">
        <v>0</v>
      </c>
      <c r="I47" s="18">
        <v>4</v>
      </c>
      <c r="J47" s="19">
        <v>0</v>
      </c>
      <c r="K47" s="18">
        <v>1</v>
      </c>
      <c r="L47" s="19">
        <v>0</v>
      </c>
      <c r="M47" s="19">
        <v>0</v>
      </c>
      <c r="N47" s="18">
        <v>1588</v>
      </c>
      <c r="O47" s="20">
        <v>1573</v>
      </c>
      <c r="P47" s="18">
        <v>1575</v>
      </c>
      <c r="Q47" s="20">
        <v>1573</v>
      </c>
      <c r="R47" s="21">
        <f>P47-O47</f>
        <v>2</v>
      </c>
      <c r="S47" s="15"/>
    </row>
    <row r="48" spans="1:19" ht="13.5" customHeight="1">
      <c r="A48" s="17" t="s">
        <v>700</v>
      </c>
      <c r="B48" s="18">
        <v>1553</v>
      </c>
      <c r="C48" s="18">
        <v>18</v>
      </c>
      <c r="D48" s="18">
        <v>4</v>
      </c>
      <c r="E48" s="19">
        <v>0</v>
      </c>
      <c r="F48" s="18">
        <v>4</v>
      </c>
      <c r="G48" s="19">
        <v>0</v>
      </c>
      <c r="H48" s="19">
        <v>0</v>
      </c>
      <c r="I48" s="18">
        <v>9</v>
      </c>
      <c r="J48" s="19">
        <v>0</v>
      </c>
      <c r="K48" s="19">
        <v>0</v>
      </c>
      <c r="L48" s="18">
        <v>1</v>
      </c>
      <c r="M48" s="19">
        <v>0</v>
      </c>
      <c r="N48" s="18">
        <v>1535</v>
      </c>
      <c r="O48" s="20">
        <v>1478</v>
      </c>
      <c r="P48" s="18">
        <v>1478</v>
      </c>
      <c r="Q48" s="20">
        <v>1478</v>
      </c>
      <c r="R48" s="21">
        <f>P48-O48</f>
        <v>0</v>
      </c>
      <c r="S48" s="15"/>
    </row>
    <row r="49" spans="1:19" ht="13.5" customHeight="1">
      <c r="A49" s="17" t="s">
        <v>701</v>
      </c>
      <c r="B49" s="18">
        <v>427</v>
      </c>
      <c r="C49" s="18">
        <v>7</v>
      </c>
      <c r="D49" s="19">
        <v>0</v>
      </c>
      <c r="E49" s="19">
        <v>0</v>
      </c>
      <c r="F49" s="18">
        <v>2</v>
      </c>
      <c r="G49" s="19">
        <v>0</v>
      </c>
      <c r="H49" s="19">
        <v>0</v>
      </c>
      <c r="I49" s="18">
        <v>3</v>
      </c>
      <c r="J49" s="19">
        <v>0</v>
      </c>
      <c r="K49" s="19">
        <v>0</v>
      </c>
      <c r="L49" s="18">
        <v>2</v>
      </c>
      <c r="M49" s="19">
        <v>0</v>
      </c>
      <c r="N49" s="18">
        <v>420</v>
      </c>
      <c r="O49" s="20">
        <v>416</v>
      </c>
      <c r="P49" s="18">
        <v>416</v>
      </c>
      <c r="Q49" s="20">
        <v>416</v>
      </c>
      <c r="R49" s="21">
        <f>P49-O49</f>
        <v>0</v>
      </c>
      <c r="S49" s="15"/>
    </row>
    <row r="50" spans="1:19" ht="13.5" customHeight="1">
      <c r="A50" s="17" t="s">
        <v>702</v>
      </c>
      <c r="B50" s="18">
        <v>918</v>
      </c>
      <c r="C50" s="18">
        <v>7</v>
      </c>
      <c r="D50" s="18">
        <v>2</v>
      </c>
      <c r="E50" s="19">
        <v>0</v>
      </c>
      <c r="F50" s="18">
        <v>2</v>
      </c>
      <c r="G50" s="19">
        <v>0</v>
      </c>
      <c r="H50" s="19">
        <v>0</v>
      </c>
      <c r="I50" s="18">
        <v>3</v>
      </c>
      <c r="J50" s="19">
        <v>0</v>
      </c>
      <c r="K50" s="19">
        <v>0</v>
      </c>
      <c r="L50" s="19">
        <v>0</v>
      </c>
      <c r="M50" s="19">
        <v>0</v>
      </c>
      <c r="N50" s="18">
        <v>911</v>
      </c>
      <c r="O50" s="20">
        <v>903</v>
      </c>
      <c r="P50" s="18">
        <v>903</v>
      </c>
      <c r="Q50" s="20">
        <v>903</v>
      </c>
      <c r="R50" s="21">
        <f>P50-O50</f>
        <v>0</v>
      </c>
      <c r="S50" s="15"/>
    </row>
    <row r="51" spans="1:19" ht="13.5" customHeight="1">
      <c r="A51" s="17" t="s">
        <v>703</v>
      </c>
      <c r="B51" s="18">
        <v>850</v>
      </c>
      <c r="C51" s="18">
        <v>16</v>
      </c>
      <c r="D51" s="18">
        <v>2</v>
      </c>
      <c r="E51" s="19">
        <v>0</v>
      </c>
      <c r="F51" s="18">
        <v>8</v>
      </c>
      <c r="G51" s="19">
        <v>0</v>
      </c>
      <c r="H51" s="19">
        <v>0</v>
      </c>
      <c r="I51" s="18">
        <v>6</v>
      </c>
      <c r="J51" s="19">
        <v>0</v>
      </c>
      <c r="K51" s="19">
        <v>0</v>
      </c>
      <c r="L51" s="19">
        <v>0</v>
      </c>
      <c r="M51" s="19">
        <v>0</v>
      </c>
      <c r="N51" s="18">
        <v>834</v>
      </c>
      <c r="O51" s="20">
        <v>826</v>
      </c>
      <c r="P51" s="18">
        <v>826</v>
      </c>
      <c r="Q51" s="20">
        <v>826</v>
      </c>
      <c r="R51" s="21">
        <f>P51-O51</f>
        <v>0</v>
      </c>
      <c r="S51" s="15"/>
    </row>
    <row r="52" spans="1:19" ht="13.5" customHeight="1">
      <c r="A52" s="17"/>
      <c r="B52" s="18"/>
      <c r="C52" s="18"/>
      <c r="D52" s="18"/>
      <c r="E52" s="19"/>
      <c r="F52" s="18"/>
      <c r="G52" s="19"/>
      <c r="H52" s="19"/>
      <c r="I52" s="18"/>
      <c r="J52" s="19"/>
      <c r="K52" s="19"/>
      <c r="L52" s="19"/>
      <c r="M52" s="19"/>
      <c r="N52" s="18"/>
      <c r="O52" s="20"/>
      <c r="P52" s="18"/>
      <c r="Q52" s="20"/>
      <c r="R52" s="21"/>
      <c r="S52" s="15"/>
    </row>
    <row r="53" spans="1:19" ht="13.5" customHeight="1">
      <c r="A53" s="17" t="s">
        <v>704</v>
      </c>
      <c r="B53" s="18">
        <v>433</v>
      </c>
      <c r="C53" s="18">
        <v>1</v>
      </c>
      <c r="D53" s="18">
        <v>1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8">
        <v>432</v>
      </c>
      <c r="O53" s="20">
        <v>432</v>
      </c>
      <c r="P53" s="18">
        <v>432</v>
      </c>
      <c r="Q53" s="20">
        <v>432</v>
      </c>
      <c r="R53" s="21">
        <f aca="true" t="shared" si="10" ref="R53:R64">P53-O53</f>
        <v>0</v>
      </c>
      <c r="S53" s="15"/>
    </row>
    <row r="54" spans="1:19" ht="13.5" customHeight="1">
      <c r="A54" s="17" t="s">
        <v>705</v>
      </c>
      <c r="B54" s="18">
        <v>1048</v>
      </c>
      <c r="C54" s="18">
        <v>3</v>
      </c>
      <c r="D54" s="18">
        <v>1</v>
      </c>
      <c r="E54" s="19">
        <v>0</v>
      </c>
      <c r="F54" s="18">
        <v>2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8">
        <v>1045</v>
      </c>
      <c r="O54" s="20">
        <v>1022</v>
      </c>
      <c r="P54" s="18">
        <v>1022</v>
      </c>
      <c r="Q54" s="20">
        <v>1022</v>
      </c>
      <c r="R54" s="21">
        <f t="shared" si="10"/>
        <v>0</v>
      </c>
      <c r="S54" s="15"/>
    </row>
    <row r="55" spans="1:19" ht="13.5" customHeight="1">
      <c r="A55" s="17" t="s">
        <v>706</v>
      </c>
      <c r="B55" s="18">
        <v>915</v>
      </c>
      <c r="C55" s="18">
        <v>15</v>
      </c>
      <c r="D55" s="18">
        <v>5</v>
      </c>
      <c r="E55" s="19">
        <v>0</v>
      </c>
      <c r="F55" s="18">
        <v>6</v>
      </c>
      <c r="G55" s="19">
        <v>0</v>
      </c>
      <c r="H55" s="19">
        <v>0</v>
      </c>
      <c r="I55" s="18">
        <v>4</v>
      </c>
      <c r="J55" s="19">
        <v>0</v>
      </c>
      <c r="K55" s="19">
        <v>0</v>
      </c>
      <c r="L55" s="19">
        <v>0</v>
      </c>
      <c r="M55" s="19">
        <v>0</v>
      </c>
      <c r="N55" s="18">
        <v>900</v>
      </c>
      <c r="O55" s="20">
        <v>893</v>
      </c>
      <c r="P55" s="18">
        <v>894</v>
      </c>
      <c r="Q55" s="20">
        <v>893</v>
      </c>
      <c r="R55" s="21">
        <f t="shared" si="10"/>
        <v>1</v>
      </c>
      <c r="S55" s="15"/>
    </row>
    <row r="56" spans="1:19" ht="13.5" customHeight="1">
      <c r="A56" s="17" t="s">
        <v>707</v>
      </c>
      <c r="B56" s="18">
        <v>921</v>
      </c>
      <c r="C56" s="18">
        <v>10</v>
      </c>
      <c r="D56" s="18">
        <v>1</v>
      </c>
      <c r="E56" s="19">
        <v>0</v>
      </c>
      <c r="F56" s="18">
        <v>3</v>
      </c>
      <c r="G56" s="19">
        <v>0</v>
      </c>
      <c r="H56" s="19">
        <v>0</v>
      </c>
      <c r="I56" s="18">
        <v>5</v>
      </c>
      <c r="J56" s="19">
        <v>0</v>
      </c>
      <c r="K56" s="19">
        <v>0</v>
      </c>
      <c r="L56" s="18">
        <v>1</v>
      </c>
      <c r="M56" s="19">
        <v>0</v>
      </c>
      <c r="N56" s="18">
        <v>911</v>
      </c>
      <c r="O56" s="20">
        <v>908</v>
      </c>
      <c r="P56" s="18">
        <v>909</v>
      </c>
      <c r="Q56" s="20">
        <v>908</v>
      </c>
      <c r="R56" s="21">
        <f t="shared" si="10"/>
        <v>1</v>
      </c>
      <c r="S56" s="15"/>
    </row>
    <row r="57" spans="1:19" ht="13.5" customHeight="1">
      <c r="A57" s="17" t="s">
        <v>708</v>
      </c>
      <c r="B57" s="18">
        <v>758</v>
      </c>
      <c r="C57" s="18">
        <v>2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8">
        <v>2</v>
      </c>
      <c r="J57" s="19">
        <v>0</v>
      </c>
      <c r="K57" s="19">
        <v>0</v>
      </c>
      <c r="L57" s="19">
        <v>0</v>
      </c>
      <c r="M57" s="19">
        <v>0</v>
      </c>
      <c r="N57" s="18">
        <v>756</v>
      </c>
      <c r="O57" s="20">
        <v>752</v>
      </c>
      <c r="P57" s="18">
        <v>752</v>
      </c>
      <c r="Q57" s="20">
        <v>752</v>
      </c>
      <c r="R57" s="21">
        <f t="shared" si="10"/>
        <v>0</v>
      </c>
      <c r="S57" s="15"/>
    </row>
    <row r="58" spans="1:19" ht="13.5" customHeight="1">
      <c r="A58" s="17" t="s">
        <v>709</v>
      </c>
      <c r="B58" s="18">
        <v>592</v>
      </c>
      <c r="C58" s="18">
        <v>10</v>
      </c>
      <c r="D58" s="18">
        <v>3</v>
      </c>
      <c r="E58" s="19">
        <v>0</v>
      </c>
      <c r="F58" s="18">
        <v>2</v>
      </c>
      <c r="G58" s="19">
        <v>0</v>
      </c>
      <c r="H58" s="19">
        <v>0</v>
      </c>
      <c r="I58" s="18">
        <v>2</v>
      </c>
      <c r="J58" s="19">
        <v>0</v>
      </c>
      <c r="K58" s="19">
        <v>0</v>
      </c>
      <c r="L58" s="18">
        <v>3</v>
      </c>
      <c r="M58" s="19">
        <v>0</v>
      </c>
      <c r="N58" s="18">
        <v>582</v>
      </c>
      <c r="O58" s="20">
        <v>563</v>
      </c>
      <c r="P58" s="18">
        <v>564</v>
      </c>
      <c r="Q58" s="20">
        <v>563</v>
      </c>
      <c r="R58" s="21">
        <f t="shared" si="10"/>
        <v>1</v>
      </c>
      <c r="S58" s="15"/>
    </row>
    <row r="59" spans="1:19" ht="13.5" customHeight="1">
      <c r="A59" s="17" t="s">
        <v>710</v>
      </c>
      <c r="B59" s="18">
        <v>539</v>
      </c>
      <c r="C59" s="18">
        <v>1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8">
        <v>1</v>
      </c>
      <c r="J59" s="19">
        <v>0</v>
      </c>
      <c r="K59" s="19">
        <v>0</v>
      </c>
      <c r="L59" s="19">
        <v>0</v>
      </c>
      <c r="M59" s="19">
        <v>0</v>
      </c>
      <c r="N59" s="18">
        <v>538</v>
      </c>
      <c r="O59" s="20">
        <v>537</v>
      </c>
      <c r="P59" s="18">
        <v>537</v>
      </c>
      <c r="Q59" s="20">
        <v>537</v>
      </c>
      <c r="R59" s="21">
        <f t="shared" si="10"/>
        <v>0</v>
      </c>
      <c r="S59" s="15"/>
    </row>
    <row r="60" spans="1:19" ht="13.5" customHeight="1">
      <c r="A60" s="17" t="s">
        <v>711</v>
      </c>
      <c r="B60" s="18">
        <v>413</v>
      </c>
      <c r="C60" s="18">
        <v>3</v>
      </c>
      <c r="D60" s="18">
        <v>3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8">
        <v>410</v>
      </c>
      <c r="O60" s="20">
        <v>394</v>
      </c>
      <c r="P60" s="18">
        <v>397</v>
      </c>
      <c r="Q60" s="20">
        <v>394</v>
      </c>
      <c r="R60" s="21">
        <f t="shared" si="10"/>
        <v>3</v>
      </c>
      <c r="S60" s="15"/>
    </row>
    <row r="61" spans="1:19" ht="13.5" customHeight="1">
      <c r="A61" s="17" t="s">
        <v>712</v>
      </c>
      <c r="B61" s="18">
        <v>1247</v>
      </c>
      <c r="C61" s="18">
        <v>7</v>
      </c>
      <c r="D61" s="18">
        <v>4</v>
      </c>
      <c r="E61" s="18">
        <v>1</v>
      </c>
      <c r="F61" s="18">
        <v>1</v>
      </c>
      <c r="G61" s="19">
        <v>0</v>
      </c>
      <c r="H61" s="19">
        <v>0</v>
      </c>
      <c r="I61" s="18">
        <v>1</v>
      </c>
      <c r="J61" s="19">
        <v>0</v>
      </c>
      <c r="K61" s="19">
        <v>0</v>
      </c>
      <c r="L61" s="19">
        <v>0</v>
      </c>
      <c r="M61" s="18">
        <v>1</v>
      </c>
      <c r="N61" s="18">
        <v>1239</v>
      </c>
      <c r="O61" s="20">
        <v>1213</v>
      </c>
      <c r="P61" s="18">
        <v>1213</v>
      </c>
      <c r="Q61" s="20">
        <v>1213</v>
      </c>
      <c r="R61" s="21">
        <f t="shared" si="10"/>
        <v>0</v>
      </c>
      <c r="S61" s="15"/>
    </row>
    <row r="62" spans="1:19" ht="13.5" customHeight="1">
      <c r="A62" s="17" t="s">
        <v>713</v>
      </c>
      <c r="B62" s="18">
        <v>538</v>
      </c>
      <c r="C62" s="18">
        <v>4</v>
      </c>
      <c r="D62" s="18">
        <v>1</v>
      </c>
      <c r="E62" s="19">
        <v>0</v>
      </c>
      <c r="F62" s="18">
        <v>3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8">
        <v>534</v>
      </c>
      <c r="O62" s="20">
        <v>526</v>
      </c>
      <c r="P62" s="18">
        <v>526</v>
      </c>
      <c r="Q62" s="20">
        <v>526</v>
      </c>
      <c r="R62" s="21">
        <f t="shared" si="10"/>
        <v>0</v>
      </c>
      <c r="S62" s="15"/>
    </row>
    <row r="63" spans="1:19" ht="13.5" customHeight="1">
      <c r="A63" s="17" t="s">
        <v>714</v>
      </c>
      <c r="B63" s="18">
        <v>361</v>
      </c>
      <c r="C63" s="18">
        <v>2</v>
      </c>
      <c r="D63" s="18">
        <v>1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8">
        <v>1</v>
      </c>
      <c r="M63" s="19">
        <v>0</v>
      </c>
      <c r="N63" s="18">
        <v>359</v>
      </c>
      <c r="O63" s="20">
        <v>351</v>
      </c>
      <c r="P63" s="18">
        <v>352</v>
      </c>
      <c r="Q63" s="20">
        <v>351</v>
      </c>
      <c r="R63" s="21">
        <f t="shared" si="10"/>
        <v>1</v>
      </c>
      <c r="S63" s="15"/>
    </row>
    <row r="64" spans="1:19" ht="13.5" customHeight="1" thickBot="1">
      <c r="A64" s="22" t="s">
        <v>715</v>
      </c>
      <c r="B64" s="23">
        <v>531</v>
      </c>
      <c r="C64" s="23">
        <v>2</v>
      </c>
      <c r="D64" s="24">
        <v>0</v>
      </c>
      <c r="E64" s="24">
        <v>0</v>
      </c>
      <c r="F64" s="23">
        <v>2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3">
        <v>529</v>
      </c>
      <c r="O64" s="25">
        <v>516</v>
      </c>
      <c r="P64" s="23">
        <v>516</v>
      </c>
      <c r="Q64" s="25">
        <v>516</v>
      </c>
      <c r="R64" s="26">
        <f t="shared" si="10"/>
        <v>0</v>
      </c>
      <c r="S64" s="15"/>
    </row>
    <row r="65" ht="13.5" customHeight="1">
      <c r="A65" s="29" t="s">
        <v>716</v>
      </c>
    </row>
  </sheetData>
  <mergeCells count="21">
    <mergeCell ref="I4:K4"/>
    <mergeCell ref="G5:G7"/>
    <mergeCell ref="R6:R7"/>
    <mergeCell ref="Q6:Q7"/>
    <mergeCell ref="O4:O7"/>
    <mergeCell ref="J5:J7"/>
    <mergeCell ref="P5:P7"/>
    <mergeCell ref="A3:A7"/>
    <mergeCell ref="C3:L3"/>
    <mergeCell ref="M3:M7"/>
    <mergeCell ref="N3:N7"/>
    <mergeCell ref="C4:C7"/>
    <mergeCell ref="D4:D7"/>
    <mergeCell ref="E4:H4"/>
    <mergeCell ref="K5:K7"/>
    <mergeCell ref="B4:B7"/>
    <mergeCell ref="L5:L7"/>
    <mergeCell ref="E5:E7"/>
    <mergeCell ref="F5:F7"/>
    <mergeCell ref="H5:H7"/>
    <mergeCell ref="I5:I7"/>
  </mergeCells>
  <printOptions/>
  <pageMargins left="0.31496062992125984" right="0.1968503937007874" top="0.5118110236220472" bottom="1.062992125984252" header="0.2362204724409449" footer="0.6299212598425197"/>
  <pageSetup horizontalDpi="1200" verticalDpi="1200" orientation="portrait" paperSize="9" scale="90" r:id="rId1"/>
  <headerFooter alignWithMargins="0">
    <oddHeader>&amp;R&amp;D&amp;T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B2:Z51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795" customWidth="1"/>
    <col min="2" max="2" width="12.50390625" style="795" customWidth="1"/>
    <col min="3" max="17" width="8.125" style="795" customWidth="1"/>
    <col min="18" max="23" width="8.125" style="795" hidden="1" customWidth="1"/>
    <col min="24" max="26" width="8.125" style="795" customWidth="1"/>
    <col min="27" max="16384" width="9.00390625" style="795" customWidth="1"/>
  </cols>
  <sheetData>
    <row r="2" ht="14.25">
      <c r="B2" s="686" t="s">
        <v>11</v>
      </c>
    </row>
    <row r="4" ht="14.25" thickBot="1">
      <c r="Z4" s="698" t="s">
        <v>641</v>
      </c>
    </row>
    <row r="5" spans="2:26" ht="14.25" thickTop="1">
      <c r="B5" s="1798" t="s">
        <v>632</v>
      </c>
      <c r="C5" s="1797" t="s">
        <v>21</v>
      </c>
      <c r="D5" s="1800"/>
      <c r="E5" s="1800"/>
      <c r="F5" s="1795" t="s">
        <v>22</v>
      </c>
      <c r="G5" s="1795"/>
      <c r="H5" s="1795"/>
      <c r="I5" s="1797" t="s">
        <v>23</v>
      </c>
      <c r="J5" s="1797"/>
      <c r="K5" s="1797"/>
      <c r="L5" s="1795" t="s">
        <v>24</v>
      </c>
      <c r="M5" s="1795"/>
      <c r="N5" s="1795"/>
      <c r="O5" s="1797" t="s">
        <v>25</v>
      </c>
      <c r="P5" s="1797"/>
      <c r="Q5" s="1797"/>
      <c r="R5" s="1795" t="s">
        <v>26</v>
      </c>
      <c r="S5" s="1795"/>
      <c r="T5" s="1795"/>
      <c r="U5" s="1797" t="s">
        <v>27</v>
      </c>
      <c r="V5" s="1797"/>
      <c r="W5" s="1797"/>
      <c r="X5" s="1795" t="s">
        <v>28</v>
      </c>
      <c r="Y5" s="1795"/>
      <c r="Z5" s="1796"/>
    </row>
    <row r="6" spans="2:26" ht="24">
      <c r="B6" s="1799"/>
      <c r="C6" s="796" t="s">
        <v>629</v>
      </c>
      <c r="D6" s="797" t="s">
        <v>628</v>
      </c>
      <c r="E6" s="796" t="s">
        <v>631</v>
      </c>
      <c r="F6" s="796" t="s">
        <v>629</v>
      </c>
      <c r="G6" s="797" t="s">
        <v>628</v>
      </c>
      <c r="H6" s="796" t="s">
        <v>631</v>
      </c>
      <c r="I6" s="796" t="s">
        <v>629</v>
      </c>
      <c r="J6" s="797" t="s">
        <v>628</v>
      </c>
      <c r="K6" s="796" t="s">
        <v>631</v>
      </c>
      <c r="L6" s="796" t="s">
        <v>629</v>
      </c>
      <c r="M6" s="797" t="s">
        <v>628</v>
      </c>
      <c r="N6" s="796" t="s">
        <v>631</v>
      </c>
      <c r="O6" s="796" t="s">
        <v>629</v>
      </c>
      <c r="P6" s="797" t="s">
        <v>628</v>
      </c>
      <c r="Q6" s="796" t="s">
        <v>631</v>
      </c>
      <c r="R6" s="796" t="s">
        <v>629</v>
      </c>
      <c r="S6" s="797" t="s">
        <v>628</v>
      </c>
      <c r="T6" s="796" t="s">
        <v>631</v>
      </c>
      <c r="U6" s="796" t="s">
        <v>629</v>
      </c>
      <c r="V6" s="797" t="s">
        <v>628</v>
      </c>
      <c r="W6" s="796" t="s">
        <v>631</v>
      </c>
      <c r="X6" s="796" t="s">
        <v>629</v>
      </c>
      <c r="Y6" s="797" t="s">
        <v>628</v>
      </c>
      <c r="Z6" s="798" t="s">
        <v>631</v>
      </c>
    </row>
    <row r="7" spans="2:26" ht="13.5">
      <c r="B7" s="703" t="s">
        <v>645</v>
      </c>
      <c r="C7" s="799">
        <v>149</v>
      </c>
      <c r="D7" s="799">
        <v>1690</v>
      </c>
      <c r="E7" s="799">
        <v>2520</v>
      </c>
      <c r="F7" s="799">
        <v>212</v>
      </c>
      <c r="G7" s="799">
        <v>333</v>
      </c>
      <c r="H7" s="799">
        <v>707</v>
      </c>
      <c r="I7" s="799">
        <v>471</v>
      </c>
      <c r="J7" s="799">
        <v>3400</v>
      </c>
      <c r="K7" s="799">
        <v>16000</v>
      </c>
      <c r="L7" s="799">
        <v>577</v>
      </c>
      <c r="M7" s="799">
        <v>1520</v>
      </c>
      <c r="N7" s="799">
        <v>8750</v>
      </c>
      <c r="O7" s="800">
        <v>248</v>
      </c>
      <c r="P7" s="799">
        <v>3950</v>
      </c>
      <c r="Q7" s="799">
        <v>9790</v>
      </c>
      <c r="R7" s="800">
        <v>48</v>
      </c>
      <c r="S7" s="800">
        <v>1450</v>
      </c>
      <c r="T7" s="800">
        <v>698</v>
      </c>
      <c r="U7" s="799">
        <v>193</v>
      </c>
      <c r="V7" s="799">
        <v>598</v>
      </c>
      <c r="W7" s="799">
        <v>1150</v>
      </c>
      <c r="X7" s="799">
        <v>1500</v>
      </c>
      <c r="Y7" s="799">
        <v>407</v>
      </c>
      <c r="Z7" s="801">
        <v>6110</v>
      </c>
    </row>
    <row r="8" spans="2:26" s="802" customFormat="1" ht="13.5">
      <c r="B8" s="703" t="s">
        <v>646</v>
      </c>
      <c r="C8" s="799">
        <v>156</v>
      </c>
      <c r="D8" s="799">
        <v>1710</v>
      </c>
      <c r="E8" s="799">
        <v>2660</v>
      </c>
      <c r="F8" s="799">
        <v>240</v>
      </c>
      <c r="G8" s="799">
        <v>359</v>
      </c>
      <c r="H8" s="799">
        <v>862</v>
      </c>
      <c r="I8" s="799">
        <v>468</v>
      </c>
      <c r="J8" s="799">
        <v>3600</v>
      </c>
      <c r="K8" s="799">
        <v>16800</v>
      </c>
      <c r="L8" s="799">
        <v>564</v>
      </c>
      <c r="M8" s="799">
        <v>1620</v>
      </c>
      <c r="N8" s="799">
        <v>9160</v>
      </c>
      <c r="O8" s="800">
        <v>255</v>
      </c>
      <c r="P8" s="799">
        <v>4020</v>
      </c>
      <c r="Q8" s="799">
        <v>10200</v>
      </c>
      <c r="R8" s="800">
        <v>50</v>
      </c>
      <c r="S8" s="800">
        <v>1610</v>
      </c>
      <c r="T8" s="800">
        <v>808</v>
      </c>
      <c r="U8" s="799">
        <v>187</v>
      </c>
      <c r="V8" s="799">
        <v>661</v>
      </c>
      <c r="W8" s="799">
        <v>1240</v>
      </c>
      <c r="X8" s="799">
        <v>1570</v>
      </c>
      <c r="Y8" s="799">
        <v>491</v>
      </c>
      <c r="Z8" s="801">
        <v>7720</v>
      </c>
    </row>
    <row r="9" spans="2:26" s="802" customFormat="1" ht="13.5">
      <c r="B9" s="712" t="s">
        <v>647</v>
      </c>
      <c r="C9" s="1309">
        <v>161</v>
      </c>
      <c r="D9" s="1309">
        <v>1840</v>
      </c>
      <c r="E9" s="1309">
        <v>2960</v>
      </c>
      <c r="F9" s="1309">
        <v>283</v>
      </c>
      <c r="G9" s="1309">
        <v>364</v>
      </c>
      <c r="H9" s="1309">
        <v>1030</v>
      </c>
      <c r="I9" s="1309">
        <v>453</v>
      </c>
      <c r="J9" s="1309">
        <v>3530</v>
      </c>
      <c r="K9" s="1309">
        <v>16000</v>
      </c>
      <c r="L9" s="1309">
        <v>552</v>
      </c>
      <c r="M9" s="1309">
        <v>1640</v>
      </c>
      <c r="N9" s="1309">
        <v>9050</v>
      </c>
      <c r="O9" s="1310">
        <v>254</v>
      </c>
      <c r="P9" s="1309">
        <v>4020</v>
      </c>
      <c r="Q9" s="1309">
        <v>10200</v>
      </c>
      <c r="R9" s="1310"/>
      <c r="S9" s="1310"/>
      <c r="T9" s="1310"/>
      <c r="U9" s="1309"/>
      <c r="V9" s="1309"/>
      <c r="W9" s="1309"/>
      <c r="X9" s="1309">
        <v>1510</v>
      </c>
      <c r="Y9" s="1309">
        <v>451</v>
      </c>
      <c r="Z9" s="1311">
        <v>6810</v>
      </c>
    </row>
    <row r="10" spans="2:26" ht="13.5">
      <c r="B10" s="754"/>
      <c r="C10" s="1312"/>
      <c r="D10" s="1312"/>
      <c r="E10" s="1312"/>
      <c r="F10" s="1312"/>
      <c r="G10" s="1312"/>
      <c r="H10" s="1312"/>
      <c r="I10" s="1312"/>
      <c r="J10" s="1312"/>
      <c r="K10" s="1312"/>
      <c r="L10" s="1312"/>
      <c r="M10" s="1312"/>
      <c r="N10" s="1312"/>
      <c r="O10" s="1313"/>
      <c r="P10" s="1312"/>
      <c r="Q10" s="1312"/>
      <c r="R10" s="1313"/>
      <c r="S10" s="1313"/>
      <c r="T10" s="1313"/>
      <c r="U10" s="1312"/>
      <c r="V10" s="1312"/>
      <c r="W10" s="1312"/>
      <c r="X10" s="1312"/>
      <c r="Y10" s="1312"/>
      <c r="Z10" s="1314"/>
    </row>
    <row r="11" spans="2:26" ht="13.5">
      <c r="B11" s="712" t="s">
        <v>549</v>
      </c>
      <c r="C11" s="1309">
        <v>13</v>
      </c>
      <c r="D11" s="1309">
        <v>1040</v>
      </c>
      <c r="E11" s="1309">
        <v>132</v>
      </c>
      <c r="F11" s="1309">
        <v>65</v>
      </c>
      <c r="G11" s="1309">
        <v>368</v>
      </c>
      <c r="H11" s="1309">
        <v>239</v>
      </c>
      <c r="I11" s="1309">
        <v>216</v>
      </c>
      <c r="J11" s="1309">
        <v>3820</v>
      </c>
      <c r="K11" s="1309">
        <v>8230</v>
      </c>
      <c r="L11" s="1309">
        <v>171</v>
      </c>
      <c r="M11" s="1309">
        <v>1790</v>
      </c>
      <c r="N11" s="1309">
        <v>3060</v>
      </c>
      <c r="O11" s="1309">
        <v>100</v>
      </c>
      <c r="P11" s="1309">
        <v>5330</v>
      </c>
      <c r="Q11" s="1309">
        <v>5340</v>
      </c>
      <c r="R11" s="1309"/>
      <c r="S11" s="1309"/>
      <c r="T11" s="1309"/>
      <c r="U11" s="1309"/>
      <c r="V11" s="1309"/>
      <c r="W11" s="1309"/>
      <c r="X11" s="1309">
        <v>259</v>
      </c>
      <c r="Y11" s="1309">
        <v>473</v>
      </c>
      <c r="Z11" s="1311">
        <v>1230</v>
      </c>
    </row>
    <row r="12" spans="2:26" ht="13.5">
      <c r="B12" s="712" t="s">
        <v>550</v>
      </c>
      <c r="C12" s="1309">
        <v>124</v>
      </c>
      <c r="D12" s="1309">
        <v>2050</v>
      </c>
      <c r="E12" s="1309">
        <v>2530</v>
      </c>
      <c r="F12" s="1309">
        <v>34</v>
      </c>
      <c r="G12" s="1309">
        <v>372</v>
      </c>
      <c r="H12" s="1309">
        <v>126</v>
      </c>
      <c r="I12" s="1309">
        <v>32</v>
      </c>
      <c r="J12" s="1309">
        <v>4100</v>
      </c>
      <c r="K12" s="1309">
        <v>1320</v>
      </c>
      <c r="L12" s="1309">
        <v>49</v>
      </c>
      <c r="M12" s="1309">
        <v>2280</v>
      </c>
      <c r="N12" s="1309">
        <v>1120</v>
      </c>
      <c r="O12" s="1309">
        <v>26</v>
      </c>
      <c r="P12" s="1309">
        <v>4280</v>
      </c>
      <c r="Q12" s="1309">
        <v>1100</v>
      </c>
      <c r="R12" s="1309"/>
      <c r="S12" s="1309"/>
      <c r="T12" s="1309"/>
      <c r="U12" s="1309"/>
      <c r="V12" s="1309"/>
      <c r="W12" s="1309"/>
      <c r="X12" s="1309">
        <v>36</v>
      </c>
      <c r="Y12" s="1309">
        <v>456</v>
      </c>
      <c r="Z12" s="1311">
        <v>164</v>
      </c>
    </row>
    <row r="13" spans="2:26" ht="13.5">
      <c r="B13" s="712" t="s">
        <v>551</v>
      </c>
      <c r="C13" s="1309">
        <v>12</v>
      </c>
      <c r="D13" s="1309">
        <v>1070</v>
      </c>
      <c r="E13" s="1309">
        <v>128</v>
      </c>
      <c r="F13" s="1309">
        <v>105</v>
      </c>
      <c r="G13" s="1309">
        <v>286</v>
      </c>
      <c r="H13" s="1309">
        <v>301</v>
      </c>
      <c r="I13" s="1309">
        <v>113</v>
      </c>
      <c r="J13" s="1309">
        <v>3690</v>
      </c>
      <c r="K13" s="1309">
        <v>4180</v>
      </c>
      <c r="L13" s="1309">
        <v>143</v>
      </c>
      <c r="M13" s="1309">
        <v>1330</v>
      </c>
      <c r="N13" s="1309">
        <v>1910</v>
      </c>
      <c r="O13" s="1309">
        <v>73</v>
      </c>
      <c r="P13" s="1309">
        <v>2840</v>
      </c>
      <c r="Q13" s="1309">
        <v>2060</v>
      </c>
      <c r="R13" s="1309"/>
      <c r="S13" s="1309"/>
      <c r="T13" s="1309"/>
      <c r="U13" s="1309"/>
      <c r="V13" s="1309"/>
      <c r="W13" s="1309"/>
      <c r="X13" s="1309">
        <v>165</v>
      </c>
      <c r="Y13" s="1309">
        <v>351</v>
      </c>
      <c r="Z13" s="1311">
        <v>579</v>
      </c>
    </row>
    <row r="14" spans="2:26" ht="13.5">
      <c r="B14" s="712" t="s">
        <v>552</v>
      </c>
      <c r="C14" s="1309">
        <v>12</v>
      </c>
      <c r="D14" s="1309">
        <v>1360</v>
      </c>
      <c r="E14" s="1309">
        <v>166</v>
      </c>
      <c r="F14" s="1309">
        <v>78</v>
      </c>
      <c r="G14" s="1309">
        <v>460</v>
      </c>
      <c r="H14" s="1309">
        <v>361</v>
      </c>
      <c r="I14" s="1309">
        <v>92</v>
      </c>
      <c r="J14" s="1309">
        <v>2480</v>
      </c>
      <c r="K14" s="1309">
        <v>2280</v>
      </c>
      <c r="L14" s="1309">
        <v>189</v>
      </c>
      <c r="M14" s="1309">
        <v>1570</v>
      </c>
      <c r="N14" s="1309">
        <v>2960</v>
      </c>
      <c r="O14" s="1309">
        <v>55</v>
      </c>
      <c r="P14" s="1309">
        <v>3070</v>
      </c>
      <c r="Q14" s="1309">
        <v>1690</v>
      </c>
      <c r="R14" s="1309"/>
      <c r="S14" s="1309"/>
      <c r="T14" s="1309"/>
      <c r="U14" s="1309"/>
      <c r="V14" s="1309"/>
      <c r="W14" s="1309"/>
      <c r="X14" s="1309">
        <v>1050</v>
      </c>
      <c r="Y14" s="1309">
        <v>461</v>
      </c>
      <c r="Z14" s="1311">
        <v>4840</v>
      </c>
    </row>
    <row r="15" spans="2:26" ht="13.5">
      <c r="B15" s="703"/>
      <c r="C15" s="799"/>
      <c r="D15" s="799"/>
      <c r="E15" s="799"/>
      <c r="F15" s="799"/>
      <c r="G15" s="799"/>
      <c r="H15" s="799"/>
      <c r="I15" s="799"/>
      <c r="J15" s="799"/>
      <c r="K15" s="799"/>
      <c r="L15" s="799"/>
      <c r="M15" s="799"/>
      <c r="N15" s="799"/>
      <c r="O15" s="799"/>
      <c r="P15" s="799"/>
      <c r="Q15" s="799"/>
      <c r="R15" s="799"/>
      <c r="S15" s="799"/>
      <c r="T15" s="799"/>
      <c r="U15" s="799"/>
      <c r="V15" s="799"/>
      <c r="W15" s="799"/>
      <c r="X15" s="799"/>
      <c r="Y15" s="799"/>
      <c r="Z15" s="801"/>
    </row>
    <row r="16" spans="2:26" ht="13.5">
      <c r="B16" s="660" t="s">
        <v>1171</v>
      </c>
      <c r="C16" s="799">
        <v>5</v>
      </c>
      <c r="D16" s="799">
        <v>1340</v>
      </c>
      <c r="E16" s="799">
        <v>67</v>
      </c>
      <c r="F16" s="799">
        <v>6</v>
      </c>
      <c r="G16" s="799">
        <v>565</v>
      </c>
      <c r="H16" s="799">
        <v>35</v>
      </c>
      <c r="I16" s="799">
        <v>129</v>
      </c>
      <c r="J16" s="799">
        <v>4660</v>
      </c>
      <c r="K16" s="799">
        <v>6030</v>
      </c>
      <c r="L16" s="799">
        <v>71</v>
      </c>
      <c r="M16" s="799">
        <v>1770</v>
      </c>
      <c r="N16" s="799">
        <v>1250</v>
      </c>
      <c r="O16" s="799">
        <v>42</v>
      </c>
      <c r="P16" s="799">
        <v>6260</v>
      </c>
      <c r="Q16" s="799">
        <v>2650</v>
      </c>
      <c r="R16" s="799"/>
      <c r="S16" s="799"/>
      <c r="T16" s="799"/>
      <c r="U16" s="799"/>
      <c r="V16" s="799"/>
      <c r="W16" s="799"/>
      <c r="X16" s="799">
        <v>32</v>
      </c>
      <c r="Y16" s="799">
        <v>353</v>
      </c>
      <c r="Z16" s="801">
        <v>113</v>
      </c>
    </row>
    <row r="17" spans="2:26" ht="13.5">
      <c r="B17" s="660" t="s">
        <v>1172</v>
      </c>
      <c r="C17" s="799">
        <v>2</v>
      </c>
      <c r="D17" s="799">
        <v>1050</v>
      </c>
      <c r="E17" s="799">
        <v>22</v>
      </c>
      <c r="F17" s="799">
        <v>8</v>
      </c>
      <c r="G17" s="799">
        <v>244</v>
      </c>
      <c r="H17" s="799">
        <v>19</v>
      </c>
      <c r="I17" s="799">
        <v>33</v>
      </c>
      <c r="J17" s="799">
        <v>4310</v>
      </c>
      <c r="K17" s="799">
        <v>1440</v>
      </c>
      <c r="L17" s="799">
        <v>33</v>
      </c>
      <c r="M17" s="799">
        <v>1380</v>
      </c>
      <c r="N17" s="799">
        <v>456</v>
      </c>
      <c r="O17" s="799">
        <v>13</v>
      </c>
      <c r="P17" s="799">
        <v>2750</v>
      </c>
      <c r="Q17" s="799">
        <v>368</v>
      </c>
      <c r="R17" s="799"/>
      <c r="S17" s="799"/>
      <c r="T17" s="799"/>
      <c r="U17" s="799"/>
      <c r="V17" s="799"/>
      <c r="W17" s="799"/>
      <c r="X17" s="799">
        <v>42</v>
      </c>
      <c r="Y17" s="799">
        <v>355</v>
      </c>
      <c r="Z17" s="801">
        <v>149</v>
      </c>
    </row>
    <row r="18" spans="2:26" ht="13.5">
      <c r="B18" s="660" t="s">
        <v>1173</v>
      </c>
      <c r="C18" s="799">
        <v>6</v>
      </c>
      <c r="D18" s="799">
        <v>1320</v>
      </c>
      <c r="E18" s="799">
        <v>79</v>
      </c>
      <c r="F18" s="799">
        <v>56</v>
      </c>
      <c r="G18" s="799">
        <v>402</v>
      </c>
      <c r="H18" s="799">
        <v>225</v>
      </c>
      <c r="I18" s="799">
        <v>56</v>
      </c>
      <c r="J18" s="799">
        <v>2460</v>
      </c>
      <c r="K18" s="799">
        <v>1380</v>
      </c>
      <c r="L18" s="799">
        <v>90</v>
      </c>
      <c r="M18" s="799">
        <v>1370</v>
      </c>
      <c r="N18" s="799">
        <v>1230</v>
      </c>
      <c r="O18" s="799">
        <v>34</v>
      </c>
      <c r="P18" s="799">
        <v>3570</v>
      </c>
      <c r="Q18" s="799">
        <v>1210</v>
      </c>
      <c r="R18" s="799"/>
      <c r="S18" s="799"/>
      <c r="T18" s="799"/>
      <c r="U18" s="799"/>
      <c r="V18" s="799"/>
      <c r="W18" s="799"/>
      <c r="X18" s="799">
        <v>817</v>
      </c>
      <c r="Y18" s="799">
        <v>464</v>
      </c>
      <c r="Z18" s="801">
        <v>3790</v>
      </c>
    </row>
    <row r="19" spans="2:26" ht="13.5">
      <c r="B19" s="660" t="s">
        <v>1174</v>
      </c>
      <c r="C19" s="799">
        <v>2</v>
      </c>
      <c r="D19" s="799">
        <v>1450</v>
      </c>
      <c r="E19" s="799">
        <v>29</v>
      </c>
      <c r="F19" s="799">
        <v>18</v>
      </c>
      <c r="G19" s="799">
        <v>656</v>
      </c>
      <c r="H19" s="799">
        <v>118</v>
      </c>
      <c r="I19" s="799">
        <v>23</v>
      </c>
      <c r="J19" s="799">
        <v>2800</v>
      </c>
      <c r="K19" s="799">
        <v>633</v>
      </c>
      <c r="L19" s="799">
        <v>65</v>
      </c>
      <c r="M19" s="799">
        <v>1880</v>
      </c>
      <c r="N19" s="799">
        <v>1220</v>
      </c>
      <c r="O19" s="799">
        <v>14</v>
      </c>
      <c r="P19" s="799">
        <v>2260</v>
      </c>
      <c r="Q19" s="799">
        <v>325</v>
      </c>
      <c r="R19" s="799"/>
      <c r="S19" s="799"/>
      <c r="T19" s="799"/>
      <c r="U19" s="799"/>
      <c r="V19" s="799"/>
      <c r="W19" s="799"/>
      <c r="X19" s="799">
        <v>141</v>
      </c>
      <c r="Y19" s="799">
        <v>454</v>
      </c>
      <c r="Z19" s="801">
        <v>640</v>
      </c>
    </row>
    <row r="20" spans="2:26" ht="13.5">
      <c r="B20" s="660" t="s">
        <v>1175</v>
      </c>
      <c r="C20" s="799">
        <v>38</v>
      </c>
      <c r="D20" s="799">
        <v>2050</v>
      </c>
      <c r="E20" s="799">
        <v>779</v>
      </c>
      <c r="F20" s="799">
        <v>4</v>
      </c>
      <c r="G20" s="799">
        <v>175</v>
      </c>
      <c r="H20" s="799">
        <v>7</v>
      </c>
      <c r="I20" s="799">
        <v>8</v>
      </c>
      <c r="J20" s="799">
        <v>2250</v>
      </c>
      <c r="K20" s="799">
        <v>169</v>
      </c>
      <c r="L20" s="799">
        <v>16</v>
      </c>
      <c r="M20" s="799">
        <v>2300</v>
      </c>
      <c r="N20" s="799">
        <v>375</v>
      </c>
      <c r="O20" s="799">
        <v>4</v>
      </c>
      <c r="P20" s="799">
        <v>1850</v>
      </c>
      <c r="Q20" s="799">
        <v>74</v>
      </c>
      <c r="R20" s="799"/>
      <c r="S20" s="799"/>
      <c r="T20" s="799"/>
      <c r="U20" s="799"/>
      <c r="V20" s="799"/>
      <c r="W20" s="799"/>
      <c r="X20" s="799">
        <v>9</v>
      </c>
      <c r="Y20" s="799">
        <v>456</v>
      </c>
      <c r="Z20" s="801">
        <v>41</v>
      </c>
    </row>
    <row r="21" spans="2:26" ht="13.5">
      <c r="B21" s="660" t="s">
        <v>1176</v>
      </c>
      <c r="C21" s="799">
        <v>1</v>
      </c>
      <c r="D21" s="799">
        <v>1000</v>
      </c>
      <c r="E21" s="799">
        <v>6</v>
      </c>
      <c r="F21" s="799">
        <v>7</v>
      </c>
      <c r="G21" s="799">
        <v>486</v>
      </c>
      <c r="H21" s="799">
        <v>34</v>
      </c>
      <c r="I21" s="799">
        <v>7</v>
      </c>
      <c r="J21" s="799">
        <v>2860</v>
      </c>
      <c r="K21" s="799">
        <v>200</v>
      </c>
      <c r="L21" s="799">
        <v>9</v>
      </c>
      <c r="M21" s="799">
        <v>1890</v>
      </c>
      <c r="N21" s="799">
        <v>170</v>
      </c>
      <c r="O21" s="799">
        <v>5</v>
      </c>
      <c r="P21" s="799">
        <v>4520</v>
      </c>
      <c r="Q21" s="799">
        <v>217</v>
      </c>
      <c r="R21" s="799"/>
      <c r="S21" s="799"/>
      <c r="T21" s="799"/>
      <c r="U21" s="799"/>
      <c r="V21" s="799"/>
      <c r="W21" s="799"/>
      <c r="X21" s="799">
        <v>62</v>
      </c>
      <c r="Y21" s="799">
        <v>524</v>
      </c>
      <c r="Z21" s="801">
        <v>325</v>
      </c>
    </row>
    <row r="22" spans="2:26" ht="13.5">
      <c r="B22" s="660" t="s">
        <v>1177</v>
      </c>
      <c r="C22" s="799">
        <v>1</v>
      </c>
      <c r="D22" s="799">
        <v>917</v>
      </c>
      <c r="E22" s="799">
        <v>11</v>
      </c>
      <c r="F22" s="799">
        <v>4</v>
      </c>
      <c r="G22" s="799">
        <v>513</v>
      </c>
      <c r="H22" s="799">
        <v>20</v>
      </c>
      <c r="I22" s="799">
        <v>13</v>
      </c>
      <c r="J22" s="799">
        <v>1910</v>
      </c>
      <c r="K22" s="799">
        <v>252</v>
      </c>
      <c r="L22" s="799">
        <v>9</v>
      </c>
      <c r="M22" s="799">
        <v>1330</v>
      </c>
      <c r="N22" s="799">
        <v>120</v>
      </c>
      <c r="O22" s="799">
        <v>4</v>
      </c>
      <c r="P22" s="799">
        <v>4260</v>
      </c>
      <c r="Q22" s="799">
        <v>149</v>
      </c>
      <c r="R22" s="799"/>
      <c r="S22" s="799"/>
      <c r="T22" s="799"/>
      <c r="U22" s="799"/>
      <c r="V22" s="799"/>
      <c r="W22" s="799"/>
      <c r="X22" s="799">
        <v>8</v>
      </c>
      <c r="Y22" s="799">
        <v>447</v>
      </c>
      <c r="Z22" s="801">
        <v>34</v>
      </c>
    </row>
    <row r="23" spans="2:26" ht="13.5">
      <c r="B23" s="660" t="s">
        <v>1178</v>
      </c>
      <c r="C23" s="799">
        <v>1</v>
      </c>
      <c r="D23" s="799">
        <v>857</v>
      </c>
      <c r="E23" s="799">
        <v>6</v>
      </c>
      <c r="F23" s="799">
        <v>6</v>
      </c>
      <c r="G23" s="799">
        <v>357</v>
      </c>
      <c r="H23" s="799">
        <v>20</v>
      </c>
      <c r="I23" s="799">
        <v>13</v>
      </c>
      <c r="J23" s="799">
        <v>3200</v>
      </c>
      <c r="K23" s="799">
        <v>426</v>
      </c>
      <c r="L23" s="799">
        <v>12</v>
      </c>
      <c r="M23" s="799">
        <v>1860</v>
      </c>
      <c r="N23" s="799">
        <v>223</v>
      </c>
      <c r="O23" s="799">
        <v>8</v>
      </c>
      <c r="P23" s="799">
        <v>4980</v>
      </c>
      <c r="Q23" s="799">
        <v>398</v>
      </c>
      <c r="R23" s="799"/>
      <c r="S23" s="799"/>
      <c r="T23" s="799"/>
      <c r="U23" s="799"/>
      <c r="V23" s="799"/>
      <c r="W23" s="799"/>
      <c r="X23" s="799">
        <v>11</v>
      </c>
      <c r="Y23" s="799">
        <v>555</v>
      </c>
      <c r="Z23" s="801">
        <v>61</v>
      </c>
    </row>
    <row r="24" spans="2:26" ht="13.5">
      <c r="B24" s="660" t="s">
        <v>1179</v>
      </c>
      <c r="C24" s="799">
        <v>2</v>
      </c>
      <c r="D24" s="799">
        <v>1110</v>
      </c>
      <c r="E24" s="799">
        <v>20</v>
      </c>
      <c r="F24" s="799">
        <v>19</v>
      </c>
      <c r="G24" s="799">
        <v>283</v>
      </c>
      <c r="H24" s="799">
        <v>54</v>
      </c>
      <c r="I24" s="799">
        <v>13</v>
      </c>
      <c r="J24" s="799">
        <v>3690</v>
      </c>
      <c r="K24" s="799">
        <v>461</v>
      </c>
      <c r="L24" s="799">
        <v>15</v>
      </c>
      <c r="M24" s="799">
        <v>1330</v>
      </c>
      <c r="N24" s="799">
        <v>200</v>
      </c>
      <c r="O24" s="799">
        <v>11</v>
      </c>
      <c r="P24" s="799">
        <v>3600</v>
      </c>
      <c r="Q24" s="799">
        <v>407</v>
      </c>
      <c r="R24" s="799"/>
      <c r="S24" s="799"/>
      <c r="T24" s="799"/>
      <c r="U24" s="799"/>
      <c r="V24" s="799"/>
      <c r="W24" s="799"/>
      <c r="X24" s="799">
        <v>18</v>
      </c>
      <c r="Y24" s="799">
        <v>350</v>
      </c>
      <c r="Z24" s="801">
        <v>63</v>
      </c>
    </row>
    <row r="25" spans="2:26" ht="13.5">
      <c r="B25" s="660" t="s">
        <v>1180</v>
      </c>
      <c r="C25" s="799">
        <v>1</v>
      </c>
      <c r="D25" s="799">
        <v>1000</v>
      </c>
      <c r="E25" s="799">
        <v>12</v>
      </c>
      <c r="F25" s="799">
        <v>2</v>
      </c>
      <c r="G25" s="799">
        <v>450</v>
      </c>
      <c r="H25" s="799">
        <v>9</v>
      </c>
      <c r="I25" s="799">
        <v>12</v>
      </c>
      <c r="J25" s="799">
        <v>2370</v>
      </c>
      <c r="K25" s="799">
        <v>275</v>
      </c>
      <c r="L25" s="799">
        <v>10</v>
      </c>
      <c r="M25" s="799">
        <v>1330</v>
      </c>
      <c r="N25" s="799">
        <v>130</v>
      </c>
      <c r="O25" s="799">
        <v>7</v>
      </c>
      <c r="P25" s="799">
        <v>4800</v>
      </c>
      <c r="Q25" s="799">
        <v>312</v>
      </c>
      <c r="R25" s="799"/>
      <c r="S25" s="799"/>
      <c r="T25" s="799"/>
      <c r="U25" s="799"/>
      <c r="V25" s="799"/>
      <c r="W25" s="799"/>
      <c r="X25" s="799">
        <v>9</v>
      </c>
      <c r="Y25" s="799">
        <v>457</v>
      </c>
      <c r="Z25" s="801">
        <v>42</v>
      </c>
    </row>
    <row r="26" spans="2:26" ht="13.5">
      <c r="B26" s="660" t="s">
        <v>1181</v>
      </c>
      <c r="C26" s="799">
        <v>1</v>
      </c>
      <c r="D26" s="799">
        <v>857</v>
      </c>
      <c r="E26" s="799">
        <v>6</v>
      </c>
      <c r="F26" s="799">
        <v>3</v>
      </c>
      <c r="G26" s="799">
        <v>320</v>
      </c>
      <c r="H26" s="799">
        <v>8</v>
      </c>
      <c r="I26" s="799">
        <v>8</v>
      </c>
      <c r="J26" s="799">
        <v>2700</v>
      </c>
      <c r="K26" s="799">
        <v>208</v>
      </c>
      <c r="L26" s="799">
        <v>12</v>
      </c>
      <c r="M26" s="799">
        <v>1860</v>
      </c>
      <c r="N26" s="799">
        <v>216</v>
      </c>
      <c r="O26" s="799">
        <v>2</v>
      </c>
      <c r="P26" s="799">
        <v>2750</v>
      </c>
      <c r="Q26" s="799">
        <v>55</v>
      </c>
      <c r="R26" s="799"/>
      <c r="S26" s="799"/>
      <c r="T26" s="799"/>
      <c r="U26" s="799"/>
      <c r="V26" s="799"/>
      <c r="W26" s="799"/>
      <c r="X26" s="799">
        <v>46</v>
      </c>
      <c r="Y26" s="799">
        <v>420</v>
      </c>
      <c r="Z26" s="801">
        <v>193</v>
      </c>
    </row>
    <row r="27" spans="2:26" ht="13.5">
      <c r="B27" s="660" t="s">
        <v>1182</v>
      </c>
      <c r="C27" s="799">
        <v>1</v>
      </c>
      <c r="D27" s="799">
        <v>833</v>
      </c>
      <c r="E27" s="799">
        <v>5</v>
      </c>
      <c r="F27" s="799">
        <v>20</v>
      </c>
      <c r="G27" s="799">
        <v>305</v>
      </c>
      <c r="H27" s="799">
        <v>61</v>
      </c>
      <c r="I27" s="799">
        <v>11</v>
      </c>
      <c r="J27" s="799">
        <v>3250</v>
      </c>
      <c r="K27" s="799">
        <v>370</v>
      </c>
      <c r="L27" s="799">
        <v>14</v>
      </c>
      <c r="M27" s="799">
        <v>1860</v>
      </c>
      <c r="N27" s="799">
        <v>261</v>
      </c>
      <c r="O27" s="799">
        <v>20</v>
      </c>
      <c r="P27" s="799">
        <v>5220</v>
      </c>
      <c r="Q27" s="799">
        <v>1060</v>
      </c>
      <c r="R27" s="799"/>
      <c r="S27" s="799"/>
      <c r="T27" s="799"/>
      <c r="U27" s="799"/>
      <c r="V27" s="799"/>
      <c r="W27" s="799"/>
      <c r="X27" s="799">
        <v>10</v>
      </c>
      <c r="Y27" s="799">
        <v>550</v>
      </c>
      <c r="Z27" s="801">
        <v>55</v>
      </c>
    </row>
    <row r="28" spans="2:26" ht="13.5">
      <c r="B28" s="660" t="s">
        <v>1183</v>
      </c>
      <c r="C28" s="799">
        <v>2</v>
      </c>
      <c r="D28" s="799">
        <v>1060</v>
      </c>
      <c r="E28" s="799">
        <v>19</v>
      </c>
      <c r="F28" s="799">
        <v>4</v>
      </c>
      <c r="G28" s="799">
        <v>256</v>
      </c>
      <c r="H28" s="799">
        <v>10</v>
      </c>
      <c r="I28" s="799">
        <v>20</v>
      </c>
      <c r="J28" s="799">
        <v>4030</v>
      </c>
      <c r="K28" s="799">
        <v>793</v>
      </c>
      <c r="L28" s="799">
        <v>17</v>
      </c>
      <c r="M28" s="799">
        <v>1340</v>
      </c>
      <c r="N28" s="799">
        <v>228</v>
      </c>
      <c r="O28" s="799">
        <v>10</v>
      </c>
      <c r="P28" s="799">
        <v>2400</v>
      </c>
      <c r="Q28" s="799">
        <v>230</v>
      </c>
      <c r="R28" s="799"/>
      <c r="S28" s="799"/>
      <c r="T28" s="799"/>
      <c r="U28" s="799"/>
      <c r="V28" s="799"/>
      <c r="W28" s="799"/>
      <c r="X28" s="799">
        <v>10</v>
      </c>
      <c r="Y28" s="799">
        <v>330</v>
      </c>
      <c r="Z28" s="801">
        <v>33</v>
      </c>
    </row>
    <row r="29" spans="2:26" ht="13.5">
      <c r="B29" s="660" t="s">
        <v>1184</v>
      </c>
      <c r="C29" s="799">
        <v>1</v>
      </c>
      <c r="D29" s="799">
        <v>714</v>
      </c>
      <c r="E29" s="799">
        <v>5</v>
      </c>
      <c r="F29" s="799">
        <v>3</v>
      </c>
      <c r="G29" s="799">
        <v>200</v>
      </c>
      <c r="H29" s="799">
        <v>6</v>
      </c>
      <c r="I29" s="799">
        <v>4</v>
      </c>
      <c r="J29" s="799">
        <v>1570</v>
      </c>
      <c r="K29" s="799">
        <v>55</v>
      </c>
      <c r="L29" s="799">
        <v>3</v>
      </c>
      <c r="M29" s="799">
        <v>1120</v>
      </c>
      <c r="N29" s="799">
        <v>28</v>
      </c>
      <c r="O29" s="799">
        <v>2</v>
      </c>
      <c r="P29" s="799">
        <v>2330</v>
      </c>
      <c r="Q29" s="799">
        <v>35</v>
      </c>
      <c r="R29" s="799"/>
      <c r="S29" s="799"/>
      <c r="T29" s="799"/>
      <c r="U29" s="799"/>
      <c r="V29" s="799"/>
      <c r="W29" s="799"/>
      <c r="X29" s="799">
        <v>2</v>
      </c>
      <c r="Y29" s="799">
        <v>333</v>
      </c>
      <c r="Z29" s="801">
        <v>8</v>
      </c>
    </row>
    <row r="30" spans="2:26" ht="13.5">
      <c r="B30" s="660" t="s">
        <v>1185</v>
      </c>
      <c r="C30" s="799">
        <v>1</v>
      </c>
      <c r="D30" s="799">
        <v>714</v>
      </c>
      <c r="E30" s="799">
        <v>5</v>
      </c>
      <c r="F30" s="799">
        <v>1</v>
      </c>
      <c r="G30" s="799">
        <v>400</v>
      </c>
      <c r="H30" s="799">
        <v>2</v>
      </c>
      <c r="I30" s="799">
        <v>4</v>
      </c>
      <c r="J30" s="799">
        <v>1860</v>
      </c>
      <c r="K30" s="799">
        <v>78</v>
      </c>
      <c r="L30" s="799">
        <v>3</v>
      </c>
      <c r="M30" s="799">
        <v>1270</v>
      </c>
      <c r="N30" s="799">
        <v>38</v>
      </c>
      <c r="O30" s="799">
        <v>2</v>
      </c>
      <c r="P30" s="799">
        <v>3200</v>
      </c>
      <c r="Q30" s="799">
        <v>64</v>
      </c>
      <c r="R30" s="799"/>
      <c r="S30" s="799"/>
      <c r="T30" s="799"/>
      <c r="U30" s="799"/>
      <c r="V30" s="799"/>
      <c r="W30" s="799"/>
      <c r="X30" s="799">
        <v>3</v>
      </c>
      <c r="Y30" s="799">
        <v>393</v>
      </c>
      <c r="Z30" s="801">
        <v>11</v>
      </c>
    </row>
    <row r="31" spans="2:26" ht="13.5">
      <c r="B31" s="660" t="s">
        <v>1186</v>
      </c>
      <c r="C31" s="799">
        <v>0</v>
      </c>
      <c r="D31" s="799">
        <v>1000</v>
      </c>
      <c r="E31" s="799">
        <v>3</v>
      </c>
      <c r="F31" s="799">
        <v>6</v>
      </c>
      <c r="G31" s="799">
        <v>382</v>
      </c>
      <c r="H31" s="799">
        <v>21</v>
      </c>
      <c r="I31" s="799">
        <v>5</v>
      </c>
      <c r="J31" s="799">
        <v>3080</v>
      </c>
      <c r="K31" s="799">
        <v>163</v>
      </c>
      <c r="L31" s="799">
        <v>12</v>
      </c>
      <c r="M31" s="799">
        <v>1830</v>
      </c>
      <c r="N31" s="799">
        <v>220</v>
      </c>
      <c r="O31" s="799">
        <v>1</v>
      </c>
      <c r="P31" s="799">
        <v>2920</v>
      </c>
      <c r="Q31" s="799">
        <v>35</v>
      </c>
      <c r="R31" s="799"/>
      <c r="S31" s="799"/>
      <c r="T31" s="799"/>
      <c r="U31" s="799"/>
      <c r="V31" s="799"/>
      <c r="W31" s="799"/>
      <c r="X31" s="799">
        <v>48</v>
      </c>
      <c r="Y31" s="799">
        <v>513</v>
      </c>
      <c r="Z31" s="801">
        <v>246</v>
      </c>
    </row>
    <row r="32" spans="2:26" ht="13.5">
      <c r="B32" s="660" t="s">
        <v>1187</v>
      </c>
      <c r="C32" s="799">
        <v>0</v>
      </c>
      <c r="D32" s="799">
        <v>500</v>
      </c>
      <c r="E32" s="799">
        <v>1</v>
      </c>
      <c r="F32" s="799">
        <v>1</v>
      </c>
      <c r="G32" s="799">
        <v>300</v>
      </c>
      <c r="H32" s="799">
        <v>3</v>
      </c>
      <c r="I32" s="799">
        <v>2</v>
      </c>
      <c r="J32" s="799">
        <v>2000</v>
      </c>
      <c r="K32" s="799">
        <v>38</v>
      </c>
      <c r="L32" s="799">
        <v>3</v>
      </c>
      <c r="M32" s="799">
        <v>1800</v>
      </c>
      <c r="N32" s="799">
        <v>45</v>
      </c>
      <c r="O32" s="799">
        <v>0</v>
      </c>
      <c r="P32" s="799">
        <v>2330</v>
      </c>
      <c r="Q32" s="799">
        <v>7</v>
      </c>
      <c r="R32" s="799"/>
      <c r="S32" s="799"/>
      <c r="T32" s="799"/>
      <c r="U32" s="799"/>
      <c r="V32" s="799"/>
      <c r="W32" s="799"/>
      <c r="X32" s="799">
        <v>6</v>
      </c>
      <c r="Y32" s="799">
        <v>441</v>
      </c>
      <c r="Z32" s="801">
        <v>26</v>
      </c>
    </row>
    <row r="33" spans="2:26" ht="13.5">
      <c r="B33" s="660" t="s">
        <v>1188</v>
      </c>
      <c r="C33" s="799">
        <v>0</v>
      </c>
      <c r="D33" s="799">
        <v>667</v>
      </c>
      <c r="E33" s="799">
        <v>2</v>
      </c>
      <c r="F33" s="799">
        <v>2</v>
      </c>
      <c r="G33" s="799">
        <v>294</v>
      </c>
      <c r="H33" s="799">
        <v>5</v>
      </c>
      <c r="I33" s="799">
        <v>3</v>
      </c>
      <c r="J33" s="799">
        <v>1960</v>
      </c>
      <c r="K33" s="799">
        <v>51</v>
      </c>
      <c r="L33" s="799">
        <v>4</v>
      </c>
      <c r="M33" s="799">
        <v>1760</v>
      </c>
      <c r="N33" s="799">
        <v>72</v>
      </c>
      <c r="O33" s="799">
        <v>1</v>
      </c>
      <c r="P33" s="799">
        <v>2290</v>
      </c>
      <c r="Q33" s="799">
        <v>16</v>
      </c>
      <c r="R33" s="799"/>
      <c r="S33" s="799"/>
      <c r="T33" s="799"/>
      <c r="U33" s="799"/>
      <c r="V33" s="799"/>
      <c r="W33" s="799"/>
      <c r="X33" s="799">
        <v>7</v>
      </c>
      <c r="Y33" s="799">
        <v>507</v>
      </c>
      <c r="Z33" s="801">
        <v>36</v>
      </c>
    </row>
    <row r="34" spans="2:26" ht="13.5">
      <c r="B34" s="660" t="s">
        <v>1189</v>
      </c>
      <c r="C34" s="799">
        <v>0</v>
      </c>
      <c r="D34" s="799">
        <v>500</v>
      </c>
      <c r="E34" s="799">
        <v>1</v>
      </c>
      <c r="F34" s="799">
        <v>2</v>
      </c>
      <c r="G34" s="799">
        <v>316</v>
      </c>
      <c r="H34" s="799">
        <v>6</v>
      </c>
      <c r="I34" s="799">
        <v>2</v>
      </c>
      <c r="J34" s="799">
        <v>1950</v>
      </c>
      <c r="K34" s="799">
        <v>39</v>
      </c>
      <c r="L34" s="799">
        <v>7</v>
      </c>
      <c r="M34" s="799">
        <v>2940</v>
      </c>
      <c r="N34" s="799">
        <v>206</v>
      </c>
      <c r="O34" s="799">
        <v>3</v>
      </c>
      <c r="P34" s="799">
        <v>5890</v>
      </c>
      <c r="Q34" s="799">
        <v>165</v>
      </c>
      <c r="R34" s="799"/>
      <c r="S34" s="799"/>
      <c r="T34" s="799"/>
      <c r="U34" s="799"/>
      <c r="V34" s="799"/>
      <c r="W34" s="799"/>
      <c r="X34" s="799">
        <v>10</v>
      </c>
      <c r="Y34" s="799">
        <v>510</v>
      </c>
      <c r="Z34" s="801">
        <v>53</v>
      </c>
    </row>
    <row r="35" spans="2:26" ht="13.5">
      <c r="B35" s="660" t="s">
        <v>1190</v>
      </c>
      <c r="C35" s="799">
        <v>0</v>
      </c>
      <c r="D35" s="799">
        <v>667</v>
      </c>
      <c r="E35" s="799">
        <v>2</v>
      </c>
      <c r="F35" s="799">
        <v>4</v>
      </c>
      <c r="G35" s="799">
        <v>220</v>
      </c>
      <c r="H35" s="799">
        <v>9</v>
      </c>
      <c r="I35" s="799">
        <v>3</v>
      </c>
      <c r="J35" s="799">
        <v>1960</v>
      </c>
      <c r="K35" s="799">
        <v>51</v>
      </c>
      <c r="L35" s="799">
        <v>4</v>
      </c>
      <c r="M35" s="799">
        <v>1970</v>
      </c>
      <c r="N35" s="799">
        <v>75</v>
      </c>
      <c r="O35" s="799">
        <v>4</v>
      </c>
      <c r="P35" s="799">
        <v>4260</v>
      </c>
      <c r="Q35" s="799">
        <v>183</v>
      </c>
      <c r="R35" s="799"/>
      <c r="S35" s="799"/>
      <c r="T35" s="799"/>
      <c r="U35" s="799"/>
      <c r="V35" s="799"/>
      <c r="W35" s="799"/>
      <c r="X35" s="799">
        <v>5</v>
      </c>
      <c r="Y35" s="799">
        <v>500</v>
      </c>
      <c r="Z35" s="801">
        <v>25</v>
      </c>
    </row>
    <row r="36" spans="2:26" ht="13.5">
      <c r="B36" s="660" t="s">
        <v>1191</v>
      </c>
      <c r="C36" s="799">
        <v>47</v>
      </c>
      <c r="D36" s="799">
        <v>1450</v>
      </c>
      <c r="E36" s="799">
        <v>682</v>
      </c>
      <c r="F36" s="799">
        <v>1</v>
      </c>
      <c r="G36" s="799">
        <v>200</v>
      </c>
      <c r="H36" s="799">
        <v>2</v>
      </c>
      <c r="I36" s="799">
        <v>3</v>
      </c>
      <c r="J36" s="799">
        <v>5130</v>
      </c>
      <c r="K36" s="799">
        <v>159</v>
      </c>
      <c r="L36" s="799">
        <v>5</v>
      </c>
      <c r="M36" s="799">
        <v>2270</v>
      </c>
      <c r="N36" s="799">
        <v>102</v>
      </c>
      <c r="O36" s="799">
        <v>2</v>
      </c>
      <c r="P36" s="799">
        <v>2100</v>
      </c>
      <c r="Q36" s="799">
        <v>42</v>
      </c>
      <c r="R36" s="799"/>
      <c r="S36" s="799"/>
      <c r="T36" s="799"/>
      <c r="U36" s="799"/>
      <c r="V36" s="799"/>
      <c r="W36" s="799"/>
      <c r="X36" s="799">
        <v>3</v>
      </c>
      <c r="Y36" s="799">
        <v>467</v>
      </c>
      <c r="Z36" s="801">
        <v>14</v>
      </c>
    </row>
    <row r="37" spans="2:26" ht="13.5">
      <c r="B37" s="660" t="s">
        <v>0</v>
      </c>
      <c r="C37" s="799">
        <v>7</v>
      </c>
      <c r="D37" s="799">
        <v>1700</v>
      </c>
      <c r="E37" s="799">
        <v>114</v>
      </c>
      <c r="F37" s="799">
        <v>17</v>
      </c>
      <c r="G37" s="799">
        <v>593</v>
      </c>
      <c r="H37" s="799">
        <v>99</v>
      </c>
      <c r="I37" s="799">
        <v>3</v>
      </c>
      <c r="J37" s="799">
        <v>2570</v>
      </c>
      <c r="K37" s="799">
        <v>72</v>
      </c>
      <c r="L37" s="799">
        <v>6</v>
      </c>
      <c r="M37" s="799">
        <v>2270</v>
      </c>
      <c r="N37" s="799">
        <v>134</v>
      </c>
      <c r="O37" s="799">
        <v>2</v>
      </c>
      <c r="P37" s="799">
        <v>1730</v>
      </c>
      <c r="Q37" s="799">
        <v>26</v>
      </c>
      <c r="R37" s="799"/>
      <c r="S37" s="799"/>
      <c r="T37" s="799"/>
      <c r="U37" s="799"/>
      <c r="V37" s="799"/>
      <c r="W37" s="799"/>
      <c r="X37" s="799">
        <v>3</v>
      </c>
      <c r="Y37" s="799">
        <v>433</v>
      </c>
      <c r="Z37" s="801">
        <v>13</v>
      </c>
    </row>
    <row r="38" spans="2:26" ht="13.5">
      <c r="B38" s="660" t="s">
        <v>1</v>
      </c>
      <c r="C38" s="799">
        <v>7</v>
      </c>
      <c r="D38" s="799">
        <v>3470</v>
      </c>
      <c r="E38" s="799">
        <v>257</v>
      </c>
      <c r="F38" s="799">
        <v>2</v>
      </c>
      <c r="G38" s="799">
        <v>200</v>
      </c>
      <c r="H38" s="799">
        <v>4</v>
      </c>
      <c r="I38" s="799">
        <v>3</v>
      </c>
      <c r="J38" s="799">
        <v>4900</v>
      </c>
      <c r="K38" s="799">
        <v>142</v>
      </c>
      <c r="L38" s="799">
        <v>5</v>
      </c>
      <c r="M38" s="799">
        <v>2260</v>
      </c>
      <c r="N38" s="799">
        <v>106</v>
      </c>
      <c r="O38" s="799">
        <v>2</v>
      </c>
      <c r="P38" s="799">
        <v>2710</v>
      </c>
      <c r="Q38" s="799">
        <v>46</v>
      </c>
      <c r="R38" s="799"/>
      <c r="S38" s="799"/>
      <c r="T38" s="799"/>
      <c r="U38" s="799"/>
      <c r="V38" s="799"/>
      <c r="W38" s="799"/>
      <c r="X38" s="799">
        <v>3</v>
      </c>
      <c r="Y38" s="799">
        <v>400</v>
      </c>
      <c r="Z38" s="801">
        <v>12</v>
      </c>
    </row>
    <row r="39" spans="2:26" ht="13.5">
      <c r="B39" s="660" t="s">
        <v>2</v>
      </c>
      <c r="C39" s="799">
        <v>14</v>
      </c>
      <c r="D39" s="799">
        <v>3380</v>
      </c>
      <c r="E39" s="799">
        <v>487</v>
      </c>
      <c r="F39" s="799">
        <v>2</v>
      </c>
      <c r="G39" s="799">
        <v>150</v>
      </c>
      <c r="H39" s="799">
        <v>3</v>
      </c>
      <c r="I39" s="799">
        <v>5</v>
      </c>
      <c r="J39" s="799">
        <v>4140</v>
      </c>
      <c r="K39" s="799">
        <v>215</v>
      </c>
      <c r="L39" s="799">
        <v>7</v>
      </c>
      <c r="M39" s="799">
        <v>2250</v>
      </c>
      <c r="N39" s="799">
        <v>153</v>
      </c>
      <c r="O39" s="799">
        <v>3</v>
      </c>
      <c r="P39" s="799">
        <v>2370</v>
      </c>
      <c r="Q39" s="799">
        <v>71</v>
      </c>
      <c r="R39" s="799"/>
      <c r="S39" s="799"/>
      <c r="T39" s="799"/>
      <c r="U39" s="799"/>
      <c r="V39" s="799"/>
      <c r="W39" s="799"/>
      <c r="X39" s="799">
        <v>6</v>
      </c>
      <c r="Y39" s="799">
        <v>450</v>
      </c>
      <c r="Z39" s="801">
        <v>27</v>
      </c>
    </row>
    <row r="40" spans="2:26" ht="13.5">
      <c r="B40" s="660" t="s">
        <v>3</v>
      </c>
      <c r="C40" s="799">
        <v>4</v>
      </c>
      <c r="D40" s="799">
        <v>3050</v>
      </c>
      <c r="E40" s="799">
        <v>134</v>
      </c>
      <c r="F40" s="799">
        <v>6</v>
      </c>
      <c r="G40" s="799">
        <v>113</v>
      </c>
      <c r="H40" s="799">
        <v>7</v>
      </c>
      <c r="I40" s="799">
        <v>1</v>
      </c>
      <c r="J40" s="799">
        <v>1750</v>
      </c>
      <c r="K40" s="799">
        <v>21</v>
      </c>
      <c r="L40" s="799">
        <v>4</v>
      </c>
      <c r="M40" s="799">
        <v>2280</v>
      </c>
      <c r="N40" s="799">
        <v>82</v>
      </c>
      <c r="O40" s="799">
        <v>9</v>
      </c>
      <c r="P40" s="799">
        <v>7550</v>
      </c>
      <c r="Q40" s="799">
        <v>642</v>
      </c>
      <c r="R40" s="799"/>
      <c r="S40" s="799"/>
      <c r="T40" s="799"/>
      <c r="U40" s="799"/>
      <c r="V40" s="799"/>
      <c r="W40" s="799"/>
      <c r="X40" s="799">
        <v>2</v>
      </c>
      <c r="Y40" s="799">
        <v>450</v>
      </c>
      <c r="Z40" s="801">
        <v>9</v>
      </c>
    </row>
    <row r="41" spans="2:26" ht="13.5">
      <c r="B41" s="660" t="s">
        <v>4</v>
      </c>
      <c r="C41" s="799">
        <v>1</v>
      </c>
      <c r="D41" s="799">
        <v>1580</v>
      </c>
      <c r="E41" s="799">
        <v>19</v>
      </c>
      <c r="F41" s="799">
        <v>1</v>
      </c>
      <c r="G41" s="799">
        <v>200</v>
      </c>
      <c r="H41" s="799">
        <v>2</v>
      </c>
      <c r="I41" s="799">
        <v>7</v>
      </c>
      <c r="J41" s="799">
        <v>6740</v>
      </c>
      <c r="K41" s="799">
        <v>438</v>
      </c>
      <c r="L41" s="799">
        <v>4</v>
      </c>
      <c r="M41" s="799">
        <v>2270</v>
      </c>
      <c r="N41" s="799">
        <v>84</v>
      </c>
      <c r="O41" s="799">
        <v>2</v>
      </c>
      <c r="P41" s="799">
        <v>4910</v>
      </c>
      <c r="Q41" s="799">
        <v>108</v>
      </c>
      <c r="R41" s="799"/>
      <c r="S41" s="799"/>
      <c r="T41" s="799"/>
      <c r="U41" s="799"/>
      <c r="V41" s="799"/>
      <c r="W41" s="799"/>
      <c r="X41" s="799">
        <v>8</v>
      </c>
      <c r="Y41" s="799">
        <v>488</v>
      </c>
      <c r="Z41" s="801">
        <v>39</v>
      </c>
    </row>
    <row r="42" spans="2:26" ht="13.5">
      <c r="B42" s="660" t="s">
        <v>5</v>
      </c>
      <c r="C42" s="799">
        <v>5</v>
      </c>
      <c r="D42" s="799">
        <v>1380</v>
      </c>
      <c r="E42" s="799">
        <v>62</v>
      </c>
      <c r="F42" s="799">
        <v>1</v>
      </c>
      <c r="G42" s="799">
        <v>200</v>
      </c>
      <c r="H42" s="799">
        <v>2</v>
      </c>
      <c r="I42" s="799">
        <v>3</v>
      </c>
      <c r="J42" s="799">
        <v>3410</v>
      </c>
      <c r="K42" s="799">
        <v>99</v>
      </c>
      <c r="L42" s="799">
        <v>4</v>
      </c>
      <c r="M42" s="799">
        <v>2280</v>
      </c>
      <c r="N42" s="799">
        <v>82</v>
      </c>
      <c r="O42" s="799">
        <v>3</v>
      </c>
      <c r="P42" s="799">
        <v>3280</v>
      </c>
      <c r="Q42" s="799">
        <v>95</v>
      </c>
      <c r="R42" s="799"/>
      <c r="S42" s="799"/>
      <c r="T42" s="799"/>
      <c r="U42" s="799"/>
      <c r="V42" s="799"/>
      <c r="W42" s="799"/>
      <c r="X42" s="799">
        <v>2</v>
      </c>
      <c r="Y42" s="799">
        <v>450</v>
      </c>
      <c r="Z42" s="801">
        <v>9</v>
      </c>
    </row>
    <row r="43" spans="2:26" ht="13.5">
      <c r="B43" s="660" t="s">
        <v>6</v>
      </c>
      <c r="C43" s="799">
        <v>1</v>
      </c>
      <c r="D43" s="799">
        <v>1070</v>
      </c>
      <c r="E43" s="799">
        <v>15</v>
      </c>
      <c r="F43" s="799">
        <v>5</v>
      </c>
      <c r="G43" s="799">
        <v>259</v>
      </c>
      <c r="H43" s="799">
        <v>14</v>
      </c>
      <c r="I43" s="799">
        <v>11</v>
      </c>
      <c r="J43" s="799">
        <v>3120</v>
      </c>
      <c r="K43" s="799">
        <v>352</v>
      </c>
      <c r="L43" s="799">
        <v>16</v>
      </c>
      <c r="M43" s="799">
        <v>1330</v>
      </c>
      <c r="N43" s="799">
        <v>212</v>
      </c>
      <c r="O43" s="799">
        <v>6</v>
      </c>
      <c r="P43" s="799">
        <v>1520</v>
      </c>
      <c r="Q43" s="799">
        <v>88</v>
      </c>
      <c r="R43" s="799"/>
      <c r="S43" s="799"/>
      <c r="T43" s="799"/>
      <c r="U43" s="799"/>
      <c r="V43" s="799"/>
      <c r="W43" s="799"/>
      <c r="X43" s="799">
        <v>29</v>
      </c>
      <c r="Y43" s="799">
        <v>345</v>
      </c>
      <c r="Z43" s="801">
        <v>100</v>
      </c>
    </row>
    <row r="44" spans="2:26" ht="13.5">
      <c r="B44" s="660" t="s">
        <v>7</v>
      </c>
      <c r="C44" s="799">
        <v>2</v>
      </c>
      <c r="D44" s="799">
        <v>1170</v>
      </c>
      <c r="E44" s="799">
        <v>21</v>
      </c>
      <c r="F44" s="799">
        <v>17</v>
      </c>
      <c r="G44" s="799">
        <v>297</v>
      </c>
      <c r="H44" s="799">
        <v>51</v>
      </c>
      <c r="I44" s="799">
        <v>14</v>
      </c>
      <c r="J44" s="799">
        <v>3300</v>
      </c>
      <c r="K44" s="799">
        <v>445</v>
      </c>
      <c r="L44" s="799">
        <v>23</v>
      </c>
      <c r="M44" s="799">
        <v>1320</v>
      </c>
      <c r="N44" s="799">
        <v>304</v>
      </c>
      <c r="O44" s="799">
        <v>9</v>
      </c>
      <c r="P44" s="799">
        <v>1920</v>
      </c>
      <c r="Q44" s="799">
        <v>171</v>
      </c>
      <c r="R44" s="799"/>
      <c r="S44" s="799"/>
      <c r="T44" s="799"/>
      <c r="U44" s="799"/>
      <c r="V44" s="799"/>
      <c r="W44" s="799"/>
      <c r="X44" s="799">
        <v>33</v>
      </c>
      <c r="Y44" s="799">
        <v>358</v>
      </c>
      <c r="Z44" s="801">
        <v>118</v>
      </c>
    </row>
    <row r="45" spans="2:26" ht="13.5">
      <c r="B45" s="660" t="s">
        <v>8</v>
      </c>
      <c r="C45" s="909">
        <v>1</v>
      </c>
      <c r="D45" s="909">
        <v>1000</v>
      </c>
      <c r="E45" s="909">
        <v>6</v>
      </c>
      <c r="F45" s="909">
        <v>3</v>
      </c>
      <c r="G45" s="909">
        <v>290</v>
      </c>
      <c r="H45" s="909">
        <v>9</v>
      </c>
      <c r="I45" s="909">
        <v>4</v>
      </c>
      <c r="J45" s="909">
        <v>2280</v>
      </c>
      <c r="K45" s="909">
        <v>91</v>
      </c>
      <c r="L45" s="909">
        <v>11</v>
      </c>
      <c r="M45" s="909">
        <v>1240</v>
      </c>
      <c r="N45" s="909">
        <v>136</v>
      </c>
      <c r="O45" s="909">
        <v>2</v>
      </c>
      <c r="P45" s="909">
        <v>2610</v>
      </c>
      <c r="Q45" s="909">
        <v>60</v>
      </c>
      <c r="R45" s="909"/>
      <c r="S45" s="909"/>
      <c r="T45" s="909"/>
      <c r="U45" s="909"/>
      <c r="V45" s="909"/>
      <c r="W45" s="909"/>
      <c r="X45" s="909">
        <v>6</v>
      </c>
      <c r="Y45" s="909">
        <v>317</v>
      </c>
      <c r="Z45" s="910">
        <v>19</v>
      </c>
    </row>
    <row r="46" spans="2:26" ht="13.5">
      <c r="B46" s="660" t="s">
        <v>9</v>
      </c>
      <c r="C46" s="909">
        <v>1</v>
      </c>
      <c r="D46" s="909">
        <v>1000</v>
      </c>
      <c r="E46" s="909">
        <v>14</v>
      </c>
      <c r="F46" s="909">
        <v>4</v>
      </c>
      <c r="G46" s="909">
        <v>286</v>
      </c>
      <c r="H46" s="909">
        <v>12</v>
      </c>
      <c r="I46" s="909">
        <v>13</v>
      </c>
      <c r="J46" s="909">
        <v>3530</v>
      </c>
      <c r="K46" s="909">
        <v>452</v>
      </c>
      <c r="L46" s="909">
        <v>14</v>
      </c>
      <c r="M46" s="909">
        <v>1340</v>
      </c>
      <c r="N46" s="909">
        <v>188</v>
      </c>
      <c r="O46" s="909">
        <v>14</v>
      </c>
      <c r="P46" s="909">
        <v>3550</v>
      </c>
      <c r="Q46" s="909">
        <v>479</v>
      </c>
      <c r="R46" s="909"/>
      <c r="S46" s="909"/>
      <c r="T46" s="909"/>
      <c r="U46" s="909"/>
      <c r="V46" s="909"/>
      <c r="W46" s="909"/>
      <c r="X46" s="909">
        <v>21</v>
      </c>
      <c r="Y46" s="909">
        <v>371</v>
      </c>
      <c r="Z46" s="910">
        <v>78</v>
      </c>
    </row>
    <row r="47" spans="2:26" ht="13.5">
      <c r="B47" s="660" t="s">
        <v>10</v>
      </c>
      <c r="C47" s="909">
        <v>1</v>
      </c>
      <c r="D47" s="909">
        <v>1000</v>
      </c>
      <c r="E47" s="909">
        <v>11</v>
      </c>
      <c r="F47" s="909">
        <v>45</v>
      </c>
      <c r="G47" s="909">
        <v>296</v>
      </c>
      <c r="H47" s="909">
        <v>132</v>
      </c>
      <c r="I47" s="909">
        <v>6</v>
      </c>
      <c r="J47" s="909">
        <v>2440</v>
      </c>
      <c r="K47" s="909">
        <v>149</v>
      </c>
      <c r="L47" s="909">
        <v>14</v>
      </c>
      <c r="M47" s="909">
        <v>1310</v>
      </c>
      <c r="N47" s="909">
        <v>184</v>
      </c>
      <c r="O47" s="909">
        <v>8</v>
      </c>
      <c r="P47" s="909">
        <v>3320</v>
      </c>
      <c r="Q47" s="909">
        <v>259</v>
      </c>
      <c r="R47" s="909"/>
      <c r="S47" s="909"/>
      <c r="T47" s="909"/>
      <c r="U47" s="909"/>
      <c r="V47" s="909"/>
      <c r="W47" s="909"/>
      <c r="X47" s="909">
        <v>6</v>
      </c>
      <c r="Y47" s="909">
        <v>317</v>
      </c>
      <c r="Z47" s="910">
        <v>19</v>
      </c>
    </row>
    <row r="48" spans="2:26" ht="13.5">
      <c r="B48" s="757" t="s">
        <v>642</v>
      </c>
      <c r="C48" s="909">
        <v>0</v>
      </c>
      <c r="D48" s="909">
        <v>1500</v>
      </c>
      <c r="E48" s="909">
        <v>3</v>
      </c>
      <c r="F48" s="909">
        <v>1</v>
      </c>
      <c r="G48" s="909">
        <v>400</v>
      </c>
      <c r="H48" s="909">
        <v>4</v>
      </c>
      <c r="I48" s="909">
        <v>3</v>
      </c>
      <c r="J48" s="909">
        <v>1920</v>
      </c>
      <c r="K48" s="909">
        <v>48</v>
      </c>
      <c r="L48" s="909">
        <v>5</v>
      </c>
      <c r="M48" s="909">
        <v>1340</v>
      </c>
      <c r="N48" s="909">
        <v>67</v>
      </c>
      <c r="O48" s="909">
        <v>1</v>
      </c>
      <c r="P48" s="909">
        <v>2330</v>
      </c>
      <c r="Q48" s="909">
        <v>28</v>
      </c>
      <c r="R48" s="909"/>
      <c r="S48" s="909"/>
      <c r="T48" s="909"/>
      <c r="U48" s="909"/>
      <c r="V48" s="909"/>
      <c r="W48" s="909"/>
      <c r="X48" s="909">
        <v>37</v>
      </c>
      <c r="Y48" s="909">
        <v>419</v>
      </c>
      <c r="Z48" s="910">
        <v>155</v>
      </c>
    </row>
    <row r="49" spans="2:26" ht="13.5">
      <c r="B49" s="757" t="s">
        <v>643</v>
      </c>
      <c r="C49" s="909">
        <v>3</v>
      </c>
      <c r="D49" s="909">
        <v>1470</v>
      </c>
      <c r="E49" s="909">
        <v>44</v>
      </c>
      <c r="F49" s="909">
        <v>2</v>
      </c>
      <c r="G49" s="909">
        <v>400</v>
      </c>
      <c r="H49" s="909">
        <v>8</v>
      </c>
      <c r="I49" s="909">
        <v>4</v>
      </c>
      <c r="J49" s="909">
        <v>1930</v>
      </c>
      <c r="K49" s="909">
        <v>83</v>
      </c>
      <c r="L49" s="909">
        <v>13</v>
      </c>
      <c r="M49" s="909">
        <v>1350</v>
      </c>
      <c r="N49" s="909">
        <v>176</v>
      </c>
      <c r="O49" s="909">
        <v>3</v>
      </c>
      <c r="P49" s="909">
        <v>2430</v>
      </c>
      <c r="Q49" s="909">
        <v>68</v>
      </c>
      <c r="R49" s="909"/>
      <c r="S49" s="909"/>
      <c r="T49" s="909"/>
      <c r="U49" s="909"/>
      <c r="V49" s="909"/>
      <c r="W49" s="909"/>
      <c r="X49" s="909">
        <v>23</v>
      </c>
      <c r="Y49" s="909">
        <v>457</v>
      </c>
      <c r="Z49" s="910">
        <v>105</v>
      </c>
    </row>
    <row r="50" spans="2:26" ht="13.5">
      <c r="B50" s="803" t="s">
        <v>644</v>
      </c>
      <c r="C50" s="1315">
        <v>1</v>
      </c>
      <c r="D50" s="1315">
        <v>1100</v>
      </c>
      <c r="E50" s="1315">
        <v>11</v>
      </c>
      <c r="F50" s="1315">
        <v>1</v>
      </c>
      <c r="G50" s="1315">
        <v>429</v>
      </c>
      <c r="H50" s="1315">
        <v>6</v>
      </c>
      <c r="I50" s="1315">
        <v>7</v>
      </c>
      <c r="J50" s="1315">
        <v>2120</v>
      </c>
      <c r="K50" s="1315">
        <v>140</v>
      </c>
      <c r="L50" s="1315">
        <v>16</v>
      </c>
      <c r="M50" s="1315">
        <v>1690</v>
      </c>
      <c r="N50" s="1315">
        <v>270</v>
      </c>
      <c r="O50" s="1315">
        <v>3</v>
      </c>
      <c r="P50" s="1315">
        <v>2190</v>
      </c>
      <c r="Q50" s="1315">
        <v>59</v>
      </c>
      <c r="R50" s="1315"/>
      <c r="S50" s="1315"/>
      <c r="T50" s="1315"/>
      <c r="U50" s="1315"/>
      <c r="V50" s="1315"/>
      <c r="W50" s="1315"/>
      <c r="X50" s="1315">
        <v>33</v>
      </c>
      <c r="Y50" s="1315">
        <v>467</v>
      </c>
      <c r="Z50" s="1316">
        <v>154</v>
      </c>
    </row>
    <row r="51" spans="2:26" ht="13.5">
      <c r="B51" s="1317" t="s">
        <v>517</v>
      </c>
      <c r="C51" s="804"/>
      <c r="D51" s="804"/>
      <c r="E51" s="804"/>
      <c r="F51" s="804"/>
      <c r="G51" s="804"/>
      <c r="H51" s="804"/>
      <c r="I51" s="804"/>
      <c r="J51" s="804"/>
      <c r="K51" s="804"/>
      <c r="L51" s="804"/>
      <c r="M51" s="804"/>
      <c r="N51" s="804"/>
      <c r="O51" s="804"/>
      <c r="P51" s="804"/>
      <c r="Q51" s="804"/>
      <c r="R51" s="804"/>
      <c r="S51" s="804"/>
      <c r="T51" s="804"/>
      <c r="U51" s="804"/>
      <c r="V51" s="804"/>
      <c r="W51" s="804"/>
      <c r="X51" s="804"/>
      <c r="Y51" s="804"/>
      <c r="Z51" s="804"/>
    </row>
  </sheetData>
  <mergeCells count="9">
    <mergeCell ref="B5:B6"/>
    <mergeCell ref="C5:E5"/>
    <mergeCell ref="F5:H5"/>
    <mergeCell ref="U5:W5"/>
    <mergeCell ref="X5:Z5"/>
    <mergeCell ref="I5:K5"/>
    <mergeCell ref="L5:N5"/>
    <mergeCell ref="O5:Q5"/>
    <mergeCell ref="R5:T5"/>
  </mergeCells>
  <printOptions/>
  <pageMargins left="0.16" right="0.2" top="0.64" bottom="0.59" header="0.512" footer="0.512"/>
  <pageSetup horizontalDpi="600" verticalDpi="600" orientation="landscape" paperSize="8" r:id="rId1"/>
  <headerFooter alignWithMargins="0">
    <oddHeader>&amp;R&amp;D　　&amp;T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B1:CO52"/>
  <sheetViews>
    <sheetView workbookViewId="0" topLeftCell="A1">
      <selection activeCell="A1" sqref="A1"/>
    </sheetView>
  </sheetViews>
  <sheetFormatPr defaultColWidth="9.00390625" defaultRowHeight="13.5"/>
  <cols>
    <col min="1" max="1" width="2.375" style="686" customWidth="1"/>
    <col min="2" max="2" width="9.375" style="686" customWidth="1"/>
    <col min="3" max="5" width="8.125" style="686" customWidth="1"/>
    <col min="6" max="6" width="8.125" style="687" customWidth="1"/>
    <col min="7" max="26" width="8.125" style="686" customWidth="1"/>
    <col min="27" max="16384" width="8.875" style="686" customWidth="1"/>
  </cols>
  <sheetData>
    <row r="1" spans="2:6" ht="15" customHeight="1">
      <c r="B1" s="805"/>
      <c r="F1" s="686"/>
    </row>
    <row r="2" spans="2:6" ht="15" customHeight="1">
      <c r="B2" s="686" t="s">
        <v>11</v>
      </c>
      <c r="C2" s="806"/>
      <c r="D2" s="807"/>
      <c r="E2" s="806"/>
      <c r="F2" s="686"/>
    </row>
    <row r="3" spans="3:6" ht="15" customHeight="1">
      <c r="C3" s="808"/>
      <c r="D3" s="809"/>
      <c r="E3" s="808"/>
      <c r="F3" s="686"/>
    </row>
    <row r="4" spans="2:26" ht="14.25" customHeight="1" thickBot="1">
      <c r="B4" s="732"/>
      <c r="C4" s="732"/>
      <c r="D4" s="807"/>
      <c r="E4" s="810"/>
      <c r="F4" s="686"/>
      <c r="O4" s="734" t="s">
        <v>648</v>
      </c>
      <c r="Z4" s="698" t="s">
        <v>641</v>
      </c>
    </row>
    <row r="5" spans="2:26" s="811" customFormat="1" ht="18" customHeight="1" thickTop="1">
      <c r="B5" s="1798" t="s">
        <v>632</v>
      </c>
      <c r="C5" s="1797" t="s">
        <v>29</v>
      </c>
      <c r="D5" s="1797"/>
      <c r="E5" s="1797"/>
      <c r="F5" s="1797" t="s">
        <v>30</v>
      </c>
      <c r="G5" s="1797"/>
      <c r="H5" s="1797"/>
      <c r="I5" s="1797" t="s">
        <v>31</v>
      </c>
      <c r="J5" s="1797"/>
      <c r="K5" s="1797"/>
      <c r="L5" s="1795" t="s">
        <v>634</v>
      </c>
      <c r="M5" s="1795"/>
      <c r="N5" s="1795"/>
      <c r="O5" s="1797" t="s">
        <v>32</v>
      </c>
      <c r="P5" s="1797"/>
      <c r="Q5" s="1797"/>
      <c r="R5" s="1797" t="s">
        <v>635</v>
      </c>
      <c r="S5" s="1797"/>
      <c r="T5" s="1797"/>
      <c r="U5" s="1797" t="s">
        <v>636</v>
      </c>
      <c r="V5" s="1797"/>
      <c r="W5" s="1797"/>
      <c r="X5" s="1797" t="s">
        <v>33</v>
      </c>
      <c r="Y5" s="1797"/>
      <c r="Z5" s="1801"/>
    </row>
    <row r="6" spans="2:26" s="811" customFormat="1" ht="36" customHeight="1">
      <c r="B6" s="1799"/>
      <c r="C6" s="796" t="s">
        <v>629</v>
      </c>
      <c r="D6" s="797" t="s">
        <v>628</v>
      </c>
      <c r="E6" s="796" t="s">
        <v>631</v>
      </c>
      <c r="F6" s="796" t="s">
        <v>629</v>
      </c>
      <c r="G6" s="797" t="s">
        <v>628</v>
      </c>
      <c r="H6" s="796" t="s">
        <v>631</v>
      </c>
      <c r="I6" s="796" t="s">
        <v>629</v>
      </c>
      <c r="J6" s="797" t="s">
        <v>628</v>
      </c>
      <c r="K6" s="796" t="s">
        <v>631</v>
      </c>
      <c r="L6" s="796" t="s">
        <v>629</v>
      </c>
      <c r="M6" s="797" t="s">
        <v>628</v>
      </c>
      <c r="N6" s="796" t="s">
        <v>631</v>
      </c>
      <c r="O6" s="812" t="s">
        <v>649</v>
      </c>
      <c r="P6" s="796" t="s">
        <v>650</v>
      </c>
      <c r="Q6" s="813" t="s">
        <v>631</v>
      </c>
      <c r="R6" s="796" t="s">
        <v>649</v>
      </c>
      <c r="S6" s="796" t="s">
        <v>637</v>
      </c>
      <c r="T6" s="813" t="s">
        <v>631</v>
      </c>
      <c r="U6" s="796" t="s">
        <v>649</v>
      </c>
      <c r="V6" s="796" t="s">
        <v>637</v>
      </c>
      <c r="W6" s="813" t="s">
        <v>631</v>
      </c>
      <c r="X6" s="796" t="s">
        <v>649</v>
      </c>
      <c r="Y6" s="796" t="s">
        <v>650</v>
      </c>
      <c r="Z6" s="814" t="s">
        <v>631</v>
      </c>
    </row>
    <row r="7" spans="2:93" ht="12" customHeight="1">
      <c r="B7" s="703" t="s">
        <v>645</v>
      </c>
      <c r="C7" s="799">
        <v>728</v>
      </c>
      <c r="D7" s="799">
        <v>1960</v>
      </c>
      <c r="E7" s="799">
        <v>14300</v>
      </c>
      <c r="F7" s="799">
        <v>921</v>
      </c>
      <c r="G7" s="799">
        <v>3640</v>
      </c>
      <c r="H7" s="799">
        <v>33500</v>
      </c>
      <c r="I7" s="799">
        <v>251</v>
      </c>
      <c r="J7" s="799">
        <v>3700</v>
      </c>
      <c r="K7" s="799">
        <v>9260</v>
      </c>
      <c r="L7" s="799">
        <v>156</v>
      </c>
      <c r="M7" s="799">
        <v>811</v>
      </c>
      <c r="N7" s="799">
        <v>1260</v>
      </c>
      <c r="O7" s="815">
        <v>2720</v>
      </c>
      <c r="P7" s="816">
        <v>2590</v>
      </c>
      <c r="Q7" s="816">
        <v>47000</v>
      </c>
      <c r="R7" s="816">
        <v>146</v>
      </c>
      <c r="S7" s="816">
        <v>132</v>
      </c>
      <c r="T7" s="816">
        <v>731</v>
      </c>
      <c r="U7" s="816">
        <v>1110</v>
      </c>
      <c r="V7" s="816">
        <v>1010</v>
      </c>
      <c r="W7" s="816">
        <v>14700</v>
      </c>
      <c r="X7" s="816">
        <v>1200</v>
      </c>
      <c r="Y7" s="816">
        <v>1160</v>
      </c>
      <c r="Z7" s="817">
        <v>7490</v>
      </c>
      <c r="AA7" s="818"/>
      <c r="AB7" s="818"/>
      <c r="AC7" s="818"/>
      <c r="AD7" s="818"/>
      <c r="AE7" s="818"/>
      <c r="AF7" s="818"/>
      <c r="AG7" s="818"/>
      <c r="AH7" s="818"/>
      <c r="AI7" s="818"/>
      <c r="AJ7" s="818"/>
      <c r="AK7" s="818"/>
      <c r="AL7" s="818"/>
      <c r="AM7" s="818"/>
      <c r="AN7" s="818"/>
      <c r="AO7" s="818"/>
      <c r="AP7" s="818"/>
      <c r="AQ7" s="818"/>
      <c r="AR7" s="818"/>
      <c r="AS7" s="818"/>
      <c r="AT7" s="818"/>
      <c r="AU7" s="818"/>
      <c r="AV7" s="818"/>
      <c r="AW7" s="818"/>
      <c r="AX7" s="818"/>
      <c r="AY7" s="818"/>
      <c r="AZ7" s="818"/>
      <c r="BA7" s="818"/>
      <c r="BB7" s="818"/>
      <c r="BC7" s="818"/>
      <c r="BD7" s="818"/>
      <c r="BE7" s="818"/>
      <c r="BF7" s="818"/>
      <c r="BG7" s="818"/>
      <c r="BH7" s="818"/>
      <c r="BI7" s="818"/>
      <c r="BJ7" s="818"/>
      <c r="BK7" s="818"/>
      <c r="BL7" s="818"/>
      <c r="BM7" s="818"/>
      <c r="BN7" s="818"/>
      <c r="BO7" s="818"/>
      <c r="BP7" s="818"/>
      <c r="BQ7" s="818"/>
      <c r="BR7" s="818"/>
      <c r="BS7" s="818"/>
      <c r="BT7" s="818"/>
      <c r="BU7" s="818"/>
      <c r="BV7" s="818"/>
      <c r="BW7" s="818"/>
      <c r="BX7" s="818"/>
      <c r="BY7" s="818"/>
      <c r="BZ7" s="818"/>
      <c r="CA7" s="818"/>
      <c r="CB7" s="818"/>
      <c r="CC7" s="818"/>
      <c r="CD7" s="818"/>
      <c r="CE7" s="818"/>
      <c r="CF7" s="818"/>
      <c r="CG7" s="818"/>
      <c r="CH7" s="818"/>
      <c r="CI7" s="818"/>
      <c r="CJ7" s="818"/>
      <c r="CK7" s="818"/>
      <c r="CL7" s="818"/>
      <c r="CM7" s="818"/>
      <c r="CN7" s="818"/>
      <c r="CO7" s="818"/>
    </row>
    <row r="8" spans="2:93" s="822" customFormat="1" ht="15" customHeight="1">
      <c r="B8" s="703" t="s">
        <v>646</v>
      </c>
      <c r="C8" s="799">
        <v>705</v>
      </c>
      <c r="D8" s="799">
        <v>2210</v>
      </c>
      <c r="E8" s="799">
        <v>15600</v>
      </c>
      <c r="F8" s="799">
        <v>917</v>
      </c>
      <c r="G8" s="799">
        <v>3990</v>
      </c>
      <c r="H8" s="799">
        <v>36600</v>
      </c>
      <c r="I8" s="799">
        <v>243</v>
      </c>
      <c r="J8" s="799">
        <v>3990</v>
      </c>
      <c r="K8" s="799">
        <v>9670</v>
      </c>
      <c r="L8" s="799">
        <v>154</v>
      </c>
      <c r="M8" s="799">
        <v>828</v>
      </c>
      <c r="N8" s="799">
        <v>1280</v>
      </c>
      <c r="O8" s="819">
        <v>2660</v>
      </c>
      <c r="P8" s="819">
        <v>2550</v>
      </c>
      <c r="Q8" s="819">
        <v>45000</v>
      </c>
      <c r="R8" s="819">
        <v>145</v>
      </c>
      <c r="S8" s="819">
        <v>134</v>
      </c>
      <c r="T8" s="819">
        <v>1680</v>
      </c>
      <c r="U8" s="819">
        <v>1120</v>
      </c>
      <c r="V8" s="819">
        <v>1010</v>
      </c>
      <c r="W8" s="819">
        <v>20000</v>
      </c>
      <c r="X8" s="819">
        <v>1170</v>
      </c>
      <c r="Y8" s="819">
        <v>1150</v>
      </c>
      <c r="Z8" s="820">
        <v>10400</v>
      </c>
      <c r="AA8" s="821"/>
      <c r="AB8" s="821"/>
      <c r="AC8" s="821"/>
      <c r="AD8" s="821"/>
      <c r="AE8" s="821"/>
      <c r="AF8" s="821"/>
      <c r="AG8" s="821"/>
      <c r="AH8" s="821"/>
      <c r="AI8" s="821"/>
      <c r="AJ8" s="821"/>
      <c r="AK8" s="821"/>
      <c r="AL8" s="821"/>
      <c r="AM8" s="821"/>
      <c r="AN8" s="821"/>
      <c r="AO8" s="821"/>
      <c r="AP8" s="821"/>
      <c r="AQ8" s="821"/>
      <c r="AR8" s="821"/>
      <c r="AS8" s="821"/>
      <c r="AT8" s="821"/>
      <c r="AU8" s="821"/>
      <c r="AV8" s="821"/>
      <c r="AW8" s="821"/>
      <c r="AX8" s="821"/>
      <c r="AY8" s="821"/>
      <c r="AZ8" s="821"/>
      <c r="BA8" s="821"/>
      <c r="BB8" s="821"/>
      <c r="BC8" s="821"/>
      <c r="BD8" s="821"/>
      <c r="BE8" s="821"/>
      <c r="BF8" s="821"/>
      <c r="BG8" s="821"/>
      <c r="BH8" s="821"/>
      <c r="BI8" s="821"/>
      <c r="BJ8" s="821"/>
      <c r="BK8" s="821"/>
      <c r="BL8" s="821"/>
      <c r="BM8" s="821"/>
      <c r="BN8" s="821"/>
      <c r="BO8" s="821"/>
      <c r="BP8" s="821"/>
      <c r="BQ8" s="821"/>
      <c r="BR8" s="821"/>
      <c r="BS8" s="821"/>
      <c r="BT8" s="821"/>
      <c r="BU8" s="821"/>
      <c r="BV8" s="821"/>
      <c r="BW8" s="821"/>
      <c r="BX8" s="821"/>
      <c r="BY8" s="821"/>
      <c r="BZ8" s="821"/>
      <c r="CA8" s="821"/>
      <c r="CB8" s="821"/>
      <c r="CC8" s="821"/>
      <c r="CD8" s="821"/>
      <c r="CE8" s="821"/>
      <c r="CF8" s="821"/>
      <c r="CG8" s="821"/>
      <c r="CH8" s="821"/>
      <c r="CI8" s="821"/>
      <c r="CJ8" s="821"/>
      <c r="CK8" s="821"/>
      <c r="CL8" s="821"/>
      <c r="CM8" s="821"/>
      <c r="CN8" s="821"/>
      <c r="CO8" s="821"/>
    </row>
    <row r="9" spans="2:93" s="822" customFormat="1" ht="15" customHeight="1">
      <c r="B9" s="712" t="s">
        <v>647</v>
      </c>
      <c r="C9" s="1309">
        <v>676</v>
      </c>
      <c r="D9" s="1309">
        <v>2140</v>
      </c>
      <c r="E9" s="1309">
        <v>14400</v>
      </c>
      <c r="F9" s="1309">
        <v>930</v>
      </c>
      <c r="G9" s="1309">
        <v>4020</v>
      </c>
      <c r="H9" s="1309">
        <v>37300</v>
      </c>
      <c r="I9" s="1309">
        <v>229</v>
      </c>
      <c r="J9" s="1309">
        <v>3790</v>
      </c>
      <c r="K9" s="1309">
        <v>8670</v>
      </c>
      <c r="L9" s="1309">
        <v>148</v>
      </c>
      <c r="M9" s="1309">
        <v>766</v>
      </c>
      <c r="N9" s="1309">
        <v>1130</v>
      </c>
      <c r="O9" s="1318">
        <v>2600</v>
      </c>
      <c r="P9" s="1318">
        <v>2510</v>
      </c>
      <c r="Q9" s="1318">
        <v>51100</v>
      </c>
      <c r="R9" s="1318">
        <v>145</v>
      </c>
      <c r="S9" s="1318">
        <v>134</v>
      </c>
      <c r="T9" s="1318">
        <v>1710</v>
      </c>
      <c r="U9" s="1318">
        <v>1090</v>
      </c>
      <c r="V9" s="1318">
        <v>1000</v>
      </c>
      <c r="W9" s="1318">
        <v>17000</v>
      </c>
      <c r="X9" s="1318">
        <v>1130</v>
      </c>
      <c r="Y9" s="1318">
        <v>1120</v>
      </c>
      <c r="Z9" s="1319">
        <v>9860</v>
      </c>
      <c r="AA9" s="821"/>
      <c r="AB9" s="821"/>
      <c r="AC9" s="821"/>
      <c r="AD9" s="821"/>
      <c r="AE9" s="821"/>
      <c r="AF9" s="821"/>
      <c r="AG9" s="821"/>
      <c r="AH9" s="821"/>
      <c r="AI9" s="821"/>
      <c r="AJ9" s="821"/>
      <c r="AK9" s="821"/>
      <c r="AL9" s="821"/>
      <c r="AM9" s="821"/>
      <c r="AN9" s="821"/>
      <c r="AO9" s="821"/>
      <c r="AP9" s="821"/>
      <c r="AQ9" s="821"/>
      <c r="AR9" s="821"/>
      <c r="AS9" s="821"/>
      <c r="AT9" s="821"/>
      <c r="AU9" s="821"/>
      <c r="AV9" s="821"/>
      <c r="AW9" s="821"/>
      <c r="AX9" s="821"/>
      <c r="AY9" s="821"/>
      <c r="AZ9" s="821"/>
      <c r="BA9" s="821"/>
      <c r="BB9" s="821"/>
      <c r="BC9" s="821"/>
      <c r="BD9" s="821"/>
      <c r="BE9" s="821"/>
      <c r="BF9" s="821"/>
      <c r="BG9" s="821"/>
      <c r="BH9" s="821"/>
      <c r="BI9" s="821"/>
      <c r="BJ9" s="821"/>
      <c r="BK9" s="821"/>
      <c r="BL9" s="821"/>
      <c r="BM9" s="821"/>
      <c r="BN9" s="821"/>
      <c r="BO9" s="821"/>
      <c r="BP9" s="821"/>
      <c r="BQ9" s="821"/>
      <c r="BR9" s="821"/>
      <c r="BS9" s="821"/>
      <c r="BT9" s="821"/>
      <c r="BU9" s="821"/>
      <c r="BV9" s="821"/>
      <c r="BW9" s="821"/>
      <c r="BX9" s="821"/>
      <c r="BY9" s="821"/>
      <c r="BZ9" s="821"/>
      <c r="CA9" s="821"/>
      <c r="CB9" s="821"/>
      <c r="CC9" s="821"/>
      <c r="CD9" s="821"/>
      <c r="CE9" s="821"/>
      <c r="CF9" s="821"/>
      <c r="CG9" s="821"/>
      <c r="CH9" s="821"/>
      <c r="CI9" s="821"/>
      <c r="CJ9" s="821"/>
      <c r="CK9" s="821"/>
      <c r="CL9" s="821"/>
      <c r="CM9" s="821"/>
      <c r="CN9" s="821"/>
      <c r="CO9" s="821"/>
    </row>
    <row r="10" spans="2:93" s="824" customFormat="1" ht="15" customHeight="1">
      <c r="B10" s="712"/>
      <c r="C10" s="1312"/>
      <c r="D10" s="1312"/>
      <c r="E10" s="1312"/>
      <c r="F10" s="1312"/>
      <c r="G10" s="1312"/>
      <c r="H10" s="1312"/>
      <c r="I10" s="1312"/>
      <c r="J10" s="1312"/>
      <c r="K10" s="1312"/>
      <c r="L10" s="1312"/>
      <c r="M10" s="1312"/>
      <c r="N10" s="1312"/>
      <c r="O10" s="1320"/>
      <c r="P10" s="1320"/>
      <c r="Q10" s="1320"/>
      <c r="R10" s="1320"/>
      <c r="S10" s="1320"/>
      <c r="T10" s="1320"/>
      <c r="U10" s="1320"/>
      <c r="V10" s="1320"/>
      <c r="W10" s="1320"/>
      <c r="X10" s="1320"/>
      <c r="Y10" s="1320"/>
      <c r="Z10" s="1321"/>
      <c r="AA10" s="823"/>
      <c r="AB10" s="823"/>
      <c r="AC10" s="823"/>
      <c r="AD10" s="823"/>
      <c r="AE10" s="823"/>
      <c r="AF10" s="823"/>
      <c r="AG10" s="823"/>
      <c r="AH10" s="823"/>
      <c r="AI10" s="823"/>
      <c r="AJ10" s="823"/>
      <c r="AK10" s="823"/>
      <c r="AL10" s="823"/>
      <c r="AM10" s="823"/>
      <c r="AN10" s="823"/>
      <c r="AO10" s="823"/>
      <c r="AP10" s="823"/>
      <c r="AQ10" s="823"/>
      <c r="AR10" s="823"/>
      <c r="AS10" s="823"/>
      <c r="AT10" s="823"/>
      <c r="AU10" s="823"/>
      <c r="AV10" s="823"/>
      <c r="AW10" s="823"/>
      <c r="AX10" s="823"/>
      <c r="AY10" s="823"/>
      <c r="AZ10" s="823"/>
      <c r="BA10" s="823"/>
      <c r="BB10" s="823"/>
      <c r="BC10" s="823"/>
      <c r="BD10" s="823"/>
      <c r="BE10" s="823"/>
      <c r="BF10" s="823"/>
      <c r="BG10" s="823"/>
      <c r="BH10" s="823"/>
      <c r="BI10" s="823"/>
      <c r="BJ10" s="823"/>
      <c r="BK10" s="823"/>
      <c r="BL10" s="823"/>
      <c r="BM10" s="823"/>
      <c r="BN10" s="823"/>
      <c r="BO10" s="823"/>
      <c r="BP10" s="823"/>
      <c r="BQ10" s="823"/>
      <c r="BR10" s="823"/>
      <c r="BS10" s="823"/>
      <c r="BT10" s="823"/>
      <c r="BU10" s="823"/>
      <c r="BV10" s="823"/>
      <c r="BW10" s="823"/>
      <c r="BX10" s="823"/>
      <c r="BY10" s="823"/>
      <c r="BZ10" s="823"/>
      <c r="CA10" s="823"/>
      <c r="CB10" s="823"/>
      <c r="CC10" s="823"/>
      <c r="CD10" s="823"/>
      <c r="CE10" s="823"/>
      <c r="CF10" s="823"/>
      <c r="CG10" s="823"/>
      <c r="CH10" s="823"/>
      <c r="CI10" s="823"/>
      <c r="CJ10" s="823"/>
      <c r="CK10" s="823"/>
      <c r="CL10" s="823"/>
      <c r="CM10" s="823"/>
      <c r="CN10" s="823"/>
      <c r="CO10" s="823"/>
    </row>
    <row r="11" spans="2:26" ht="12" customHeight="1">
      <c r="B11" s="712" t="s">
        <v>549</v>
      </c>
      <c r="C11" s="1309">
        <v>33</v>
      </c>
      <c r="D11" s="1309">
        <v>1690</v>
      </c>
      <c r="E11" s="1309">
        <v>563</v>
      </c>
      <c r="F11" s="1309">
        <v>815</v>
      </c>
      <c r="G11" s="1309">
        <v>4250</v>
      </c>
      <c r="H11" s="1309">
        <v>34600</v>
      </c>
      <c r="I11" s="1309">
        <v>112</v>
      </c>
      <c r="J11" s="1309">
        <v>3940</v>
      </c>
      <c r="K11" s="1309">
        <v>4410</v>
      </c>
      <c r="L11" s="1309">
        <v>75</v>
      </c>
      <c r="M11" s="1309">
        <v>892</v>
      </c>
      <c r="N11" s="1309">
        <v>669</v>
      </c>
      <c r="O11" s="1318">
        <v>2260</v>
      </c>
      <c r="P11" s="1318">
        <v>2170</v>
      </c>
      <c r="Q11" s="1318">
        <v>46300</v>
      </c>
      <c r="R11" s="1318">
        <v>37</v>
      </c>
      <c r="S11" s="1318">
        <v>32</v>
      </c>
      <c r="T11" s="1318">
        <v>406</v>
      </c>
      <c r="U11" s="1318">
        <v>841</v>
      </c>
      <c r="V11" s="1318">
        <v>766</v>
      </c>
      <c r="W11" s="1318">
        <v>13500</v>
      </c>
      <c r="X11" s="972">
        <v>191</v>
      </c>
      <c r="Y11" s="1318">
        <v>186</v>
      </c>
      <c r="Z11" s="1319">
        <v>1450</v>
      </c>
    </row>
    <row r="12" spans="2:26" ht="12" customHeight="1">
      <c r="B12" s="712" t="s">
        <v>550</v>
      </c>
      <c r="C12" s="1309">
        <v>8</v>
      </c>
      <c r="D12" s="1309">
        <v>951</v>
      </c>
      <c r="E12" s="1309">
        <v>77</v>
      </c>
      <c r="F12" s="1309">
        <v>22</v>
      </c>
      <c r="G12" s="1309">
        <v>2070</v>
      </c>
      <c r="H12" s="1309">
        <v>445</v>
      </c>
      <c r="I12" s="1309">
        <v>10</v>
      </c>
      <c r="J12" s="1309">
        <v>3440</v>
      </c>
      <c r="K12" s="1309">
        <v>344</v>
      </c>
      <c r="L12" s="1309">
        <v>9</v>
      </c>
      <c r="M12" s="1309">
        <v>483</v>
      </c>
      <c r="N12" s="1309">
        <v>43</v>
      </c>
      <c r="O12" s="1318">
        <v>6</v>
      </c>
      <c r="P12" s="1318">
        <v>6</v>
      </c>
      <c r="Q12" s="1318">
        <v>46</v>
      </c>
      <c r="R12" s="1318">
        <v>0</v>
      </c>
      <c r="S12" s="1318">
        <v>0</v>
      </c>
      <c r="T12" s="1318">
        <v>3</v>
      </c>
      <c r="U12" s="1318">
        <v>19</v>
      </c>
      <c r="V12" s="1318">
        <v>16</v>
      </c>
      <c r="W12" s="1318">
        <v>136</v>
      </c>
      <c r="X12" s="972">
        <v>9</v>
      </c>
      <c r="Y12" s="1318">
        <v>9</v>
      </c>
      <c r="Z12" s="1319">
        <v>56</v>
      </c>
    </row>
    <row r="13" spans="2:26" ht="12" customHeight="1">
      <c r="B13" s="712" t="s">
        <v>551</v>
      </c>
      <c r="C13" s="1309">
        <v>12</v>
      </c>
      <c r="D13" s="1309">
        <v>1770</v>
      </c>
      <c r="E13" s="1309">
        <v>212</v>
      </c>
      <c r="F13" s="1309">
        <v>49</v>
      </c>
      <c r="G13" s="1309">
        <v>2850</v>
      </c>
      <c r="H13" s="1309">
        <v>1400</v>
      </c>
      <c r="I13" s="1309">
        <v>89</v>
      </c>
      <c r="J13" s="1309">
        <v>3730</v>
      </c>
      <c r="K13" s="1309">
        <v>3320</v>
      </c>
      <c r="L13" s="1309">
        <v>43</v>
      </c>
      <c r="M13" s="1309">
        <v>663</v>
      </c>
      <c r="N13" s="1309">
        <v>285</v>
      </c>
      <c r="O13" s="1318">
        <v>297</v>
      </c>
      <c r="P13" s="1318">
        <v>291</v>
      </c>
      <c r="Q13" s="1318">
        <v>4500</v>
      </c>
      <c r="R13" s="1318">
        <v>5</v>
      </c>
      <c r="S13" s="1318">
        <v>5</v>
      </c>
      <c r="T13" s="1318">
        <v>37</v>
      </c>
      <c r="U13" s="1318">
        <v>181</v>
      </c>
      <c r="V13" s="1318">
        <v>174</v>
      </c>
      <c r="W13" s="1318">
        <v>2870</v>
      </c>
      <c r="X13" s="972">
        <v>15</v>
      </c>
      <c r="Y13" s="1318">
        <v>15</v>
      </c>
      <c r="Z13" s="1319">
        <v>67</v>
      </c>
    </row>
    <row r="14" spans="2:26" ht="12" customHeight="1">
      <c r="B14" s="712" t="s">
        <v>552</v>
      </c>
      <c r="C14" s="1309">
        <v>622</v>
      </c>
      <c r="D14" s="1309">
        <v>2190</v>
      </c>
      <c r="E14" s="1309">
        <v>13600</v>
      </c>
      <c r="F14" s="1309">
        <v>45</v>
      </c>
      <c r="G14" s="1309">
        <v>2060</v>
      </c>
      <c r="H14" s="1309">
        <v>925</v>
      </c>
      <c r="I14" s="1309">
        <v>18</v>
      </c>
      <c r="J14" s="1309">
        <v>3320</v>
      </c>
      <c r="K14" s="1309">
        <v>598</v>
      </c>
      <c r="L14" s="1309">
        <v>21</v>
      </c>
      <c r="M14" s="1309">
        <v>644</v>
      </c>
      <c r="N14" s="1309">
        <v>134</v>
      </c>
      <c r="O14" s="1318">
        <v>36</v>
      </c>
      <c r="P14" s="1318">
        <v>34</v>
      </c>
      <c r="Q14" s="1318">
        <v>286</v>
      </c>
      <c r="R14" s="1318">
        <v>103</v>
      </c>
      <c r="S14" s="1318">
        <v>97</v>
      </c>
      <c r="T14" s="1318">
        <v>1260</v>
      </c>
      <c r="U14" s="1318">
        <v>53</v>
      </c>
      <c r="V14" s="1318">
        <v>48</v>
      </c>
      <c r="W14" s="1318">
        <v>418</v>
      </c>
      <c r="X14" s="1318">
        <v>914</v>
      </c>
      <c r="Y14" s="1318">
        <v>911</v>
      </c>
      <c r="Z14" s="1319">
        <v>8290</v>
      </c>
    </row>
    <row r="15" spans="2:26" ht="12" customHeight="1">
      <c r="B15" s="703"/>
      <c r="C15" s="799"/>
      <c r="D15" s="799"/>
      <c r="E15" s="799"/>
      <c r="F15" s="799"/>
      <c r="G15" s="799"/>
      <c r="H15" s="799"/>
      <c r="I15" s="799"/>
      <c r="J15" s="799"/>
      <c r="K15" s="799"/>
      <c r="L15" s="799"/>
      <c r="M15" s="799"/>
      <c r="N15" s="79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20"/>
    </row>
    <row r="16" spans="2:26" ht="16.5" customHeight="1">
      <c r="B16" s="660" t="s">
        <v>1171</v>
      </c>
      <c r="C16" s="799">
        <v>8</v>
      </c>
      <c r="D16" s="799">
        <v>1830</v>
      </c>
      <c r="E16" s="799">
        <v>143</v>
      </c>
      <c r="F16" s="799">
        <v>4</v>
      </c>
      <c r="G16" s="799">
        <v>2870</v>
      </c>
      <c r="H16" s="799">
        <v>106</v>
      </c>
      <c r="I16" s="799">
        <v>35</v>
      </c>
      <c r="J16" s="799">
        <v>4030</v>
      </c>
      <c r="K16" s="799">
        <v>1410</v>
      </c>
      <c r="L16" s="799">
        <v>46</v>
      </c>
      <c r="M16" s="799">
        <v>1010</v>
      </c>
      <c r="N16" s="799">
        <v>463</v>
      </c>
      <c r="O16" s="992">
        <v>189</v>
      </c>
      <c r="P16" s="819">
        <v>177</v>
      </c>
      <c r="Q16" s="819">
        <v>3500</v>
      </c>
      <c r="R16" s="819">
        <v>5</v>
      </c>
      <c r="S16" s="819">
        <v>4</v>
      </c>
      <c r="T16" s="819">
        <v>48</v>
      </c>
      <c r="U16" s="819">
        <v>62</v>
      </c>
      <c r="V16" s="819">
        <v>53</v>
      </c>
      <c r="W16" s="819">
        <v>886</v>
      </c>
      <c r="X16" s="985">
        <v>32</v>
      </c>
      <c r="Y16" s="819">
        <v>29</v>
      </c>
      <c r="Z16" s="820">
        <v>188</v>
      </c>
    </row>
    <row r="17" spans="2:26" ht="12" customHeight="1">
      <c r="B17" s="660" t="s">
        <v>1172</v>
      </c>
      <c r="C17" s="799">
        <v>1</v>
      </c>
      <c r="D17" s="799">
        <v>1550</v>
      </c>
      <c r="E17" s="799">
        <v>17</v>
      </c>
      <c r="F17" s="799">
        <v>5</v>
      </c>
      <c r="G17" s="799">
        <v>2440</v>
      </c>
      <c r="H17" s="799">
        <v>122</v>
      </c>
      <c r="I17" s="799">
        <v>16</v>
      </c>
      <c r="J17" s="799">
        <v>3730</v>
      </c>
      <c r="K17" s="799">
        <v>596</v>
      </c>
      <c r="L17" s="799">
        <v>10</v>
      </c>
      <c r="M17" s="799">
        <v>650</v>
      </c>
      <c r="N17" s="799">
        <v>65</v>
      </c>
      <c r="O17" s="992">
        <v>60</v>
      </c>
      <c r="P17" s="819">
        <v>59</v>
      </c>
      <c r="Q17" s="819">
        <v>864</v>
      </c>
      <c r="R17" s="819" t="s">
        <v>653</v>
      </c>
      <c r="S17" s="819" t="s">
        <v>653</v>
      </c>
      <c r="T17" s="819" t="s">
        <v>653</v>
      </c>
      <c r="U17" s="819">
        <v>7</v>
      </c>
      <c r="V17" s="819">
        <v>7</v>
      </c>
      <c r="W17" s="819">
        <v>102</v>
      </c>
      <c r="X17" s="819">
        <v>2</v>
      </c>
      <c r="Y17" s="819">
        <v>2</v>
      </c>
      <c r="Z17" s="820">
        <v>10</v>
      </c>
    </row>
    <row r="18" spans="2:26" ht="12" customHeight="1">
      <c r="B18" s="660" t="s">
        <v>1173</v>
      </c>
      <c r="C18" s="799">
        <v>249</v>
      </c>
      <c r="D18" s="799">
        <v>2280</v>
      </c>
      <c r="E18" s="799">
        <v>5680</v>
      </c>
      <c r="F18" s="799">
        <v>11</v>
      </c>
      <c r="G18" s="799">
        <v>2120</v>
      </c>
      <c r="H18" s="799">
        <v>233</v>
      </c>
      <c r="I18" s="799">
        <v>10</v>
      </c>
      <c r="J18" s="799">
        <v>3300</v>
      </c>
      <c r="K18" s="799">
        <v>330</v>
      </c>
      <c r="L18" s="799">
        <v>5</v>
      </c>
      <c r="M18" s="799">
        <v>660</v>
      </c>
      <c r="N18" s="799">
        <v>33</v>
      </c>
      <c r="O18" s="992">
        <v>33</v>
      </c>
      <c r="P18" s="819">
        <v>32</v>
      </c>
      <c r="Q18" s="819">
        <v>268</v>
      </c>
      <c r="R18" s="819">
        <v>44</v>
      </c>
      <c r="S18" s="819">
        <v>41</v>
      </c>
      <c r="T18" s="819">
        <v>509</v>
      </c>
      <c r="U18" s="819">
        <v>33</v>
      </c>
      <c r="V18" s="819">
        <v>30</v>
      </c>
      <c r="W18" s="819">
        <v>224</v>
      </c>
      <c r="X18" s="985">
        <v>582</v>
      </c>
      <c r="Y18" s="819">
        <v>579</v>
      </c>
      <c r="Z18" s="820">
        <v>6120</v>
      </c>
    </row>
    <row r="19" spans="2:26" ht="12" customHeight="1">
      <c r="B19" s="660" t="s">
        <v>1174</v>
      </c>
      <c r="C19" s="799">
        <v>279</v>
      </c>
      <c r="D19" s="799">
        <v>2150</v>
      </c>
      <c r="E19" s="799">
        <v>6010</v>
      </c>
      <c r="F19" s="799">
        <v>14</v>
      </c>
      <c r="G19" s="799">
        <v>1910</v>
      </c>
      <c r="H19" s="799">
        <v>267</v>
      </c>
      <c r="I19" s="799">
        <v>3</v>
      </c>
      <c r="J19" s="799">
        <v>3770</v>
      </c>
      <c r="K19" s="799">
        <v>113</v>
      </c>
      <c r="L19" s="799">
        <v>12</v>
      </c>
      <c r="M19" s="799">
        <v>633</v>
      </c>
      <c r="N19" s="799">
        <v>76</v>
      </c>
      <c r="O19" s="992">
        <v>1</v>
      </c>
      <c r="P19" s="819">
        <v>0</v>
      </c>
      <c r="Q19" s="819">
        <v>1</v>
      </c>
      <c r="R19" s="819">
        <v>56</v>
      </c>
      <c r="S19" s="819">
        <v>53</v>
      </c>
      <c r="T19" s="819">
        <v>726</v>
      </c>
      <c r="U19" s="819">
        <v>14</v>
      </c>
      <c r="V19" s="819">
        <v>12</v>
      </c>
      <c r="W19" s="819">
        <v>135</v>
      </c>
      <c r="X19" s="985">
        <v>218</v>
      </c>
      <c r="Y19" s="819">
        <v>218</v>
      </c>
      <c r="Z19" s="820">
        <v>1440</v>
      </c>
    </row>
    <row r="20" spans="2:26" ht="12" customHeight="1">
      <c r="B20" s="660" t="s">
        <v>1175</v>
      </c>
      <c r="C20" s="799">
        <v>2</v>
      </c>
      <c r="D20" s="799">
        <v>957</v>
      </c>
      <c r="E20" s="799">
        <v>22</v>
      </c>
      <c r="F20" s="799">
        <v>6</v>
      </c>
      <c r="G20" s="799">
        <v>2210</v>
      </c>
      <c r="H20" s="799">
        <v>128</v>
      </c>
      <c r="I20" s="799">
        <v>3</v>
      </c>
      <c r="J20" s="799">
        <v>3500</v>
      </c>
      <c r="K20" s="799">
        <v>105</v>
      </c>
      <c r="L20" s="799">
        <v>2</v>
      </c>
      <c r="M20" s="799">
        <v>500</v>
      </c>
      <c r="N20" s="799">
        <v>12</v>
      </c>
      <c r="O20" s="992">
        <v>4</v>
      </c>
      <c r="P20" s="819">
        <v>4</v>
      </c>
      <c r="Q20" s="819">
        <v>32</v>
      </c>
      <c r="R20" s="819">
        <v>0</v>
      </c>
      <c r="S20" s="819">
        <v>0</v>
      </c>
      <c r="T20" s="819">
        <v>1</v>
      </c>
      <c r="U20" s="819">
        <v>3</v>
      </c>
      <c r="V20" s="819">
        <v>2</v>
      </c>
      <c r="W20" s="819">
        <v>17</v>
      </c>
      <c r="X20" s="985">
        <v>2</v>
      </c>
      <c r="Y20" s="819">
        <v>2</v>
      </c>
      <c r="Z20" s="820">
        <v>13</v>
      </c>
    </row>
    <row r="21" spans="2:26" ht="12" customHeight="1">
      <c r="B21" s="660" t="s">
        <v>1176</v>
      </c>
      <c r="C21" s="799">
        <v>3</v>
      </c>
      <c r="D21" s="799">
        <v>1660</v>
      </c>
      <c r="E21" s="799">
        <v>48</v>
      </c>
      <c r="F21" s="799">
        <v>1</v>
      </c>
      <c r="G21" s="799">
        <v>1800</v>
      </c>
      <c r="H21" s="799">
        <v>9</v>
      </c>
      <c r="I21" s="799">
        <v>6</v>
      </c>
      <c r="J21" s="799">
        <v>4190</v>
      </c>
      <c r="K21" s="799">
        <v>268</v>
      </c>
      <c r="L21" s="799">
        <v>6</v>
      </c>
      <c r="M21" s="799">
        <v>953</v>
      </c>
      <c r="N21" s="799">
        <v>61</v>
      </c>
      <c r="O21" s="819">
        <v>115</v>
      </c>
      <c r="P21" s="819">
        <v>106</v>
      </c>
      <c r="Q21" s="819">
        <v>2140</v>
      </c>
      <c r="R21" s="819">
        <v>3</v>
      </c>
      <c r="S21" s="819">
        <v>3</v>
      </c>
      <c r="T21" s="819">
        <v>37</v>
      </c>
      <c r="U21" s="819">
        <v>48</v>
      </c>
      <c r="V21" s="819">
        <v>46</v>
      </c>
      <c r="W21" s="819">
        <v>765</v>
      </c>
      <c r="X21" s="985">
        <v>37</v>
      </c>
      <c r="Y21" s="819">
        <v>37</v>
      </c>
      <c r="Z21" s="820">
        <v>344</v>
      </c>
    </row>
    <row r="22" spans="2:26" ht="12" customHeight="1">
      <c r="B22" s="660" t="s">
        <v>1177</v>
      </c>
      <c r="C22" s="799">
        <v>1</v>
      </c>
      <c r="D22" s="799">
        <v>1750</v>
      </c>
      <c r="E22" s="799">
        <v>14</v>
      </c>
      <c r="F22" s="799">
        <v>5</v>
      </c>
      <c r="G22" s="799">
        <v>3290</v>
      </c>
      <c r="H22" s="799">
        <v>148</v>
      </c>
      <c r="I22" s="799">
        <v>9</v>
      </c>
      <c r="J22" s="799">
        <v>3710</v>
      </c>
      <c r="K22" s="799">
        <v>334</v>
      </c>
      <c r="L22" s="799">
        <v>5</v>
      </c>
      <c r="M22" s="799">
        <v>759</v>
      </c>
      <c r="N22" s="799">
        <v>41</v>
      </c>
      <c r="O22" s="992">
        <v>24</v>
      </c>
      <c r="P22" s="819">
        <v>22</v>
      </c>
      <c r="Q22" s="819">
        <v>423</v>
      </c>
      <c r="R22" s="819">
        <v>1</v>
      </c>
      <c r="S22" s="819">
        <v>1</v>
      </c>
      <c r="T22" s="819">
        <v>10</v>
      </c>
      <c r="U22" s="819">
        <v>138</v>
      </c>
      <c r="V22" s="819">
        <v>121</v>
      </c>
      <c r="W22" s="819">
        <v>2020</v>
      </c>
      <c r="X22" s="985">
        <v>79</v>
      </c>
      <c r="Y22" s="819">
        <v>77</v>
      </c>
      <c r="Z22" s="820">
        <v>610</v>
      </c>
    </row>
    <row r="23" spans="2:26" ht="12" customHeight="1">
      <c r="B23" s="660" t="s">
        <v>1178</v>
      </c>
      <c r="C23" s="799">
        <v>6</v>
      </c>
      <c r="D23" s="799">
        <v>1400</v>
      </c>
      <c r="E23" s="799">
        <v>77</v>
      </c>
      <c r="F23" s="799">
        <v>202</v>
      </c>
      <c r="G23" s="799">
        <v>4130</v>
      </c>
      <c r="H23" s="799">
        <v>8330</v>
      </c>
      <c r="I23" s="799">
        <v>10</v>
      </c>
      <c r="J23" s="799">
        <v>4040</v>
      </c>
      <c r="K23" s="799">
        <v>416</v>
      </c>
      <c r="L23" s="799">
        <v>3</v>
      </c>
      <c r="M23" s="799">
        <v>600</v>
      </c>
      <c r="N23" s="799">
        <v>18</v>
      </c>
      <c r="O23" s="992">
        <v>48</v>
      </c>
      <c r="P23" s="819">
        <v>46</v>
      </c>
      <c r="Q23" s="819">
        <v>896</v>
      </c>
      <c r="R23" s="819">
        <v>4</v>
      </c>
      <c r="S23" s="819">
        <v>3</v>
      </c>
      <c r="T23" s="819">
        <v>30</v>
      </c>
      <c r="U23" s="819">
        <v>46</v>
      </c>
      <c r="V23" s="819">
        <v>44</v>
      </c>
      <c r="W23" s="819">
        <v>361</v>
      </c>
      <c r="X23" s="985">
        <v>4</v>
      </c>
      <c r="Y23" s="819">
        <v>4</v>
      </c>
      <c r="Z23" s="820">
        <v>23</v>
      </c>
    </row>
    <row r="24" spans="2:26" ht="12" customHeight="1">
      <c r="B24" s="660" t="s">
        <v>1179</v>
      </c>
      <c r="C24" s="799">
        <v>2</v>
      </c>
      <c r="D24" s="799">
        <v>1870</v>
      </c>
      <c r="E24" s="799">
        <v>43</v>
      </c>
      <c r="F24" s="799">
        <v>19</v>
      </c>
      <c r="G24" s="799">
        <v>3250</v>
      </c>
      <c r="H24" s="799">
        <v>617</v>
      </c>
      <c r="I24" s="799">
        <v>10</v>
      </c>
      <c r="J24" s="799">
        <v>3680</v>
      </c>
      <c r="K24" s="799">
        <v>368</v>
      </c>
      <c r="L24" s="799">
        <v>5</v>
      </c>
      <c r="M24" s="799">
        <v>640</v>
      </c>
      <c r="N24" s="799">
        <v>32</v>
      </c>
      <c r="O24" s="992">
        <v>21</v>
      </c>
      <c r="P24" s="819">
        <v>20</v>
      </c>
      <c r="Q24" s="819">
        <v>290</v>
      </c>
      <c r="R24" s="819" t="s">
        <v>653</v>
      </c>
      <c r="S24" s="819" t="s">
        <v>653</v>
      </c>
      <c r="T24" s="819" t="s">
        <v>653</v>
      </c>
      <c r="U24" s="819">
        <v>17</v>
      </c>
      <c r="V24" s="819">
        <v>16</v>
      </c>
      <c r="W24" s="819">
        <v>225</v>
      </c>
      <c r="X24" s="985">
        <v>2</v>
      </c>
      <c r="Y24" s="819">
        <v>2</v>
      </c>
      <c r="Z24" s="820">
        <v>8</v>
      </c>
    </row>
    <row r="25" spans="2:26" ht="12" customHeight="1">
      <c r="B25" s="660" t="s">
        <v>1180</v>
      </c>
      <c r="C25" s="799">
        <v>2</v>
      </c>
      <c r="D25" s="799">
        <v>1960</v>
      </c>
      <c r="E25" s="799">
        <v>47</v>
      </c>
      <c r="F25" s="799">
        <v>3</v>
      </c>
      <c r="G25" s="799">
        <v>3120</v>
      </c>
      <c r="H25" s="799">
        <v>103</v>
      </c>
      <c r="I25" s="799">
        <v>11</v>
      </c>
      <c r="J25" s="799">
        <v>3730</v>
      </c>
      <c r="K25" s="799">
        <v>410</v>
      </c>
      <c r="L25" s="799">
        <v>4</v>
      </c>
      <c r="M25" s="799">
        <v>700</v>
      </c>
      <c r="N25" s="799">
        <v>28</v>
      </c>
      <c r="O25" s="819">
        <v>542</v>
      </c>
      <c r="P25" s="819">
        <v>511</v>
      </c>
      <c r="Q25" s="819">
        <v>11000</v>
      </c>
      <c r="R25" s="819">
        <v>8</v>
      </c>
      <c r="S25" s="819">
        <v>8</v>
      </c>
      <c r="T25" s="819">
        <v>114</v>
      </c>
      <c r="U25" s="819">
        <v>238</v>
      </c>
      <c r="V25" s="819">
        <v>210</v>
      </c>
      <c r="W25" s="819">
        <v>3740</v>
      </c>
      <c r="X25" s="985">
        <v>14</v>
      </c>
      <c r="Y25" s="819">
        <v>14</v>
      </c>
      <c r="Z25" s="820">
        <v>96</v>
      </c>
    </row>
    <row r="26" spans="2:26" ht="12" customHeight="1">
      <c r="B26" s="660" t="s">
        <v>1181</v>
      </c>
      <c r="C26" s="799">
        <v>2</v>
      </c>
      <c r="D26" s="799">
        <v>1550</v>
      </c>
      <c r="E26" s="799">
        <v>34</v>
      </c>
      <c r="F26" s="799">
        <v>1</v>
      </c>
      <c r="G26" s="799">
        <v>2600</v>
      </c>
      <c r="H26" s="799">
        <v>13</v>
      </c>
      <c r="I26" s="799">
        <v>9</v>
      </c>
      <c r="J26" s="799">
        <v>4140</v>
      </c>
      <c r="K26" s="799">
        <v>356</v>
      </c>
      <c r="L26" s="799">
        <v>1</v>
      </c>
      <c r="M26" s="799">
        <v>500</v>
      </c>
      <c r="N26" s="799">
        <v>6</v>
      </c>
      <c r="O26" s="992">
        <v>480</v>
      </c>
      <c r="P26" s="819">
        <v>475</v>
      </c>
      <c r="Q26" s="819">
        <v>11700</v>
      </c>
      <c r="R26" s="819">
        <v>9</v>
      </c>
      <c r="S26" s="819">
        <v>8</v>
      </c>
      <c r="T26" s="819">
        <v>107</v>
      </c>
      <c r="U26" s="819">
        <v>144</v>
      </c>
      <c r="V26" s="819">
        <v>138</v>
      </c>
      <c r="W26" s="819">
        <v>3290</v>
      </c>
      <c r="X26" s="985">
        <v>4</v>
      </c>
      <c r="Y26" s="819">
        <v>4</v>
      </c>
      <c r="Z26" s="820">
        <v>49</v>
      </c>
    </row>
    <row r="27" spans="2:26" ht="12" customHeight="1">
      <c r="B27" s="660" t="s">
        <v>1182</v>
      </c>
      <c r="C27" s="799">
        <v>6</v>
      </c>
      <c r="D27" s="799">
        <v>1730</v>
      </c>
      <c r="E27" s="799">
        <v>95</v>
      </c>
      <c r="F27" s="799">
        <v>407</v>
      </c>
      <c r="G27" s="799">
        <v>4450</v>
      </c>
      <c r="H27" s="799">
        <v>18100</v>
      </c>
      <c r="I27" s="799">
        <v>8</v>
      </c>
      <c r="J27" s="799">
        <v>4240</v>
      </c>
      <c r="K27" s="799">
        <v>318</v>
      </c>
      <c r="L27" s="799">
        <v>2</v>
      </c>
      <c r="M27" s="799">
        <v>579</v>
      </c>
      <c r="N27" s="799">
        <v>11</v>
      </c>
      <c r="O27" s="819">
        <v>0</v>
      </c>
      <c r="P27" s="819">
        <v>0</v>
      </c>
      <c r="Q27" s="819">
        <v>1</v>
      </c>
      <c r="R27" s="819">
        <v>0</v>
      </c>
      <c r="S27" s="819">
        <v>0</v>
      </c>
      <c r="T27" s="819">
        <v>1</v>
      </c>
      <c r="U27" s="819">
        <v>2</v>
      </c>
      <c r="V27" s="819">
        <v>1</v>
      </c>
      <c r="W27" s="819">
        <v>5</v>
      </c>
      <c r="X27" s="985">
        <v>2</v>
      </c>
      <c r="Y27" s="819">
        <v>2</v>
      </c>
      <c r="Z27" s="820">
        <v>8</v>
      </c>
    </row>
    <row r="28" spans="2:26" ht="12" customHeight="1">
      <c r="B28" s="660" t="s">
        <v>1183</v>
      </c>
      <c r="C28" s="799">
        <v>1</v>
      </c>
      <c r="D28" s="799">
        <v>1500</v>
      </c>
      <c r="E28" s="799">
        <v>9</v>
      </c>
      <c r="F28" s="799">
        <v>7</v>
      </c>
      <c r="G28" s="799">
        <v>2770</v>
      </c>
      <c r="H28" s="799">
        <v>183</v>
      </c>
      <c r="I28" s="799">
        <v>18</v>
      </c>
      <c r="J28" s="799">
        <v>3900</v>
      </c>
      <c r="K28" s="799">
        <v>702</v>
      </c>
      <c r="L28" s="799">
        <v>7</v>
      </c>
      <c r="M28" s="799">
        <v>657</v>
      </c>
      <c r="N28" s="799">
        <v>46</v>
      </c>
      <c r="O28" s="819">
        <v>103</v>
      </c>
      <c r="P28" s="819">
        <v>101</v>
      </c>
      <c r="Q28" s="819">
        <v>1710</v>
      </c>
      <c r="R28" s="819" t="s">
        <v>653</v>
      </c>
      <c r="S28" s="819" t="s">
        <v>653</v>
      </c>
      <c r="T28" s="819" t="s">
        <v>653</v>
      </c>
      <c r="U28" s="819">
        <v>52</v>
      </c>
      <c r="V28" s="819">
        <v>49</v>
      </c>
      <c r="W28" s="819">
        <v>896</v>
      </c>
      <c r="X28" s="985">
        <v>3</v>
      </c>
      <c r="Y28" s="819">
        <v>3</v>
      </c>
      <c r="Z28" s="820">
        <v>15</v>
      </c>
    </row>
    <row r="29" spans="2:26" ht="12" customHeight="1">
      <c r="B29" s="660" t="s">
        <v>1184</v>
      </c>
      <c r="C29" s="799">
        <v>0</v>
      </c>
      <c r="D29" s="799">
        <v>1000</v>
      </c>
      <c r="E29" s="799">
        <v>1</v>
      </c>
      <c r="F29" s="799">
        <v>0</v>
      </c>
      <c r="G29" s="799">
        <v>1500</v>
      </c>
      <c r="H29" s="799">
        <v>6</v>
      </c>
      <c r="I29" s="799">
        <v>3</v>
      </c>
      <c r="J29" s="799">
        <v>3200</v>
      </c>
      <c r="K29" s="799">
        <v>80</v>
      </c>
      <c r="L29" s="799">
        <v>2</v>
      </c>
      <c r="M29" s="799">
        <v>556</v>
      </c>
      <c r="N29" s="799">
        <v>10</v>
      </c>
      <c r="O29" s="819">
        <v>82</v>
      </c>
      <c r="P29" s="819">
        <v>76</v>
      </c>
      <c r="Q29" s="819">
        <v>1470</v>
      </c>
      <c r="R29" s="819">
        <v>1</v>
      </c>
      <c r="S29" s="819">
        <v>1</v>
      </c>
      <c r="T29" s="819">
        <v>11</v>
      </c>
      <c r="U29" s="819">
        <v>19</v>
      </c>
      <c r="V29" s="819">
        <v>17</v>
      </c>
      <c r="W29" s="819">
        <v>265</v>
      </c>
      <c r="X29" s="985">
        <v>4</v>
      </c>
      <c r="Y29" s="819">
        <v>4</v>
      </c>
      <c r="Z29" s="820">
        <v>16</v>
      </c>
    </row>
    <row r="30" spans="2:26" ht="16.5" customHeight="1">
      <c r="B30" s="660" t="s">
        <v>1185</v>
      </c>
      <c r="C30" s="799">
        <v>0</v>
      </c>
      <c r="D30" s="799">
        <v>1500</v>
      </c>
      <c r="E30" s="799">
        <v>6</v>
      </c>
      <c r="F30" s="799">
        <v>0</v>
      </c>
      <c r="G30" s="799">
        <v>1750</v>
      </c>
      <c r="H30" s="799">
        <v>7</v>
      </c>
      <c r="I30" s="799">
        <v>3</v>
      </c>
      <c r="J30" s="799">
        <v>3280</v>
      </c>
      <c r="K30" s="799">
        <v>82</v>
      </c>
      <c r="L30" s="799">
        <v>2</v>
      </c>
      <c r="M30" s="799">
        <v>650</v>
      </c>
      <c r="N30" s="799">
        <v>13</v>
      </c>
      <c r="O30" s="819">
        <v>123</v>
      </c>
      <c r="P30" s="819">
        <v>118</v>
      </c>
      <c r="Q30" s="819">
        <v>2330</v>
      </c>
      <c r="R30" s="819">
        <v>3</v>
      </c>
      <c r="S30" s="819">
        <v>2</v>
      </c>
      <c r="T30" s="819">
        <v>25</v>
      </c>
      <c r="U30" s="819">
        <v>39</v>
      </c>
      <c r="V30" s="819">
        <v>36</v>
      </c>
      <c r="W30" s="819">
        <v>556</v>
      </c>
      <c r="X30" s="985">
        <v>3</v>
      </c>
      <c r="Y30" s="819">
        <v>3</v>
      </c>
      <c r="Z30" s="820">
        <v>17</v>
      </c>
    </row>
    <row r="31" spans="2:26" s="818" customFormat="1" ht="12" customHeight="1">
      <c r="B31" s="660" t="s">
        <v>1186</v>
      </c>
      <c r="C31" s="799">
        <v>4</v>
      </c>
      <c r="D31" s="799">
        <v>1740</v>
      </c>
      <c r="E31" s="799">
        <v>61</v>
      </c>
      <c r="F31" s="799">
        <v>0</v>
      </c>
      <c r="G31" s="799">
        <v>1750</v>
      </c>
      <c r="H31" s="799">
        <v>7</v>
      </c>
      <c r="I31" s="799">
        <v>5</v>
      </c>
      <c r="J31" s="799">
        <v>4200</v>
      </c>
      <c r="K31" s="799">
        <v>189</v>
      </c>
      <c r="L31" s="799">
        <v>1</v>
      </c>
      <c r="M31" s="799">
        <v>636</v>
      </c>
      <c r="N31" s="799">
        <v>7</v>
      </c>
      <c r="O31" s="819">
        <v>23</v>
      </c>
      <c r="P31" s="819">
        <v>23</v>
      </c>
      <c r="Q31" s="819">
        <v>397</v>
      </c>
      <c r="R31" s="819">
        <v>1</v>
      </c>
      <c r="S31" s="819">
        <v>0</v>
      </c>
      <c r="T31" s="819">
        <v>4</v>
      </c>
      <c r="U31" s="819">
        <v>15</v>
      </c>
      <c r="V31" s="819">
        <v>14</v>
      </c>
      <c r="W31" s="819">
        <v>206</v>
      </c>
      <c r="X31" s="985">
        <v>3</v>
      </c>
      <c r="Y31" s="819">
        <v>3</v>
      </c>
      <c r="Z31" s="820">
        <v>19</v>
      </c>
    </row>
    <row r="32" spans="2:26" s="818" customFormat="1" ht="12" customHeight="1">
      <c r="B32" s="660" t="s">
        <v>1187</v>
      </c>
      <c r="C32" s="799">
        <v>0</v>
      </c>
      <c r="D32" s="799">
        <v>1000</v>
      </c>
      <c r="E32" s="799">
        <v>1</v>
      </c>
      <c r="F32" s="799">
        <v>0</v>
      </c>
      <c r="G32" s="799">
        <v>1500</v>
      </c>
      <c r="H32" s="799">
        <v>3</v>
      </c>
      <c r="I32" s="799">
        <v>2</v>
      </c>
      <c r="J32" s="799">
        <v>3830</v>
      </c>
      <c r="K32" s="799">
        <v>69</v>
      </c>
      <c r="L32" s="799">
        <v>0</v>
      </c>
      <c r="M32" s="799">
        <v>500</v>
      </c>
      <c r="N32" s="799">
        <v>2</v>
      </c>
      <c r="O32" s="992">
        <v>11</v>
      </c>
      <c r="P32" s="819">
        <v>11</v>
      </c>
      <c r="Q32" s="819">
        <v>159</v>
      </c>
      <c r="R32" s="819">
        <v>0</v>
      </c>
      <c r="S32" s="819">
        <v>0</v>
      </c>
      <c r="T32" s="819">
        <v>2</v>
      </c>
      <c r="U32" s="819">
        <v>1</v>
      </c>
      <c r="V32" s="819">
        <v>1</v>
      </c>
      <c r="W32" s="819">
        <v>17</v>
      </c>
      <c r="X32" s="985">
        <v>1</v>
      </c>
      <c r="Y32" s="819">
        <v>1</v>
      </c>
      <c r="Z32" s="820">
        <v>5</v>
      </c>
    </row>
    <row r="33" spans="2:26" ht="12" customHeight="1">
      <c r="B33" s="660" t="s">
        <v>1188</v>
      </c>
      <c r="C33" s="799">
        <v>0</v>
      </c>
      <c r="D33" s="799">
        <v>1000</v>
      </c>
      <c r="E33" s="799">
        <v>1</v>
      </c>
      <c r="F33" s="799">
        <v>0</v>
      </c>
      <c r="G33" s="799">
        <v>1670</v>
      </c>
      <c r="H33" s="799">
        <v>5</v>
      </c>
      <c r="I33" s="799">
        <v>3</v>
      </c>
      <c r="J33" s="799">
        <v>3800</v>
      </c>
      <c r="K33" s="799">
        <v>114</v>
      </c>
      <c r="L33" s="799">
        <v>1</v>
      </c>
      <c r="M33" s="799">
        <v>500</v>
      </c>
      <c r="N33" s="799">
        <v>3</v>
      </c>
      <c r="O33" s="819">
        <v>458</v>
      </c>
      <c r="P33" s="819">
        <v>447</v>
      </c>
      <c r="Q33" s="819">
        <v>9190</v>
      </c>
      <c r="R33" s="819">
        <v>1</v>
      </c>
      <c r="S33" s="819">
        <v>1</v>
      </c>
      <c r="T33" s="819">
        <v>7</v>
      </c>
      <c r="U33" s="819">
        <v>30</v>
      </c>
      <c r="V33" s="819">
        <v>29</v>
      </c>
      <c r="W33" s="819">
        <v>491</v>
      </c>
      <c r="X33" s="985">
        <v>3</v>
      </c>
      <c r="Y33" s="819">
        <v>3</v>
      </c>
      <c r="Z33" s="820">
        <v>23</v>
      </c>
    </row>
    <row r="34" spans="2:26" ht="12" customHeight="1">
      <c r="B34" s="660" t="s">
        <v>1189</v>
      </c>
      <c r="C34" s="799">
        <v>0</v>
      </c>
      <c r="D34" s="799">
        <v>1000</v>
      </c>
      <c r="E34" s="799">
        <v>1</v>
      </c>
      <c r="F34" s="799">
        <v>12</v>
      </c>
      <c r="G34" s="799">
        <v>4100</v>
      </c>
      <c r="H34" s="799">
        <v>472</v>
      </c>
      <c r="I34" s="799">
        <v>4</v>
      </c>
      <c r="J34" s="799">
        <v>4000</v>
      </c>
      <c r="K34" s="799">
        <v>152</v>
      </c>
      <c r="L34" s="799">
        <v>0</v>
      </c>
      <c r="M34" s="799">
        <v>500</v>
      </c>
      <c r="N34" s="799">
        <v>2</v>
      </c>
      <c r="O34" s="819">
        <v>167</v>
      </c>
      <c r="P34" s="819">
        <v>162</v>
      </c>
      <c r="Q34" s="819">
        <v>3150</v>
      </c>
      <c r="R34" s="819">
        <v>1</v>
      </c>
      <c r="S34" s="819">
        <v>1</v>
      </c>
      <c r="T34" s="819">
        <v>10</v>
      </c>
      <c r="U34" s="819">
        <v>57</v>
      </c>
      <c r="V34" s="819">
        <v>54</v>
      </c>
      <c r="W34" s="819">
        <v>923</v>
      </c>
      <c r="X34" s="985">
        <v>4</v>
      </c>
      <c r="Y34" s="819">
        <v>4</v>
      </c>
      <c r="Z34" s="820">
        <v>45</v>
      </c>
    </row>
    <row r="35" spans="2:26" ht="12" customHeight="1">
      <c r="B35" s="660" t="s">
        <v>1190</v>
      </c>
      <c r="C35" s="799">
        <v>2</v>
      </c>
      <c r="D35" s="799">
        <v>1700</v>
      </c>
      <c r="E35" s="799">
        <v>34</v>
      </c>
      <c r="F35" s="799">
        <v>180</v>
      </c>
      <c r="G35" s="799">
        <v>4040</v>
      </c>
      <c r="H35" s="799">
        <v>7270</v>
      </c>
      <c r="I35" s="799">
        <v>6</v>
      </c>
      <c r="J35" s="799">
        <v>3530</v>
      </c>
      <c r="K35" s="799">
        <v>208</v>
      </c>
      <c r="L35" s="799">
        <v>1</v>
      </c>
      <c r="M35" s="799">
        <v>500</v>
      </c>
      <c r="N35" s="799">
        <v>4</v>
      </c>
      <c r="O35" s="819" t="s">
        <v>653</v>
      </c>
      <c r="P35" s="819" t="s">
        <v>653</v>
      </c>
      <c r="Q35" s="819" t="s">
        <v>653</v>
      </c>
      <c r="R35" s="819" t="s">
        <v>653</v>
      </c>
      <c r="S35" s="819" t="s">
        <v>653</v>
      </c>
      <c r="T35" s="819" t="s">
        <v>653</v>
      </c>
      <c r="U35" s="819">
        <v>2</v>
      </c>
      <c r="V35" s="819">
        <v>2</v>
      </c>
      <c r="W35" s="819">
        <v>12</v>
      </c>
      <c r="X35" s="992">
        <v>1</v>
      </c>
      <c r="Y35" s="819">
        <v>1</v>
      </c>
      <c r="Z35" s="820">
        <v>3</v>
      </c>
    </row>
    <row r="36" spans="2:26" ht="12" customHeight="1">
      <c r="B36" s="660" t="s">
        <v>1191</v>
      </c>
      <c r="C36" s="799">
        <v>1</v>
      </c>
      <c r="D36" s="799">
        <v>1000</v>
      </c>
      <c r="E36" s="799">
        <v>10</v>
      </c>
      <c r="F36" s="799">
        <v>2</v>
      </c>
      <c r="G36" s="799">
        <v>1750</v>
      </c>
      <c r="H36" s="799">
        <v>35</v>
      </c>
      <c r="I36" s="799">
        <v>1</v>
      </c>
      <c r="J36" s="799">
        <v>3300</v>
      </c>
      <c r="K36" s="799">
        <v>33</v>
      </c>
      <c r="L36" s="799">
        <v>1</v>
      </c>
      <c r="M36" s="799">
        <v>500</v>
      </c>
      <c r="N36" s="799">
        <v>4</v>
      </c>
      <c r="O36" s="992">
        <v>0</v>
      </c>
      <c r="P36" s="819">
        <v>0</v>
      </c>
      <c r="Q36" s="819">
        <v>0</v>
      </c>
      <c r="R36" s="819" t="s">
        <v>653</v>
      </c>
      <c r="S36" s="819" t="s">
        <v>653</v>
      </c>
      <c r="T36" s="819" t="s">
        <v>653</v>
      </c>
      <c r="U36" s="819">
        <v>1</v>
      </c>
      <c r="V36" s="819">
        <v>1</v>
      </c>
      <c r="W36" s="819">
        <v>6</v>
      </c>
      <c r="X36" s="819">
        <v>1</v>
      </c>
      <c r="Y36" s="819">
        <v>1</v>
      </c>
      <c r="Z36" s="820">
        <v>6</v>
      </c>
    </row>
    <row r="37" spans="2:26" ht="12" customHeight="1">
      <c r="B37" s="660" t="s">
        <v>0</v>
      </c>
      <c r="C37" s="799">
        <v>1</v>
      </c>
      <c r="D37" s="799">
        <v>900</v>
      </c>
      <c r="E37" s="799">
        <v>9</v>
      </c>
      <c r="F37" s="799">
        <v>1</v>
      </c>
      <c r="G37" s="799">
        <v>1800</v>
      </c>
      <c r="H37" s="799">
        <v>18</v>
      </c>
      <c r="I37" s="799">
        <v>1</v>
      </c>
      <c r="J37" s="799">
        <v>3500</v>
      </c>
      <c r="K37" s="799">
        <v>35</v>
      </c>
      <c r="L37" s="799">
        <v>1</v>
      </c>
      <c r="M37" s="799">
        <v>455</v>
      </c>
      <c r="N37" s="799">
        <v>5</v>
      </c>
      <c r="O37" s="819">
        <v>0</v>
      </c>
      <c r="P37" s="819">
        <v>0</v>
      </c>
      <c r="Q37" s="819">
        <v>0</v>
      </c>
      <c r="R37" s="819" t="s">
        <v>653</v>
      </c>
      <c r="S37" s="819" t="s">
        <v>653</v>
      </c>
      <c r="T37" s="819" t="s">
        <v>653</v>
      </c>
      <c r="U37" s="819">
        <v>0</v>
      </c>
      <c r="V37" s="819">
        <v>0</v>
      </c>
      <c r="W37" s="819">
        <v>1</v>
      </c>
      <c r="X37" s="819">
        <v>1</v>
      </c>
      <c r="Y37" s="819">
        <v>1</v>
      </c>
      <c r="Z37" s="820">
        <v>6</v>
      </c>
    </row>
    <row r="38" spans="2:26" ht="16.5" customHeight="1">
      <c r="B38" s="660" t="s">
        <v>1</v>
      </c>
      <c r="C38" s="799">
        <v>1</v>
      </c>
      <c r="D38" s="799">
        <v>1000</v>
      </c>
      <c r="E38" s="799">
        <v>10</v>
      </c>
      <c r="F38" s="799">
        <v>5</v>
      </c>
      <c r="G38" s="799">
        <v>2510</v>
      </c>
      <c r="H38" s="799">
        <v>118</v>
      </c>
      <c r="I38" s="799">
        <v>1</v>
      </c>
      <c r="J38" s="799">
        <v>3500</v>
      </c>
      <c r="K38" s="799">
        <v>35</v>
      </c>
      <c r="L38" s="799">
        <v>1</v>
      </c>
      <c r="M38" s="799">
        <v>500</v>
      </c>
      <c r="N38" s="799">
        <v>6</v>
      </c>
      <c r="O38" s="819">
        <v>1</v>
      </c>
      <c r="P38" s="819">
        <v>1</v>
      </c>
      <c r="Q38" s="819">
        <v>3</v>
      </c>
      <c r="R38" s="819">
        <v>0</v>
      </c>
      <c r="S38" s="819">
        <v>0</v>
      </c>
      <c r="T38" s="819">
        <v>1</v>
      </c>
      <c r="U38" s="819">
        <v>7</v>
      </c>
      <c r="V38" s="819">
        <v>5</v>
      </c>
      <c r="W38" s="819">
        <v>49</v>
      </c>
      <c r="X38" s="985">
        <v>1</v>
      </c>
      <c r="Y38" s="819">
        <v>1</v>
      </c>
      <c r="Z38" s="820">
        <v>7</v>
      </c>
    </row>
    <row r="39" spans="2:26" ht="12" customHeight="1">
      <c r="B39" s="660" t="s">
        <v>2</v>
      </c>
      <c r="C39" s="799">
        <v>1</v>
      </c>
      <c r="D39" s="799">
        <v>900</v>
      </c>
      <c r="E39" s="799">
        <v>9</v>
      </c>
      <c r="F39" s="799">
        <v>2</v>
      </c>
      <c r="G39" s="799">
        <v>1900</v>
      </c>
      <c r="H39" s="799">
        <v>38</v>
      </c>
      <c r="I39" s="799">
        <v>1</v>
      </c>
      <c r="J39" s="799">
        <v>3300</v>
      </c>
      <c r="K39" s="799">
        <v>33</v>
      </c>
      <c r="L39" s="799">
        <v>1</v>
      </c>
      <c r="M39" s="799">
        <v>444</v>
      </c>
      <c r="N39" s="799">
        <v>4</v>
      </c>
      <c r="O39" s="819">
        <v>1</v>
      </c>
      <c r="P39" s="819">
        <v>1</v>
      </c>
      <c r="Q39" s="819">
        <v>11</v>
      </c>
      <c r="R39" s="819" t="s">
        <v>653</v>
      </c>
      <c r="S39" s="819" t="s">
        <v>653</v>
      </c>
      <c r="T39" s="819" t="s">
        <v>653</v>
      </c>
      <c r="U39" s="819">
        <v>0</v>
      </c>
      <c r="V39" s="819">
        <v>0</v>
      </c>
      <c r="W39" s="819">
        <v>1</v>
      </c>
      <c r="X39" s="985">
        <v>1</v>
      </c>
      <c r="Y39" s="819">
        <v>1</v>
      </c>
      <c r="Z39" s="820">
        <v>6</v>
      </c>
    </row>
    <row r="40" spans="2:26" s="818" customFormat="1" ht="12" customHeight="1">
      <c r="B40" s="660" t="s">
        <v>3</v>
      </c>
      <c r="C40" s="799">
        <v>1</v>
      </c>
      <c r="D40" s="799">
        <v>900</v>
      </c>
      <c r="E40" s="799">
        <v>9</v>
      </c>
      <c r="F40" s="799">
        <v>2</v>
      </c>
      <c r="G40" s="799">
        <v>1800</v>
      </c>
      <c r="H40" s="799">
        <v>36</v>
      </c>
      <c r="I40" s="799">
        <v>1</v>
      </c>
      <c r="J40" s="799">
        <v>3400</v>
      </c>
      <c r="K40" s="799">
        <v>34</v>
      </c>
      <c r="L40" s="799">
        <v>1</v>
      </c>
      <c r="M40" s="799">
        <v>500</v>
      </c>
      <c r="N40" s="799">
        <v>3</v>
      </c>
      <c r="O40" s="819">
        <v>0</v>
      </c>
      <c r="P40" s="819" t="s">
        <v>653</v>
      </c>
      <c r="Q40" s="819" t="s">
        <v>653</v>
      </c>
      <c r="R40" s="819" t="s">
        <v>653</v>
      </c>
      <c r="S40" s="819" t="s">
        <v>653</v>
      </c>
      <c r="T40" s="819" t="s">
        <v>653</v>
      </c>
      <c r="U40" s="819">
        <v>2</v>
      </c>
      <c r="V40" s="819">
        <v>2</v>
      </c>
      <c r="W40" s="819">
        <v>16</v>
      </c>
      <c r="X40" s="985">
        <v>1</v>
      </c>
      <c r="Y40" s="819">
        <v>1</v>
      </c>
      <c r="Z40" s="820">
        <v>6</v>
      </c>
    </row>
    <row r="41" spans="2:26" s="818" customFormat="1" ht="12" customHeight="1">
      <c r="B41" s="660" t="s">
        <v>4</v>
      </c>
      <c r="C41" s="799">
        <v>0</v>
      </c>
      <c r="D41" s="799">
        <v>1000</v>
      </c>
      <c r="E41" s="799">
        <v>4</v>
      </c>
      <c r="F41" s="799">
        <v>2</v>
      </c>
      <c r="G41" s="799">
        <v>1850</v>
      </c>
      <c r="H41" s="799">
        <v>37</v>
      </c>
      <c r="I41" s="799">
        <v>1</v>
      </c>
      <c r="J41" s="799">
        <v>3500</v>
      </c>
      <c r="K41" s="799">
        <v>35</v>
      </c>
      <c r="L41" s="799">
        <v>1</v>
      </c>
      <c r="M41" s="799">
        <v>500</v>
      </c>
      <c r="N41" s="799">
        <v>5</v>
      </c>
      <c r="O41" s="819" t="s">
        <v>653</v>
      </c>
      <c r="P41" s="819" t="s">
        <v>653</v>
      </c>
      <c r="Q41" s="819" t="s">
        <v>653</v>
      </c>
      <c r="R41" s="819">
        <v>0</v>
      </c>
      <c r="S41" s="819">
        <v>0</v>
      </c>
      <c r="T41" s="819">
        <v>1</v>
      </c>
      <c r="U41" s="819">
        <v>3</v>
      </c>
      <c r="V41" s="819">
        <v>3</v>
      </c>
      <c r="W41" s="819">
        <v>26</v>
      </c>
      <c r="X41" s="985">
        <v>1</v>
      </c>
      <c r="Y41" s="819">
        <v>1</v>
      </c>
      <c r="Z41" s="820">
        <v>6</v>
      </c>
    </row>
    <row r="42" spans="2:26" ht="12" customHeight="1">
      <c r="B42" s="660" t="s">
        <v>5</v>
      </c>
      <c r="C42" s="799">
        <v>0</v>
      </c>
      <c r="D42" s="799">
        <v>1000</v>
      </c>
      <c r="E42" s="799">
        <v>4</v>
      </c>
      <c r="F42" s="799">
        <v>2</v>
      </c>
      <c r="G42" s="799">
        <v>1750</v>
      </c>
      <c r="H42" s="799">
        <v>35</v>
      </c>
      <c r="I42" s="799">
        <v>1</v>
      </c>
      <c r="J42" s="799">
        <v>3400</v>
      </c>
      <c r="K42" s="799">
        <v>34</v>
      </c>
      <c r="L42" s="799">
        <v>1</v>
      </c>
      <c r="M42" s="799">
        <v>444</v>
      </c>
      <c r="N42" s="799">
        <v>4</v>
      </c>
      <c r="O42" s="819" t="s">
        <v>653</v>
      </c>
      <c r="P42" s="819" t="s">
        <v>653</v>
      </c>
      <c r="Q42" s="819" t="s">
        <v>653</v>
      </c>
      <c r="R42" s="819" t="s">
        <v>653</v>
      </c>
      <c r="S42" s="819" t="s">
        <v>653</v>
      </c>
      <c r="T42" s="819" t="s">
        <v>653</v>
      </c>
      <c r="U42" s="819">
        <v>3</v>
      </c>
      <c r="V42" s="819">
        <v>3</v>
      </c>
      <c r="W42" s="819">
        <v>20</v>
      </c>
      <c r="X42" s="985">
        <v>1</v>
      </c>
      <c r="Y42" s="819">
        <v>1</v>
      </c>
      <c r="Z42" s="820">
        <v>6</v>
      </c>
    </row>
    <row r="43" spans="2:26" ht="12" customHeight="1">
      <c r="B43" s="660" t="s">
        <v>6</v>
      </c>
      <c r="C43" s="799">
        <v>2</v>
      </c>
      <c r="D43" s="799">
        <v>1770</v>
      </c>
      <c r="E43" s="799">
        <v>39</v>
      </c>
      <c r="F43" s="799">
        <v>5</v>
      </c>
      <c r="G43" s="799">
        <v>2500</v>
      </c>
      <c r="H43" s="799">
        <v>125</v>
      </c>
      <c r="I43" s="799">
        <v>15</v>
      </c>
      <c r="J43" s="799">
        <v>3680</v>
      </c>
      <c r="K43" s="799">
        <v>552</v>
      </c>
      <c r="L43" s="799">
        <v>6</v>
      </c>
      <c r="M43" s="799">
        <v>667</v>
      </c>
      <c r="N43" s="799">
        <v>40</v>
      </c>
      <c r="O43" s="819">
        <v>60</v>
      </c>
      <c r="P43" s="819">
        <v>59</v>
      </c>
      <c r="Q43" s="819">
        <v>866</v>
      </c>
      <c r="R43" s="819">
        <v>3</v>
      </c>
      <c r="S43" s="819">
        <v>3</v>
      </c>
      <c r="T43" s="819">
        <v>24</v>
      </c>
      <c r="U43" s="819">
        <v>76</v>
      </c>
      <c r="V43" s="819">
        <v>73</v>
      </c>
      <c r="W43" s="819">
        <v>1260</v>
      </c>
      <c r="X43" s="985">
        <v>2</v>
      </c>
      <c r="Y43" s="819">
        <v>2</v>
      </c>
      <c r="Z43" s="820">
        <v>10</v>
      </c>
    </row>
    <row r="44" spans="2:26" ht="12" customHeight="1">
      <c r="B44" s="660" t="s">
        <v>7</v>
      </c>
      <c r="C44" s="799">
        <v>3</v>
      </c>
      <c r="D44" s="799">
        <v>1770</v>
      </c>
      <c r="E44" s="799">
        <v>46</v>
      </c>
      <c r="F44" s="799">
        <v>4</v>
      </c>
      <c r="G44" s="799">
        <v>2330</v>
      </c>
      <c r="H44" s="799">
        <v>93</v>
      </c>
      <c r="I44" s="799">
        <v>12</v>
      </c>
      <c r="J44" s="799">
        <v>3650</v>
      </c>
      <c r="K44" s="799">
        <v>438</v>
      </c>
      <c r="L44" s="799">
        <v>7</v>
      </c>
      <c r="M44" s="799">
        <v>700</v>
      </c>
      <c r="N44" s="799">
        <v>49</v>
      </c>
      <c r="O44" s="819">
        <v>2</v>
      </c>
      <c r="P44" s="819">
        <v>2</v>
      </c>
      <c r="Q44" s="819">
        <v>26</v>
      </c>
      <c r="R44" s="819" t="s">
        <v>653</v>
      </c>
      <c r="S44" s="819" t="s">
        <v>653</v>
      </c>
      <c r="T44" s="819" t="s">
        <v>653</v>
      </c>
      <c r="U44" s="819">
        <v>9</v>
      </c>
      <c r="V44" s="819">
        <v>9</v>
      </c>
      <c r="W44" s="819">
        <v>110</v>
      </c>
      <c r="X44" s="985">
        <v>2</v>
      </c>
      <c r="Y44" s="819">
        <v>2</v>
      </c>
      <c r="Z44" s="820">
        <v>8</v>
      </c>
    </row>
    <row r="45" spans="2:26" ht="12" customHeight="1">
      <c r="B45" s="660" t="s">
        <v>8</v>
      </c>
      <c r="C45" s="909">
        <v>0</v>
      </c>
      <c r="D45" s="909">
        <v>1670</v>
      </c>
      <c r="E45" s="909">
        <v>5</v>
      </c>
      <c r="F45" s="909">
        <v>0</v>
      </c>
      <c r="G45" s="909">
        <v>2300</v>
      </c>
      <c r="H45" s="909">
        <v>9</v>
      </c>
      <c r="I45" s="909">
        <v>2</v>
      </c>
      <c r="J45" s="909">
        <v>3550</v>
      </c>
      <c r="K45" s="909">
        <v>71</v>
      </c>
      <c r="L45" s="909">
        <v>1</v>
      </c>
      <c r="M45" s="909">
        <v>700</v>
      </c>
      <c r="N45" s="909">
        <v>7</v>
      </c>
      <c r="O45" s="819" t="s">
        <v>653</v>
      </c>
      <c r="P45" s="819" t="s">
        <v>653</v>
      </c>
      <c r="Q45" s="819" t="s">
        <v>653</v>
      </c>
      <c r="R45" s="819" t="s">
        <v>653</v>
      </c>
      <c r="S45" s="819" t="s">
        <v>653</v>
      </c>
      <c r="T45" s="819" t="s">
        <v>653</v>
      </c>
      <c r="U45" s="819" t="s">
        <v>653</v>
      </c>
      <c r="V45" s="819" t="s">
        <v>653</v>
      </c>
      <c r="W45" s="819" t="s">
        <v>653</v>
      </c>
      <c r="X45" s="819" t="s">
        <v>653</v>
      </c>
      <c r="Y45" s="819" t="s">
        <v>653</v>
      </c>
      <c r="Z45" s="820" t="s">
        <v>653</v>
      </c>
    </row>
    <row r="46" spans="2:26" ht="16.5" customHeight="1">
      <c r="B46" s="660" t="s">
        <v>9</v>
      </c>
      <c r="C46" s="909">
        <v>3</v>
      </c>
      <c r="D46" s="909">
        <v>1840</v>
      </c>
      <c r="E46" s="909">
        <v>46</v>
      </c>
      <c r="F46" s="909">
        <v>7</v>
      </c>
      <c r="G46" s="909">
        <v>2840</v>
      </c>
      <c r="H46" s="909">
        <v>199</v>
      </c>
      <c r="I46" s="909">
        <v>12</v>
      </c>
      <c r="J46" s="909">
        <v>3730</v>
      </c>
      <c r="K46" s="909">
        <v>447</v>
      </c>
      <c r="L46" s="909">
        <v>4</v>
      </c>
      <c r="M46" s="909">
        <v>675</v>
      </c>
      <c r="N46" s="909">
        <v>27</v>
      </c>
      <c r="O46" s="819">
        <v>51</v>
      </c>
      <c r="P46" s="819">
        <v>50</v>
      </c>
      <c r="Q46" s="819">
        <v>747</v>
      </c>
      <c r="R46" s="819">
        <v>2</v>
      </c>
      <c r="S46" s="819">
        <v>2</v>
      </c>
      <c r="T46" s="819">
        <v>13</v>
      </c>
      <c r="U46" s="819">
        <v>18</v>
      </c>
      <c r="V46" s="819">
        <v>18</v>
      </c>
      <c r="W46" s="819">
        <v>253</v>
      </c>
      <c r="X46" s="985">
        <v>3</v>
      </c>
      <c r="Y46" s="819">
        <v>3</v>
      </c>
      <c r="Z46" s="820">
        <v>12</v>
      </c>
    </row>
    <row r="47" spans="2:26" ht="12" customHeight="1">
      <c r="B47" s="660" t="s">
        <v>10</v>
      </c>
      <c r="C47" s="909">
        <v>0</v>
      </c>
      <c r="D47" s="909">
        <v>1750</v>
      </c>
      <c r="E47" s="909">
        <v>7</v>
      </c>
      <c r="F47" s="909">
        <v>2</v>
      </c>
      <c r="G47" s="909">
        <v>2400</v>
      </c>
      <c r="H47" s="909">
        <v>48</v>
      </c>
      <c r="I47" s="909">
        <v>4</v>
      </c>
      <c r="J47" s="909">
        <v>3630</v>
      </c>
      <c r="K47" s="909">
        <v>145</v>
      </c>
      <c r="L47" s="909">
        <v>3</v>
      </c>
      <c r="M47" s="909">
        <v>633</v>
      </c>
      <c r="N47" s="909">
        <v>19</v>
      </c>
      <c r="O47" s="819">
        <v>0</v>
      </c>
      <c r="P47" s="819">
        <v>0</v>
      </c>
      <c r="Q47" s="819">
        <v>3</v>
      </c>
      <c r="R47" s="819" t="s">
        <v>653</v>
      </c>
      <c r="S47" s="819" t="s">
        <v>653</v>
      </c>
      <c r="T47" s="819" t="s">
        <v>653</v>
      </c>
      <c r="U47" s="819">
        <v>2</v>
      </c>
      <c r="V47" s="819">
        <v>2</v>
      </c>
      <c r="W47" s="819">
        <v>22</v>
      </c>
      <c r="X47" s="985">
        <v>1</v>
      </c>
      <c r="Y47" s="819">
        <v>1</v>
      </c>
      <c r="Z47" s="820">
        <v>4</v>
      </c>
    </row>
    <row r="48" spans="2:26" ht="12" customHeight="1">
      <c r="B48" s="757" t="s">
        <v>642</v>
      </c>
      <c r="C48" s="909">
        <v>6</v>
      </c>
      <c r="D48" s="909">
        <v>2280</v>
      </c>
      <c r="E48" s="909">
        <v>137</v>
      </c>
      <c r="F48" s="909">
        <v>1</v>
      </c>
      <c r="G48" s="909">
        <v>2000</v>
      </c>
      <c r="H48" s="909">
        <v>20</v>
      </c>
      <c r="I48" s="909">
        <v>1</v>
      </c>
      <c r="J48" s="909">
        <v>2800</v>
      </c>
      <c r="K48" s="909">
        <v>28</v>
      </c>
      <c r="L48" s="909">
        <v>1</v>
      </c>
      <c r="M48" s="909">
        <v>667</v>
      </c>
      <c r="N48" s="909">
        <v>4</v>
      </c>
      <c r="O48" s="819" t="s">
        <v>653</v>
      </c>
      <c r="P48" s="819" t="s">
        <v>653</v>
      </c>
      <c r="Q48" s="819" t="s">
        <v>653</v>
      </c>
      <c r="R48" s="819" t="s">
        <v>653</v>
      </c>
      <c r="S48" s="819" t="s">
        <v>653</v>
      </c>
      <c r="T48" s="819" t="s">
        <v>653</v>
      </c>
      <c r="U48" s="819" t="s">
        <v>653</v>
      </c>
      <c r="V48" s="819" t="s">
        <v>653</v>
      </c>
      <c r="W48" s="819" t="s">
        <v>653</v>
      </c>
      <c r="X48" s="985">
        <v>19</v>
      </c>
      <c r="Y48" s="819">
        <v>19</v>
      </c>
      <c r="Z48" s="820">
        <v>169</v>
      </c>
    </row>
    <row r="49" spans="2:26" s="818" customFormat="1" ht="12" customHeight="1">
      <c r="B49" s="757" t="s">
        <v>643</v>
      </c>
      <c r="C49" s="909">
        <v>2</v>
      </c>
      <c r="D49" s="909">
        <v>2100</v>
      </c>
      <c r="E49" s="909">
        <v>42</v>
      </c>
      <c r="F49" s="909">
        <v>2</v>
      </c>
      <c r="G49" s="909">
        <v>2000</v>
      </c>
      <c r="H49" s="909">
        <v>40</v>
      </c>
      <c r="I49" s="909">
        <v>2</v>
      </c>
      <c r="J49" s="909">
        <v>3500</v>
      </c>
      <c r="K49" s="909">
        <v>70</v>
      </c>
      <c r="L49" s="909">
        <v>2</v>
      </c>
      <c r="M49" s="909">
        <v>682</v>
      </c>
      <c r="N49" s="909">
        <v>15</v>
      </c>
      <c r="O49" s="819" t="s">
        <v>653</v>
      </c>
      <c r="P49" s="819" t="s">
        <v>653</v>
      </c>
      <c r="Q49" s="819" t="s">
        <v>653</v>
      </c>
      <c r="R49" s="819" t="s">
        <v>653</v>
      </c>
      <c r="S49" s="819" t="s">
        <v>653</v>
      </c>
      <c r="T49" s="819" t="s">
        <v>653</v>
      </c>
      <c r="U49" s="819">
        <v>1</v>
      </c>
      <c r="V49" s="819">
        <v>1</v>
      </c>
      <c r="W49" s="819">
        <v>6</v>
      </c>
      <c r="X49" s="819">
        <v>30</v>
      </c>
      <c r="Y49" s="819">
        <v>30</v>
      </c>
      <c r="Z49" s="820">
        <v>174</v>
      </c>
    </row>
    <row r="50" spans="2:26" s="818" customFormat="1" ht="12" customHeight="1">
      <c r="B50" s="803" t="s">
        <v>644</v>
      </c>
      <c r="C50" s="1315">
        <v>86</v>
      </c>
      <c r="D50" s="1315">
        <v>2010</v>
      </c>
      <c r="E50" s="1315">
        <v>1730</v>
      </c>
      <c r="F50" s="1315">
        <v>17</v>
      </c>
      <c r="G50" s="1315">
        <v>2150</v>
      </c>
      <c r="H50" s="1315">
        <v>365</v>
      </c>
      <c r="I50" s="1315">
        <v>2</v>
      </c>
      <c r="J50" s="1315">
        <v>2850</v>
      </c>
      <c r="K50" s="1315">
        <v>57</v>
      </c>
      <c r="L50" s="1315">
        <v>1</v>
      </c>
      <c r="M50" s="1315">
        <v>600</v>
      </c>
      <c r="N50" s="1315">
        <v>6</v>
      </c>
      <c r="O50" s="1322">
        <v>2</v>
      </c>
      <c r="P50" s="1323">
        <v>2</v>
      </c>
      <c r="Q50" s="1323">
        <v>17</v>
      </c>
      <c r="R50" s="1323">
        <v>3</v>
      </c>
      <c r="S50" s="1323">
        <v>3</v>
      </c>
      <c r="T50" s="1323">
        <v>29</v>
      </c>
      <c r="U50" s="1323">
        <v>5</v>
      </c>
      <c r="V50" s="1323">
        <v>5</v>
      </c>
      <c r="W50" s="1323">
        <v>53</v>
      </c>
      <c r="X50" s="1324">
        <v>65</v>
      </c>
      <c r="Y50" s="1323">
        <v>65</v>
      </c>
      <c r="Z50" s="1325">
        <v>384</v>
      </c>
    </row>
    <row r="51" spans="2:26" ht="14.25">
      <c r="B51" s="825" t="s">
        <v>651</v>
      </c>
      <c r="C51" s="826"/>
      <c r="D51" s="826"/>
      <c r="E51" s="826"/>
      <c r="F51" s="827"/>
      <c r="G51" s="826"/>
      <c r="H51" s="828"/>
      <c r="I51" s="826"/>
      <c r="J51" s="826"/>
      <c r="K51" s="826"/>
      <c r="L51" s="826"/>
      <c r="M51" s="826"/>
      <c r="N51" s="826"/>
      <c r="O51" s="826"/>
      <c r="P51" s="826"/>
      <c r="Q51" s="826"/>
      <c r="R51" s="826"/>
      <c r="S51" s="826"/>
      <c r="T51" s="826"/>
      <c r="U51" s="826"/>
      <c r="V51" s="826"/>
      <c r="W51" s="826"/>
      <c r="X51" s="826"/>
      <c r="Y51" s="826"/>
      <c r="Z51" s="826"/>
    </row>
    <row r="52" ht="14.25">
      <c r="B52" s="674" t="s">
        <v>517</v>
      </c>
    </row>
  </sheetData>
  <mergeCells count="9">
    <mergeCell ref="B5:B6"/>
    <mergeCell ref="C5:E5"/>
    <mergeCell ref="F5:H5"/>
    <mergeCell ref="I5:K5"/>
    <mergeCell ref="X5:Z5"/>
    <mergeCell ref="L5:N5"/>
    <mergeCell ref="O5:Q5"/>
    <mergeCell ref="R5:T5"/>
    <mergeCell ref="U5:W5"/>
  </mergeCells>
  <printOptions/>
  <pageMargins left="0.42" right="0.2" top="0.6" bottom="0.8" header="0.512" footer="0.512"/>
  <pageSetup horizontalDpi="600" verticalDpi="600" orientation="landscape" paperSize="8" r:id="rId1"/>
  <headerFooter alignWithMargins="0">
    <oddHeader>&amp;R&amp;D　　&amp;T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B1:U143"/>
  <sheetViews>
    <sheetView workbookViewId="0" topLeftCell="A1">
      <selection activeCell="A1" sqref="A1"/>
    </sheetView>
  </sheetViews>
  <sheetFormatPr defaultColWidth="9.00390625" defaultRowHeight="13.5"/>
  <cols>
    <col min="1" max="1" width="2.375" style="689" customWidth="1"/>
    <col min="2" max="2" width="10.875" style="689" customWidth="1"/>
    <col min="3" max="8" width="9.375" style="689" customWidth="1"/>
    <col min="9" max="9" width="9.625" style="689" customWidth="1"/>
    <col min="10" max="11" width="8.875" style="689" customWidth="1"/>
    <col min="12" max="14" width="8.875" style="689" hidden="1" customWidth="1"/>
    <col min="15" max="17" width="8.875" style="689" customWidth="1"/>
    <col min="18" max="20" width="8.875" style="689" hidden="1" customWidth="1"/>
    <col min="21" max="16384" width="8.875" style="689" customWidth="1"/>
  </cols>
  <sheetData>
    <row r="1" spans="2:3" ht="15" customHeight="1">
      <c r="B1" s="829"/>
      <c r="C1" s="830"/>
    </row>
    <row r="2" spans="2:9" ht="15" customHeight="1">
      <c r="B2" s="686" t="s">
        <v>11</v>
      </c>
      <c r="C2" s="831"/>
      <c r="D2" s="831"/>
      <c r="E2" s="831"/>
      <c r="F2" s="831"/>
      <c r="G2" s="831"/>
      <c r="H2" s="831"/>
      <c r="I2" s="831"/>
    </row>
    <row r="3" spans="3:9" ht="15" customHeight="1">
      <c r="C3" s="725"/>
      <c r="D3" s="726"/>
      <c r="F3" s="832"/>
      <c r="G3" s="1803"/>
      <c r="H3" s="833"/>
      <c r="I3" s="734"/>
    </row>
    <row r="4" spans="2:20" ht="14.25" customHeight="1" thickBot="1">
      <c r="B4" s="735"/>
      <c r="C4" s="693"/>
      <c r="D4" s="693"/>
      <c r="E4" s="693"/>
      <c r="F4" s="696"/>
      <c r="G4" s="1804"/>
      <c r="H4" s="693"/>
      <c r="I4" s="687"/>
      <c r="Q4" s="698" t="s">
        <v>641</v>
      </c>
      <c r="T4" s="698"/>
    </row>
    <row r="5" spans="2:20" s="699" customFormat="1" ht="19.5" customHeight="1" thickTop="1">
      <c r="B5" s="1798" t="s">
        <v>652</v>
      </c>
      <c r="C5" s="1797" t="s">
        <v>34</v>
      </c>
      <c r="D5" s="1797"/>
      <c r="E5" s="1797"/>
      <c r="F5" s="1797" t="s">
        <v>35</v>
      </c>
      <c r="G5" s="1797"/>
      <c r="H5" s="1797"/>
      <c r="I5" s="1797" t="s">
        <v>36</v>
      </c>
      <c r="J5" s="1797"/>
      <c r="K5" s="1797"/>
      <c r="L5" s="1797" t="s">
        <v>37</v>
      </c>
      <c r="M5" s="1797"/>
      <c r="N5" s="1797"/>
      <c r="O5" s="1797" t="s">
        <v>38</v>
      </c>
      <c r="P5" s="1797"/>
      <c r="Q5" s="1801"/>
      <c r="R5" s="1802" t="s">
        <v>39</v>
      </c>
      <c r="S5" s="1802"/>
      <c r="T5" s="1802"/>
    </row>
    <row r="6" spans="2:20" ht="39" customHeight="1">
      <c r="B6" s="1799"/>
      <c r="C6" s="796" t="s">
        <v>649</v>
      </c>
      <c r="D6" s="796" t="s">
        <v>637</v>
      </c>
      <c r="E6" s="813" t="s">
        <v>631</v>
      </c>
      <c r="F6" s="796" t="s">
        <v>649</v>
      </c>
      <c r="G6" s="796" t="s">
        <v>637</v>
      </c>
      <c r="H6" s="813" t="s">
        <v>631</v>
      </c>
      <c r="I6" s="796" t="s">
        <v>649</v>
      </c>
      <c r="J6" s="796" t="s">
        <v>650</v>
      </c>
      <c r="K6" s="813" t="s">
        <v>631</v>
      </c>
      <c r="L6" s="796" t="s">
        <v>649</v>
      </c>
      <c r="M6" s="796" t="s">
        <v>650</v>
      </c>
      <c r="N6" s="813" t="s">
        <v>631</v>
      </c>
      <c r="O6" s="796" t="s">
        <v>649</v>
      </c>
      <c r="P6" s="796" t="s">
        <v>650</v>
      </c>
      <c r="Q6" s="814" t="s">
        <v>631</v>
      </c>
      <c r="R6" s="834" t="s">
        <v>649</v>
      </c>
      <c r="S6" s="835" t="s">
        <v>650</v>
      </c>
      <c r="T6" s="836" t="s">
        <v>631</v>
      </c>
    </row>
    <row r="7" spans="2:21" ht="12" customHeight="1">
      <c r="B7" s="703" t="s">
        <v>645</v>
      </c>
      <c r="C7" s="816">
        <v>631</v>
      </c>
      <c r="D7" s="816">
        <v>543</v>
      </c>
      <c r="E7" s="816">
        <v>8650</v>
      </c>
      <c r="F7" s="816">
        <v>207</v>
      </c>
      <c r="G7" s="816">
        <v>182</v>
      </c>
      <c r="H7" s="816">
        <v>1650</v>
      </c>
      <c r="I7" s="816">
        <v>2850</v>
      </c>
      <c r="J7" s="816">
        <v>2640</v>
      </c>
      <c r="K7" s="816">
        <v>10800</v>
      </c>
      <c r="L7" s="816">
        <v>155</v>
      </c>
      <c r="M7" s="816">
        <v>146</v>
      </c>
      <c r="N7" s="816">
        <v>1140</v>
      </c>
      <c r="O7" s="816">
        <v>1880</v>
      </c>
      <c r="P7" s="816">
        <v>1800</v>
      </c>
      <c r="Q7" s="817">
        <v>20900</v>
      </c>
      <c r="R7" s="837">
        <v>251</v>
      </c>
      <c r="S7" s="838">
        <v>247</v>
      </c>
      <c r="T7" s="839">
        <v>256</v>
      </c>
      <c r="U7" s="714"/>
    </row>
    <row r="8" spans="2:21" s="844" customFormat="1" ht="12" customHeight="1">
      <c r="B8" s="703" t="s">
        <v>646</v>
      </c>
      <c r="C8" s="819">
        <v>640</v>
      </c>
      <c r="D8" s="819">
        <v>554</v>
      </c>
      <c r="E8" s="819">
        <v>9930</v>
      </c>
      <c r="F8" s="819">
        <v>217</v>
      </c>
      <c r="G8" s="819">
        <v>189</v>
      </c>
      <c r="H8" s="819">
        <v>1970</v>
      </c>
      <c r="I8" s="819">
        <v>2970</v>
      </c>
      <c r="J8" s="819">
        <v>2700</v>
      </c>
      <c r="K8" s="819">
        <v>13200</v>
      </c>
      <c r="L8" s="819">
        <v>145</v>
      </c>
      <c r="M8" s="819">
        <v>138</v>
      </c>
      <c r="N8" s="819">
        <v>1060</v>
      </c>
      <c r="O8" s="819">
        <v>1870</v>
      </c>
      <c r="P8" s="819">
        <v>1790</v>
      </c>
      <c r="Q8" s="820">
        <v>21000</v>
      </c>
      <c r="R8" s="840">
        <v>231</v>
      </c>
      <c r="S8" s="841">
        <v>227</v>
      </c>
      <c r="T8" s="842">
        <v>208</v>
      </c>
      <c r="U8" s="843"/>
    </row>
    <row r="9" spans="2:21" s="844" customFormat="1" ht="12" customHeight="1">
      <c r="B9" s="712" t="s">
        <v>647</v>
      </c>
      <c r="C9" s="1318">
        <v>633</v>
      </c>
      <c r="D9" s="1318">
        <v>553</v>
      </c>
      <c r="E9" s="1318">
        <v>8830</v>
      </c>
      <c r="F9" s="1318">
        <v>219</v>
      </c>
      <c r="G9" s="1318">
        <v>193</v>
      </c>
      <c r="H9" s="1318">
        <v>1720</v>
      </c>
      <c r="I9" s="1318">
        <v>3100</v>
      </c>
      <c r="J9" s="1318">
        <v>2810</v>
      </c>
      <c r="K9" s="1318">
        <v>14900</v>
      </c>
      <c r="L9" s="1318"/>
      <c r="M9" s="1318"/>
      <c r="N9" s="1318"/>
      <c r="O9" s="1318">
        <v>1850</v>
      </c>
      <c r="P9" s="1318">
        <v>1770</v>
      </c>
      <c r="Q9" s="1319">
        <v>21200</v>
      </c>
      <c r="R9" s="840">
        <v>231</v>
      </c>
      <c r="S9" s="841">
        <v>227</v>
      </c>
      <c r="T9" s="842">
        <v>208</v>
      </c>
      <c r="U9" s="843"/>
    </row>
    <row r="10" spans="2:21" s="830" customFormat="1" ht="12" customHeight="1">
      <c r="B10" s="754"/>
      <c r="C10" s="1320"/>
      <c r="D10" s="1320"/>
      <c r="E10" s="1320"/>
      <c r="F10" s="1320"/>
      <c r="G10" s="1320"/>
      <c r="H10" s="1320"/>
      <c r="I10" s="1320"/>
      <c r="J10" s="1320"/>
      <c r="K10" s="1320"/>
      <c r="L10" s="1320"/>
      <c r="M10" s="1320"/>
      <c r="N10" s="1320"/>
      <c r="O10" s="1320"/>
      <c r="P10" s="1320"/>
      <c r="Q10" s="1321"/>
      <c r="R10" s="1326"/>
      <c r="S10" s="1327"/>
      <c r="T10" s="1328"/>
      <c r="U10" s="845"/>
    </row>
    <row r="11" spans="2:20" ht="12" customHeight="1">
      <c r="B11" s="712" t="s">
        <v>549</v>
      </c>
      <c r="C11" s="1318">
        <v>596</v>
      </c>
      <c r="D11" s="1318">
        <v>521</v>
      </c>
      <c r="E11" s="1318">
        <v>8550</v>
      </c>
      <c r="F11" s="1318">
        <v>198</v>
      </c>
      <c r="G11" s="1318">
        <v>173</v>
      </c>
      <c r="H11" s="1318">
        <v>1650</v>
      </c>
      <c r="I11" s="1318">
        <v>2770</v>
      </c>
      <c r="J11" s="1318">
        <v>2510</v>
      </c>
      <c r="K11" s="1318">
        <v>13700</v>
      </c>
      <c r="L11" s="972"/>
      <c r="M11" s="1318"/>
      <c r="N11" s="1318"/>
      <c r="O11" s="1318">
        <v>1020</v>
      </c>
      <c r="P11" s="1318">
        <v>961</v>
      </c>
      <c r="Q11" s="1319">
        <v>11000</v>
      </c>
      <c r="R11" s="1329">
        <v>57</v>
      </c>
      <c r="S11" s="841">
        <v>54</v>
      </c>
      <c r="T11" s="842">
        <v>79</v>
      </c>
    </row>
    <row r="12" spans="2:20" ht="12" customHeight="1">
      <c r="B12" s="712" t="s">
        <v>550</v>
      </c>
      <c r="C12" s="1318">
        <v>2</v>
      </c>
      <c r="D12" s="1318">
        <v>1</v>
      </c>
      <c r="E12" s="1318">
        <v>6</v>
      </c>
      <c r="F12" s="1318">
        <v>3</v>
      </c>
      <c r="G12" s="1318">
        <v>3</v>
      </c>
      <c r="H12" s="1318">
        <v>14</v>
      </c>
      <c r="I12" s="1318">
        <v>21</v>
      </c>
      <c r="J12" s="1318">
        <v>13</v>
      </c>
      <c r="K12" s="1318">
        <v>14</v>
      </c>
      <c r="L12" s="972"/>
      <c r="M12" s="1318"/>
      <c r="N12" s="1318"/>
      <c r="O12" s="1318">
        <v>3</v>
      </c>
      <c r="P12" s="1318">
        <v>2</v>
      </c>
      <c r="Q12" s="1319">
        <v>13</v>
      </c>
      <c r="R12" s="1329">
        <v>27</v>
      </c>
      <c r="S12" s="841">
        <v>27</v>
      </c>
      <c r="T12" s="842">
        <v>10</v>
      </c>
    </row>
    <row r="13" spans="2:20" ht="12" customHeight="1">
      <c r="B13" s="712" t="s">
        <v>551</v>
      </c>
      <c r="C13" s="1318">
        <v>13</v>
      </c>
      <c r="D13" s="1318">
        <v>11</v>
      </c>
      <c r="E13" s="1318">
        <v>142</v>
      </c>
      <c r="F13" s="1318">
        <v>13</v>
      </c>
      <c r="G13" s="1318">
        <v>13</v>
      </c>
      <c r="H13" s="1318">
        <v>50</v>
      </c>
      <c r="I13" s="1318">
        <v>240</v>
      </c>
      <c r="J13" s="1318">
        <v>224</v>
      </c>
      <c r="K13" s="1318">
        <v>1020</v>
      </c>
      <c r="L13" s="972"/>
      <c r="M13" s="1318"/>
      <c r="N13" s="1318"/>
      <c r="O13" s="1318">
        <v>691</v>
      </c>
      <c r="P13" s="1318">
        <v>683</v>
      </c>
      <c r="Q13" s="1319">
        <v>9330</v>
      </c>
      <c r="R13" s="1329">
        <v>52</v>
      </c>
      <c r="S13" s="841">
        <v>51</v>
      </c>
      <c r="T13" s="842">
        <v>47</v>
      </c>
    </row>
    <row r="14" spans="2:20" ht="12" customHeight="1">
      <c r="B14" s="712" t="s">
        <v>552</v>
      </c>
      <c r="C14" s="1318">
        <v>22</v>
      </c>
      <c r="D14" s="1318">
        <v>20</v>
      </c>
      <c r="E14" s="1318">
        <v>133</v>
      </c>
      <c r="F14" s="1318">
        <v>5</v>
      </c>
      <c r="G14" s="1318">
        <v>4</v>
      </c>
      <c r="H14" s="1318">
        <v>7</v>
      </c>
      <c r="I14" s="1318">
        <v>62</v>
      </c>
      <c r="J14" s="1318">
        <v>56</v>
      </c>
      <c r="K14" s="1318">
        <v>180</v>
      </c>
      <c r="L14" s="1318"/>
      <c r="M14" s="1318"/>
      <c r="N14" s="1318"/>
      <c r="O14" s="1318">
        <v>128</v>
      </c>
      <c r="P14" s="1318">
        <v>124</v>
      </c>
      <c r="Q14" s="1319">
        <v>889</v>
      </c>
      <c r="R14" s="840">
        <v>95</v>
      </c>
      <c r="S14" s="841">
        <v>95</v>
      </c>
      <c r="T14" s="842">
        <v>72</v>
      </c>
    </row>
    <row r="15" spans="2:20" ht="12" customHeight="1">
      <c r="B15" s="703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20"/>
      <c r="R15" s="1330"/>
      <c r="S15" s="1331"/>
      <c r="T15" s="1332"/>
    </row>
    <row r="16" spans="2:20" ht="12" customHeight="1">
      <c r="B16" s="660" t="s">
        <v>1171</v>
      </c>
      <c r="C16" s="819">
        <v>39</v>
      </c>
      <c r="D16" s="819">
        <v>31</v>
      </c>
      <c r="E16" s="819">
        <v>533</v>
      </c>
      <c r="F16" s="819">
        <v>13</v>
      </c>
      <c r="G16" s="819">
        <v>13</v>
      </c>
      <c r="H16" s="819">
        <v>105</v>
      </c>
      <c r="I16" s="819">
        <v>221</v>
      </c>
      <c r="J16" s="819">
        <v>195</v>
      </c>
      <c r="K16" s="819">
        <v>1070</v>
      </c>
      <c r="L16" s="985"/>
      <c r="M16" s="819"/>
      <c r="N16" s="819"/>
      <c r="O16" s="819">
        <v>304</v>
      </c>
      <c r="P16" s="819">
        <v>280</v>
      </c>
      <c r="Q16" s="820">
        <v>2890</v>
      </c>
      <c r="R16" s="1333">
        <v>14</v>
      </c>
      <c r="S16" s="1331">
        <v>14</v>
      </c>
      <c r="T16" s="1332">
        <v>27</v>
      </c>
    </row>
    <row r="17" spans="2:20" ht="12" customHeight="1">
      <c r="B17" s="660" t="s">
        <v>1172</v>
      </c>
      <c r="C17" s="819" t="s">
        <v>653</v>
      </c>
      <c r="D17" s="819" t="s">
        <v>653</v>
      </c>
      <c r="E17" s="819" t="s">
        <v>653</v>
      </c>
      <c r="F17" s="819">
        <v>2</v>
      </c>
      <c r="G17" s="819">
        <v>2</v>
      </c>
      <c r="H17" s="819">
        <v>8</v>
      </c>
      <c r="I17" s="819">
        <v>44</v>
      </c>
      <c r="J17" s="819">
        <v>42</v>
      </c>
      <c r="K17" s="819">
        <v>180</v>
      </c>
      <c r="L17" s="985"/>
      <c r="M17" s="819"/>
      <c r="N17" s="819"/>
      <c r="O17" s="819">
        <v>11</v>
      </c>
      <c r="P17" s="819">
        <v>11</v>
      </c>
      <c r="Q17" s="820">
        <v>93</v>
      </c>
      <c r="R17" s="1330">
        <v>12</v>
      </c>
      <c r="S17" s="1331">
        <v>12</v>
      </c>
      <c r="T17" s="1332">
        <v>15</v>
      </c>
    </row>
    <row r="18" spans="2:20" ht="12" customHeight="1">
      <c r="B18" s="660" t="s">
        <v>1173</v>
      </c>
      <c r="C18" s="819">
        <v>11</v>
      </c>
      <c r="D18" s="819">
        <v>9</v>
      </c>
      <c r="E18" s="819">
        <v>54</v>
      </c>
      <c r="F18" s="819">
        <v>4</v>
      </c>
      <c r="G18" s="819">
        <v>3</v>
      </c>
      <c r="H18" s="819">
        <v>6</v>
      </c>
      <c r="I18" s="1334">
        <v>43</v>
      </c>
      <c r="J18" s="819">
        <v>39</v>
      </c>
      <c r="K18" s="819">
        <v>136</v>
      </c>
      <c r="L18" s="985"/>
      <c r="M18" s="819"/>
      <c r="N18" s="819"/>
      <c r="O18" s="1334">
        <v>93</v>
      </c>
      <c r="P18" s="819">
        <v>89</v>
      </c>
      <c r="Q18" s="820">
        <v>593</v>
      </c>
      <c r="R18" s="1333">
        <v>68</v>
      </c>
      <c r="S18" s="1331">
        <v>68</v>
      </c>
      <c r="T18" s="1332">
        <v>47</v>
      </c>
    </row>
    <row r="19" spans="2:20" ht="12" customHeight="1">
      <c r="B19" s="660" t="s">
        <v>1174</v>
      </c>
      <c r="C19" s="819">
        <v>10</v>
      </c>
      <c r="D19" s="819">
        <v>10</v>
      </c>
      <c r="E19" s="819">
        <v>73</v>
      </c>
      <c r="F19" s="819">
        <v>1</v>
      </c>
      <c r="G19" s="819">
        <v>1</v>
      </c>
      <c r="H19" s="819">
        <v>1</v>
      </c>
      <c r="I19" s="1334">
        <v>16</v>
      </c>
      <c r="J19" s="819">
        <v>14</v>
      </c>
      <c r="K19" s="819">
        <v>40</v>
      </c>
      <c r="L19" s="985"/>
      <c r="M19" s="819"/>
      <c r="N19" s="819"/>
      <c r="O19" s="1334">
        <v>31</v>
      </c>
      <c r="P19" s="819">
        <v>31</v>
      </c>
      <c r="Q19" s="820">
        <v>261</v>
      </c>
      <c r="R19" s="1333">
        <v>9</v>
      </c>
      <c r="S19" s="1331">
        <v>9</v>
      </c>
      <c r="T19" s="1332">
        <v>8</v>
      </c>
    </row>
    <row r="20" spans="2:20" ht="12" customHeight="1">
      <c r="B20" s="660" t="s">
        <v>1175</v>
      </c>
      <c r="C20" s="819">
        <v>1</v>
      </c>
      <c r="D20" s="819">
        <v>1</v>
      </c>
      <c r="E20" s="819">
        <v>6</v>
      </c>
      <c r="F20" s="819">
        <v>2</v>
      </c>
      <c r="G20" s="819">
        <v>2</v>
      </c>
      <c r="H20" s="819">
        <v>7</v>
      </c>
      <c r="I20" s="1334">
        <v>3</v>
      </c>
      <c r="J20" s="819">
        <v>2</v>
      </c>
      <c r="K20" s="819">
        <v>2</v>
      </c>
      <c r="L20" s="985"/>
      <c r="M20" s="819"/>
      <c r="N20" s="819"/>
      <c r="O20" s="1334">
        <v>0</v>
      </c>
      <c r="P20" s="819">
        <v>0</v>
      </c>
      <c r="Q20" s="820">
        <v>1</v>
      </c>
      <c r="R20" s="1333">
        <v>3</v>
      </c>
      <c r="S20" s="1331">
        <v>3</v>
      </c>
      <c r="T20" s="1332">
        <v>1</v>
      </c>
    </row>
    <row r="21" spans="2:20" ht="12" customHeight="1">
      <c r="B21" s="660" t="s">
        <v>1176</v>
      </c>
      <c r="C21" s="819">
        <v>40</v>
      </c>
      <c r="D21" s="819">
        <v>38</v>
      </c>
      <c r="E21" s="819">
        <v>630</v>
      </c>
      <c r="F21" s="819">
        <v>17</v>
      </c>
      <c r="G21" s="819">
        <v>14</v>
      </c>
      <c r="H21" s="819">
        <v>134</v>
      </c>
      <c r="I21" s="1334">
        <v>462</v>
      </c>
      <c r="J21" s="819">
        <v>426</v>
      </c>
      <c r="K21" s="819">
        <v>2170</v>
      </c>
      <c r="L21" s="985"/>
      <c r="M21" s="819"/>
      <c r="N21" s="819"/>
      <c r="O21" s="1334">
        <v>72</v>
      </c>
      <c r="P21" s="819">
        <v>71</v>
      </c>
      <c r="Q21" s="820">
        <v>828</v>
      </c>
      <c r="R21" s="1333">
        <v>2</v>
      </c>
      <c r="S21" s="1331">
        <v>2</v>
      </c>
      <c r="T21" s="1332">
        <v>1</v>
      </c>
    </row>
    <row r="22" spans="2:20" ht="12" customHeight="1">
      <c r="B22" s="660" t="s">
        <v>1177</v>
      </c>
      <c r="C22" s="819">
        <v>7</v>
      </c>
      <c r="D22" s="819">
        <v>5</v>
      </c>
      <c r="E22" s="819">
        <v>70</v>
      </c>
      <c r="F22" s="819">
        <v>8</v>
      </c>
      <c r="G22" s="819">
        <v>7</v>
      </c>
      <c r="H22" s="819">
        <v>65</v>
      </c>
      <c r="I22" s="1334">
        <v>189</v>
      </c>
      <c r="J22" s="819">
        <v>173</v>
      </c>
      <c r="K22" s="819">
        <v>756</v>
      </c>
      <c r="L22" s="985"/>
      <c r="M22" s="819"/>
      <c r="N22" s="819"/>
      <c r="O22" s="1334">
        <v>342</v>
      </c>
      <c r="P22" s="819">
        <v>330</v>
      </c>
      <c r="Q22" s="820">
        <v>3690</v>
      </c>
      <c r="R22" s="1333">
        <v>5</v>
      </c>
      <c r="S22" s="1331">
        <v>5</v>
      </c>
      <c r="T22" s="1332">
        <v>8</v>
      </c>
    </row>
    <row r="23" spans="2:20" ht="12" customHeight="1">
      <c r="B23" s="660" t="s">
        <v>1178</v>
      </c>
      <c r="C23" s="819">
        <v>19</v>
      </c>
      <c r="D23" s="819">
        <v>18</v>
      </c>
      <c r="E23" s="819">
        <v>250</v>
      </c>
      <c r="F23" s="819">
        <v>13</v>
      </c>
      <c r="G23" s="819">
        <v>11</v>
      </c>
      <c r="H23" s="819">
        <v>75</v>
      </c>
      <c r="I23" s="1334">
        <v>270</v>
      </c>
      <c r="J23" s="819">
        <v>263</v>
      </c>
      <c r="K23" s="819">
        <v>1000</v>
      </c>
      <c r="L23" s="985"/>
      <c r="M23" s="819"/>
      <c r="N23" s="819"/>
      <c r="O23" s="1334">
        <v>3</v>
      </c>
      <c r="P23" s="819">
        <v>3</v>
      </c>
      <c r="Q23" s="820">
        <v>32</v>
      </c>
      <c r="R23" s="1333">
        <v>5</v>
      </c>
      <c r="S23" s="1331">
        <v>5</v>
      </c>
      <c r="T23" s="1332">
        <v>10</v>
      </c>
    </row>
    <row r="24" spans="2:20" ht="12" customHeight="1">
      <c r="B24" s="660" t="s">
        <v>1179</v>
      </c>
      <c r="C24" s="819">
        <v>2</v>
      </c>
      <c r="D24" s="819">
        <v>1</v>
      </c>
      <c r="E24" s="819">
        <v>14</v>
      </c>
      <c r="F24" s="819">
        <v>1</v>
      </c>
      <c r="G24" s="819">
        <v>1</v>
      </c>
      <c r="H24" s="819">
        <v>3</v>
      </c>
      <c r="I24" s="1334">
        <v>14</v>
      </c>
      <c r="J24" s="819">
        <v>14</v>
      </c>
      <c r="K24" s="819">
        <v>55</v>
      </c>
      <c r="L24" s="985"/>
      <c r="M24" s="819"/>
      <c r="N24" s="819"/>
      <c r="O24" s="1334">
        <v>19</v>
      </c>
      <c r="P24" s="819">
        <v>18</v>
      </c>
      <c r="Q24" s="820">
        <v>162</v>
      </c>
      <c r="R24" s="1333">
        <v>3</v>
      </c>
      <c r="S24" s="1331">
        <v>3</v>
      </c>
      <c r="T24" s="1332">
        <v>2</v>
      </c>
    </row>
    <row r="25" spans="2:20" ht="12" customHeight="1">
      <c r="B25" s="660" t="s">
        <v>1180</v>
      </c>
      <c r="C25" s="819">
        <v>184</v>
      </c>
      <c r="D25" s="819">
        <v>157</v>
      </c>
      <c r="E25" s="819">
        <v>2500</v>
      </c>
      <c r="F25" s="819">
        <v>40</v>
      </c>
      <c r="G25" s="819">
        <v>32</v>
      </c>
      <c r="H25" s="819">
        <v>286</v>
      </c>
      <c r="I25" s="1334">
        <v>595</v>
      </c>
      <c r="J25" s="819">
        <v>515</v>
      </c>
      <c r="K25" s="819">
        <v>2980</v>
      </c>
      <c r="L25" s="985"/>
      <c r="M25" s="819"/>
      <c r="N25" s="819"/>
      <c r="O25" s="1334">
        <v>186</v>
      </c>
      <c r="P25" s="819">
        <v>166</v>
      </c>
      <c r="Q25" s="820">
        <v>2260</v>
      </c>
      <c r="R25" s="1333">
        <v>4</v>
      </c>
      <c r="S25" s="1331">
        <v>4</v>
      </c>
      <c r="T25" s="1332">
        <v>6</v>
      </c>
    </row>
    <row r="26" spans="2:20" ht="12" customHeight="1">
      <c r="B26" s="660" t="s">
        <v>1181</v>
      </c>
      <c r="C26" s="819">
        <v>211</v>
      </c>
      <c r="D26" s="819">
        <v>191</v>
      </c>
      <c r="E26" s="819">
        <v>3380</v>
      </c>
      <c r="F26" s="819">
        <v>30</v>
      </c>
      <c r="G26" s="819">
        <v>26</v>
      </c>
      <c r="H26" s="819">
        <v>211</v>
      </c>
      <c r="I26" s="1334">
        <v>650</v>
      </c>
      <c r="J26" s="819">
        <v>584</v>
      </c>
      <c r="K26" s="819">
        <v>3910</v>
      </c>
      <c r="L26" s="985"/>
      <c r="M26" s="819"/>
      <c r="N26" s="819"/>
      <c r="O26" s="1334">
        <v>44</v>
      </c>
      <c r="P26" s="819">
        <v>43</v>
      </c>
      <c r="Q26" s="820">
        <v>651</v>
      </c>
      <c r="R26" s="1333">
        <v>2</v>
      </c>
      <c r="S26" s="1331">
        <v>2</v>
      </c>
      <c r="T26" s="1332">
        <v>2</v>
      </c>
    </row>
    <row r="27" spans="2:20" ht="12" customHeight="1">
      <c r="B27" s="660" t="s">
        <v>1182</v>
      </c>
      <c r="C27" s="819">
        <v>0</v>
      </c>
      <c r="D27" s="819">
        <v>0</v>
      </c>
      <c r="E27" s="819">
        <v>0</v>
      </c>
      <c r="F27" s="819">
        <v>3</v>
      </c>
      <c r="G27" s="819">
        <v>2</v>
      </c>
      <c r="H27" s="819">
        <v>7</v>
      </c>
      <c r="I27" s="819">
        <v>5</v>
      </c>
      <c r="J27" s="819">
        <v>4</v>
      </c>
      <c r="K27" s="819">
        <v>8</v>
      </c>
      <c r="L27" s="819"/>
      <c r="M27" s="819"/>
      <c r="N27" s="819"/>
      <c r="O27" s="819">
        <v>0</v>
      </c>
      <c r="P27" s="819">
        <v>0</v>
      </c>
      <c r="Q27" s="820">
        <v>1</v>
      </c>
      <c r="R27" s="1333">
        <v>5</v>
      </c>
      <c r="S27" s="1331">
        <v>4</v>
      </c>
      <c r="T27" s="1332">
        <v>7</v>
      </c>
    </row>
    <row r="28" spans="2:20" ht="12" customHeight="1">
      <c r="B28" s="660" t="s">
        <v>1183</v>
      </c>
      <c r="C28" s="819">
        <v>6</v>
      </c>
      <c r="D28" s="819">
        <v>6</v>
      </c>
      <c r="E28" s="819">
        <v>76</v>
      </c>
      <c r="F28" s="819">
        <v>3</v>
      </c>
      <c r="G28" s="819">
        <v>3</v>
      </c>
      <c r="H28" s="819">
        <v>14</v>
      </c>
      <c r="I28" s="1334">
        <v>142</v>
      </c>
      <c r="J28" s="819">
        <v>133</v>
      </c>
      <c r="K28" s="819">
        <v>667</v>
      </c>
      <c r="L28" s="985"/>
      <c r="M28" s="819"/>
      <c r="N28" s="819"/>
      <c r="O28" s="1334">
        <v>269</v>
      </c>
      <c r="P28" s="819">
        <v>266</v>
      </c>
      <c r="Q28" s="820">
        <v>3680</v>
      </c>
      <c r="R28" s="1333">
        <v>4</v>
      </c>
      <c r="S28" s="1331">
        <v>4</v>
      </c>
      <c r="T28" s="1332">
        <v>3</v>
      </c>
    </row>
    <row r="29" spans="2:20" ht="12" customHeight="1">
      <c r="B29" s="660" t="s">
        <v>1184</v>
      </c>
      <c r="C29" s="819">
        <v>9</v>
      </c>
      <c r="D29" s="819">
        <v>6</v>
      </c>
      <c r="E29" s="819">
        <v>91</v>
      </c>
      <c r="F29" s="819">
        <v>7</v>
      </c>
      <c r="G29" s="819">
        <v>7</v>
      </c>
      <c r="H29" s="819">
        <v>66</v>
      </c>
      <c r="I29" s="1334">
        <v>68</v>
      </c>
      <c r="J29" s="819">
        <v>63</v>
      </c>
      <c r="K29" s="819">
        <v>341</v>
      </c>
      <c r="L29" s="819"/>
      <c r="M29" s="819"/>
      <c r="N29" s="819"/>
      <c r="O29" s="819">
        <v>4</v>
      </c>
      <c r="P29" s="819">
        <v>4</v>
      </c>
      <c r="Q29" s="820">
        <v>49</v>
      </c>
      <c r="R29" s="1333">
        <v>3</v>
      </c>
      <c r="S29" s="1331">
        <v>2</v>
      </c>
      <c r="T29" s="1332">
        <v>3</v>
      </c>
    </row>
    <row r="30" spans="2:20" ht="16.5" customHeight="1">
      <c r="B30" s="660" t="s">
        <v>1185</v>
      </c>
      <c r="C30" s="819">
        <v>18</v>
      </c>
      <c r="D30" s="819">
        <v>16</v>
      </c>
      <c r="E30" s="819">
        <v>260</v>
      </c>
      <c r="F30" s="819">
        <v>48</v>
      </c>
      <c r="G30" s="819">
        <v>45</v>
      </c>
      <c r="H30" s="819">
        <v>521</v>
      </c>
      <c r="I30" s="1334">
        <v>54</v>
      </c>
      <c r="J30" s="819">
        <v>49</v>
      </c>
      <c r="K30" s="819">
        <v>264</v>
      </c>
      <c r="L30" s="985"/>
      <c r="M30" s="819"/>
      <c r="N30" s="819"/>
      <c r="O30" s="1334">
        <v>6</v>
      </c>
      <c r="P30" s="819">
        <v>5</v>
      </c>
      <c r="Q30" s="820">
        <v>58</v>
      </c>
      <c r="R30" s="1333">
        <v>2</v>
      </c>
      <c r="S30" s="1331">
        <v>2</v>
      </c>
      <c r="T30" s="1332">
        <v>3</v>
      </c>
    </row>
    <row r="31" spans="2:20" s="714" customFormat="1" ht="12" customHeight="1">
      <c r="B31" s="660" t="s">
        <v>1186</v>
      </c>
      <c r="C31" s="819">
        <v>29</v>
      </c>
      <c r="D31" s="819">
        <v>26</v>
      </c>
      <c r="E31" s="819">
        <v>384</v>
      </c>
      <c r="F31" s="819">
        <v>3</v>
      </c>
      <c r="G31" s="819">
        <v>2</v>
      </c>
      <c r="H31" s="819">
        <v>23</v>
      </c>
      <c r="I31" s="819">
        <v>207</v>
      </c>
      <c r="J31" s="819">
        <v>196</v>
      </c>
      <c r="K31" s="819">
        <v>1070</v>
      </c>
      <c r="L31" s="985"/>
      <c r="M31" s="819"/>
      <c r="N31" s="819"/>
      <c r="O31" s="819">
        <v>7</v>
      </c>
      <c r="P31" s="819">
        <v>7</v>
      </c>
      <c r="Q31" s="820">
        <v>72</v>
      </c>
      <c r="R31" s="1330">
        <v>2</v>
      </c>
      <c r="S31" s="1331">
        <v>2</v>
      </c>
      <c r="T31" s="1332">
        <v>1</v>
      </c>
    </row>
    <row r="32" spans="2:20" s="714" customFormat="1" ht="12" customHeight="1">
      <c r="B32" s="660" t="s">
        <v>1187</v>
      </c>
      <c r="C32" s="819">
        <v>1</v>
      </c>
      <c r="D32" s="819">
        <v>1</v>
      </c>
      <c r="E32" s="819">
        <v>11</v>
      </c>
      <c r="F32" s="819">
        <v>1</v>
      </c>
      <c r="G32" s="819">
        <v>1</v>
      </c>
      <c r="H32" s="819">
        <v>4</v>
      </c>
      <c r="I32" s="819">
        <v>10</v>
      </c>
      <c r="J32" s="819">
        <v>9</v>
      </c>
      <c r="K32" s="819">
        <v>24</v>
      </c>
      <c r="L32" s="819"/>
      <c r="M32" s="819"/>
      <c r="N32" s="819"/>
      <c r="O32" s="819">
        <v>9</v>
      </c>
      <c r="P32" s="819">
        <v>8</v>
      </c>
      <c r="Q32" s="820">
        <v>49</v>
      </c>
      <c r="R32" s="1333">
        <v>3</v>
      </c>
      <c r="S32" s="1331">
        <v>3</v>
      </c>
      <c r="T32" s="1332">
        <v>2</v>
      </c>
    </row>
    <row r="33" spans="2:20" ht="12" customHeight="1">
      <c r="B33" s="660" t="s">
        <v>1188</v>
      </c>
      <c r="C33" s="819">
        <v>19</v>
      </c>
      <c r="D33" s="819">
        <v>16</v>
      </c>
      <c r="E33" s="819">
        <v>174</v>
      </c>
      <c r="F33" s="819">
        <v>4</v>
      </c>
      <c r="G33" s="819">
        <v>3</v>
      </c>
      <c r="H33" s="819">
        <v>34</v>
      </c>
      <c r="I33" s="819">
        <v>16</v>
      </c>
      <c r="J33" s="819">
        <v>13</v>
      </c>
      <c r="K33" s="819">
        <v>47</v>
      </c>
      <c r="L33" s="819"/>
      <c r="M33" s="819"/>
      <c r="N33" s="819"/>
      <c r="O33" s="819">
        <v>22</v>
      </c>
      <c r="P33" s="819">
        <v>20</v>
      </c>
      <c r="Q33" s="820">
        <v>193</v>
      </c>
      <c r="R33" s="1333">
        <v>3</v>
      </c>
      <c r="S33" s="1331">
        <v>3</v>
      </c>
      <c r="T33" s="1332">
        <v>2</v>
      </c>
    </row>
    <row r="34" spans="2:20" ht="12" customHeight="1">
      <c r="B34" s="660" t="s">
        <v>1189</v>
      </c>
      <c r="C34" s="819">
        <v>20</v>
      </c>
      <c r="D34" s="819">
        <v>16</v>
      </c>
      <c r="E34" s="819">
        <v>262</v>
      </c>
      <c r="F34" s="819">
        <v>10</v>
      </c>
      <c r="G34" s="819">
        <v>9</v>
      </c>
      <c r="H34" s="819">
        <v>110</v>
      </c>
      <c r="I34" s="1334">
        <v>14</v>
      </c>
      <c r="J34" s="819">
        <v>13</v>
      </c>
      <c r="K34" s="819">
        <v>56</v>
      </c>
      <c r="L34" s="819"/>
      <c r="M34" s="819"/>
      <c r="N34" s="819"/>
      <c r="O34" s="819">
        <v>25</v>
      </c>
      <c r="P34" s="819">
        <v>24</v>
      </c>
      <c r="Q34" s="820">
        <v>210</v>
      </c>
      <c r="R34" s="1333">
        <v>3</v>
      </c>
      <c r="S34" s="1331">
        <v>3</v>
      </c>
      <c r="T34" s="1332">
        <v>5</v>
      </c>
    </row>
    <row r="35" spans="2:20" ht="12" customHeight="1">
      <c r="B35" s="660" t="s">
        <v>1190</v>
      </c>
      <c r="C35" s="819" t="s">
        <v>653</v>
      </c>
      <c r="D35" s="819" t="s">
        <v>653</v>
      </c>
      <c r="E35" s="819" t="s">
        <v>653</v>
      </c>
      <c r="F35" s="819">
        <v>1</v>
      </c>
      <c r="G35" s="819">
        <v>1</v>
      </c>
      <c r="H35" s="819">
        <v>4</v>
      </c>
      <c r="I35" s="1334">
        <v>11</v>
      </c>
      <c r="J35" s="819">
        <v>10</v>
      </c>
      <c r="K35" s="819">
        <v>17</v>
      </c>
      <c r="L35" s="819"/>
      <c r="M35" s="819"/>
      <c r="N35" s="819"/>
      <c r="O35" s="819" t="s">
        <v>653</v>
      </c>
      <c r="P35" s="819" t="s">
        <v>653</v>
      </c>
      <c r="Q35" s="820" t="s">
        <v>653</v>
      </c>
      <c r="R35" s="1333">
        <v>4</v>
      </c>
      <c r="S35" s="1331">
        <v>3</v>
      </c>
      <c r="T35" s="1332">
        <v>2</v>
      </c>
    </row>
    <row r="36" spans="2:20" ht="12" customHeight="1">
      <c r="B36" s="660" t="s">
        <v>1191</v>
      </c>
      <c r="C36" s="819">
        <v>0</v>
      </c>
      <c r="D36" s="819">
        <v>0</v>
      </c>
      <c r="E36" s="819">
        <v>0</v>
      </c>
      <c r="F36" s="819">
        <v>0</v>
      </c>
      <c r="G36" s="819">
        <v>0</v>
      </c>
      <c r="H36" s="819">
        <v>0</v>
      </c>
      <c r="I36" s="819">
        <v>2</v>
      </c>
      <c r="J36" s="819">
        <v>1</v>
      </c>
      <c r="K36" s="819">
        <v>1</v>
      </c>
      <c r="L36" s="985"/>
      <c r="M36" s="819"/>
      <c r="N36" s="819"/>
      <c r="O36" s="819">
        <v>0</v>
      </c>
      <c r="P36" s="819">
        <v>0</v>
      </c>
      <c r="Q36" s="820">
        <v>1</v>
      </c>
      <c r="R36" s="1330">
        <v>3</v>
      </c>
      <c r="S36" s="1331">
        <v>3</v>
      </c>
      <c r="T36" s="1332">
        <v>1</v>
      </c>
    </row>
    <row r="37" spans="2:20" ht="12" customHeight="1">
      <c r="B37" s="660" t="s">
        <v>0</v>
      </c>
      <c r="C37" s="819" t="s">
        <v>653</v>
      </c>
      <c r="D37" s="819" t="s">
        <v>653</v>
      </c>
      <c r="E37" s="819" t="s">
        <v>653</v>
      </c>
      <c r="F37" s="819">
        <v>1</v>
      </c>
      <c r="G37" s="819">
        <v>1</v>
      </c>
      <c r="H37" s="819">
        <v>3</v>
      </c>
      <c r="I37" s="1334">
        <v>3</v>
      </c>
      <c r="J37" s="819">
        <v>1</v>
      </c>
      <c r="K37" s="819">
        <v>1</v>
      </c>
      <c r="L37" s="819"/>
      <c r="M37" s="819"/>
      <c r="N37" s="819"/>
      <c r="O37" s="819">
        <v>0</v>
      </c>
      <c r="P37" s="819">
        <v>0</v>
      </c>
      <c r="Q37" s="820">
        <v>0</v>
      </c>
      <c r="R37" s="1333">
        <v>3</v>
      </c>
      <c r="S37" s="1331">
        <v>3</v>
      </c>
      <c r="T37" s="1332">
        <v>1</v>
      </c>
    </row>
    <row r="38" spans="2:20" ht="16.5" customHeight="1">
      <c r="B38" s="660" t="s">
        <v>1</v>
      </c>
      <c r="C38" s="819" t="s">
        <v>653</v>
      </c>
      <c r="D38" s="819" t="s">
        <v>653</v>
      </c>
      <c r="E38" s="819" t="s">
        <v>653</v>
      </c>
      <c r="F38" s="819">
        <v>0</v>
      </c>
      <c r="G38" s="819">
        <v>0</v>
      </c>
      <c r="H38" s="819">
        <v>1</v>
      </c>
      <c r="I38" s="819">
        <v>3</v>
      </c>
      <c r="J38" s="819">
        <v>2</v>
      </c>
      <c r="K38" s="819">
        <v>3</v>
      </c>
      <c r="L38" s="985"/>
      <c r="M38" s="819"/>
      <c r="N38" s="819"/>
      <c r="O38" s="819">
        <v>1</v>
      </c>
      <c r="P38" s="819">
        <v>1</v>
      </c>
      <c r="Q38" s="820">
        <v>3</v>
      </c>
      <c r="R38" s="1333">
        <v>2</v>
      </c>
      <c r="S38" s="1331">
        <v>2</v>
      </c>
      <c r="T38" s="1332">
        <v>1</v>
      </c>
    </row>
    <row r="39" spans="2:20" ht="12" customHeight="1">
      <c r="B39" s="660" t="s">
        <v>2</v>
      </c>
      <c r="C39" s="819">
        <v>1</v>
      </c>
      <c r="D39" s="819">
        <v>0</v>
      </c>
      <c r="E39" s="819">
        <v>0</v>
      </c>
      <c r="F39" s="819">
        <v>0</v>
      </c>
      <c r="G39" s="819">
        <v>0</v>
      </c>
      <c r="H39" s="819">
        <v>0</v>
      </c>
      <c r="I39" s="819">
        <v>1</v>
      </c>
      <c r="J39" s="819">
        <v>1</v>
      </c>
      <c r="K39" s="819">
        <v>1</v>
      </c>
      <c r="L39" s="819"/>
      <c r="M39" s="819"/>
      <c r="N39" s="819"/>
      <c r="O39" s="819">
        <v>2</v>
      </c>
      <c r="P39" s="819">
        <v>1</v>
      </c>
      <c r="Q39" s="820">
        <v>4</v>
      </c>
      <c r="R39" s="1333">
        <v>5</v>
      </c>
      <c r="S39" s="1331">
        <v>5</v>
      </c>
      <c r="T39" s="1332">
        <v>2</v>
      </c>
    </row>
    <row r="40" spans="2:20" s="714" customFormat="1" ht="12" customHeight="1">
      <c r="B40" s="660" t="s">
        <v>3</v>
      </c>
      <c r="C40" s="819" t="s">
        <v>653</v>
      </c>
      <c r="D40" s="819" t="s">
        <v>653</v>
      </c>
      <c r="E40" s="819" t="s">
        <v>653</v>
      </c>
      <c r="F40" s="819">
        <v>0</v>
      </c>
      <c r="G40" s="819">
        <v>0</v>
      </c>
      <c r="H40" s="819">
        <v>1</v>
      </c>
      <c r="I40" s="819">
        <v>1</v>
      </c>
      <c r="J40" s="819">
        <v>0</v>
      </c>
      <c r="K40" s="819">
        <v>0</v>
      </c>
      <c r="L40" s="985"/>
      <c r="M40" s="819"/>
      <c r="N40" s="819"/>
      <c r="O40" s="819">
        <v>0</v>
      </c>
      <c r="P40" s="819">
        <v>0</v>
      </c>
      <c r="Q40" s="820">
        <v>2</v>
      </c>
      <c r="R40" s="1333">
        <v>1</v>
      </c>
      <c r="S40" s="1331">
        <v>1</v>
      </c>
      <c r="T40" s="1332">
        <v>0</v>
      </c>
    </row>
    <row r="41" spans="2:20" s="714" customFormat="1" ht="12" customHeight="1">
      <c r="B41" s="660" t="s">
        <v>4</v>
      </c>
      <c r="C41" s="819" t="s">
        <v>653</v>
      </c>
      <c r="D41" s="819" t="s">
        <v>653</v>
      </c>
      <c r="E41" s="819" t="s">
        <v>653</v>
      </c>
      <c r="F41" s="819">
        <v>0</v>
      </c>
      <c r="G41" s="819">
        <v>0</v>
      </c>
      <c r="H41" s="819">
        <v>2</v>
      </c>
      <c r="I41" s="1334">
        <v>6</v>
      </c>
      <c r="J41" s="819">
        <v>4</v>
      </c>
      <c r="K41" s="819">
        <v>5</v>
      </c>
      <c r="L41" s="819"/>
      <c r="M41" s="819"/>
      <c r="N41" s="819"/>
      <c r="O41" s="819">
        <v>0</v>
      </c>
      <c r="P41" s="819">
        <v>0</v>
      </c>
      <c r="Q41" s="820">
        <v>2</v>
      </c>
      <c r="R41" s="1333">
        <v>6</v>
      </c>
      <c r="S41" s="1331">
        <v>6</v>
      </c>
      <c r="T41" s="1332">
        <v>2</v>
      </c>
    </row>
    <row r="42" spans="2:20" ht="12" customHeight="1">
      <c r="B42" s="660" t="s">
        <v>5</v>
      </c>
      <c r="C42" s="819" t="s">
        <v>653</v>
      </c>
      <c r="D42" s="819" t="s">
        <v>653</v>
      </c>
      <c r="E42" s="819" t="s">
        <v>653</v>
      </c>
      <c r="F42" s="819">
        <v>0</v>
      </c>
      <c r="G42" s="819">
        <v>0</v>
      </c>
      <c r="H42" s="819">
        <v>0</v>
      </c>
      <c r="I42" s="1334">
        <v>2</v>
      </c>
      <c r="J42" s="819">
        <v>2</v>
      </c>
      <c r="K42" s="819">
        <v>1</v>
      </c>
      <c r="L42" s="985"/>
      <c r="M42" s="819"/>
      <c r="N42" s="819"/>
      <c r="O42" s="819" t="s">
        <v>653</v>
      </c>
      <c r="P42" s="819" t="s">
        <v>653</v>
      </c>
      <c r="Q42" s="820" t="s">
        <v>653</v>
      </c>
      <c r="R42" s="1333">
        <v>4</v>
      </c>
      <c r="S42" s="1331">
        <v>4</v>
      </c>
      <c r="T42" s="1332">
        <v>2</v>
      </c>
    </row>
    <row r="43" spans="2:20" ht="12" customHeight="1">
      <c r="B43" s="660" t="s">
        <v>6</v>
      </c>
      <c r="C43" s="819">
        <v>2</v>
      </c>
      <c r="D43" s="819">
        <v>1</v>
      </c>
      <c r="E43" s="819">
        <v>14</v>
      </c>
      <c r="F43" s="819">
        <v>2</v>
      </c>
      <c r="G43" s="819">
        <v>2</v>
      </c>
      <c r="H43" s="819">
        <v>6</v>
      </c>
      <c r="I43" s="819">
        <v>17</v>
      </c>
      <c r="J43" s="819">
        <v>14</v>
      </c>
      <c r="K43" s="819">
        <v>51</v>
      </c>
      <c r="L43" s="985"/>
      <c r="M43" s="819"/>
      <c r="N43" s="819"/>
      <c r="O43" s="819">
        <v>361</v>
      </c>
      <c r="P43" s="819">
        <v>359</v>
      </c>
      <c r="Q43" s="820">
        <v>5090</v>
      </c>
      <c r="R43" s="1330">
        <v>7</v>
      </c>
      <c r="S43" s="1331">
        <v>7</v>
      </c>
      <c r="T43" s="1332">
        <v>5</v>
      </c>
    </row>
    <row r="44" spans="2:20" ht="12" customHeight="1">
      <c r="B44" s="660" t="s">
        <v>7</v>
      </c>
      <c r="C44" s="819" t="s">
        <v>653</v>
      </c>
      <c r="D44" s="819" t="s">
        <v>653</v>
      </c>
      <c r="E44" s="819" t="s">
        <v>653</v>
      </c>
      <c r="F44" s="819">
        <v>1</v>
      </c>
      <c r="G44" s="819">
        <v>1</v>
      </c>
      <c r="H44" s="819">
        <v>3</v>
      </c>
      <c r="I44" s="1334">
        <v>5</v>
      </c>
      <c r="J44" s="819">
        <v>4</v>
      </c>
      <c r="K44" s="819">
        <v>12</v>
      </c>
      <c r="L44" s="985"/>
      <c r="M44" s="819"/>
      <c r="N44" s="819"/>
      <c r="O44" s="819">
        <v>20</v>
      </c>
      <c r="P44" s="819">
        <v>19</v>
      </c>
      <c r="Q44" s="820">
        <v>216</v>
      </c>
      <c r="R44" s="1330">
        <v>4</v>
      </c>
      <c r="S44" s="1331">
        <v>4</v>
      </c>
      <c r="T44" s="1332">
        <v>3</v>
      </c>
    </row>
    <row r="45" spans="2:20" ht="12" customHeight="1">
      <c r="B45" s="660" t="s">
        <v>8</v>
      </c>
      <c r="C45" s="819" t="s">
        <v>653</v>
      </c>
      <c r="D45" s="819" t="s">
        <v>653</v>
      </c>
      <c r="E45" s="819" t="s">
        <v>653</v>
      </c>
      <c r="F45" s="819" t="s">
        <v>653</v>
      </c>
      <c r="G45" s="819" t="s">
        <v>653</v>
      </c>
      <c r="H45" s="819" t="s">
        <v>653</v>
      </c>
      <c r="I45" s="819">
        <v>0</v>
      </c>
      <c r="J45" s="819">
        <v>0</v>
      </c>
      <c r="K45" s="819">
        <v>0</v>
      </c>
      <c r="L45" s="819"/>
      <c r="M45" s="819"/>
      <c r="N45" s="819"/>
      <c r="O45" s="819" t="s">
        <v>653</v>
      </c>
      <c r="P45" s="819" t="s">
        <v>653</v>
      </c>
      <c r="Q45" s="820" t="s">
        <v>653</v>
      </c>
      <c r="R45" s="1330">
        <v>14</v>
      </c>
      <c r="S45" s="1331">
        <v>13</v>
      </c>
      <c r="T45" s="1332">
        <v>12</v>
      </c>
    </row>
    <row r="46" spans="2:20" ht="16.5" customHeight="1">
      <c r="B46" s="660" t="s">
        <v>9</v>
      </c>
      <c r="C46" s="819">
        <v>3</v>
      </c>
      <c r="D46" s="819">
        <v>3</v>
      </c>
      <c r="E46" s="819">
        <v>38</v>
      </c>
      <c r="F46" s="819">
        <v>4</v>
      </c>
      <c r="G46" s="819">
        <v>4</v>
      </c>
      <c r="H46" s="819">
        <v>16</v>
      </c>
      <c r="I46" s="1334">
        <v>14</v>
      </c>
      <c r="J46" s="819">
        <v>13</v>
      </c>
      <c r="K46" s="819">
        <v>43</v>
      </c>
      <c r="L46" s="985"/>
      <c r="M46" s="819"/>
      <c r="N46" s="819"/>
      <c r="O46" s="819">
        <v>11</v>
      </c>
      <c r="P46" s="819">
        <v>10</v>
      </c>
      <c r="Q46" s="820">
        <v>80</v>
      </c>
      <c r="R46" s="1333">
        <v>5</v>
      </c>
      <c r="S46" s="1331">
        <v>5</v>
      </c>
      <c r="T46" s="1332">
        <v>4</v>
      </c>
    </row>
    <row r="47" spans="2:20" ht="12" customHeight="1">
      <c r="B47" s="660" t="s">
        <v>10</v>
      </c>
      <c r="C47" s="819" t="s">
        <v>653</v>
      </c>
      <c r="D47" s="819" t="s">
        <v>653</v>
      </c>
      <c r="E47" s="819" t="s">
        <v>653</v>
      </c>
      <c r="F47" s="819" t="s">
        <v>653</v>
      </c>
      <c r="G47" s="819" t="s">
        <v>653</v>
      </c>
      <c r="H47" s="819" t="s">
        <v>653</v>
      </c>
      <c r="I47" s="1334">
        <v>4</v>
      </c>
      <c r="J47" s="819">
        <v>4</v>
      </c>
      <c r="K47" s="819">
        <v>12</v>
      </c>
      <c r="L47" s="819"/>
      <c r="M47" s="819"/>
      <c r="N47" s="819"/>
      <c r="O47" s="819" t="s">
        <v>653</v>
      </c>
      <c r="P47" s="819" t="s">
        <v>653</v>
      </c>
      <c r="Q47" s="820" t="s">
        <v>653</v>
      </c>
      <c r="R47" s="1333">
        <v>3</v>
      </c>
      <c r="S47" s="1331">
        <v>3</v>
      </c>
      <c r="T47" s="1332">
        <v>3</v>
      </c>
    </row>
    <row r="48" spans="2:20" ht="12" customHeight="1">
      <c r="B48" s="757" t="s">
        <v>642</v>
      </c>
      <c r="C48" s="819" t="s">
        <v>653</v>
      </c>
      <c r="D48" s="819" t="s">
        <v>653</v>
      </c>
      <c r="E48" s="819" t="s">
        <v>653</v>
      </c>
      <c r="F48" s="819">
        <v>0</v>
      </c>
      <c r="G48" s="819" t="s">
        <v>653</v>
      </c>
      <c r="H48" s="819" t="s">
        <v>653</v>
      </c>
      <c r="I48" s="819">
        <v>0</v>
      </c>
      <c r="J48" s="819">
        <v>0</v>
      </c>
      <c r="K48" s="819">
        <v>0</v>
      </c>
      <c r="L48" s="985"/>
      <c r="M48" s="819"/>
      <c r="N48" s="819"/>
      <c r="O48" s="819" t="s">
        <v>653</v>
      </c>
      <c r="P48" s="819" t="s">
        <v>653</v>
      </c>
      <c r="Q48" s="820" t="s">
        <v>653</v>
      </c>
      <c r="R48" s="1333" t="s">
        <v>653</v>
      </c>
      <c r="S48" s="1331" t="s">
        <v>653</v>
      </c>
      <c r="T48" s="1332" t="s">
        <v>653</v>
      </c>
    </row>
    <row r="49" spans="2:20" s="714" customFormat="1" ht="12" customHeight="1">
      <c r="B49" s="757" t="s">
        <v>643</v>
      </c>
      <c r="C49" s="819" t="s">
        <v>653</v>
      </c>
      <c r="D49" s="819" t="s">
        <v>653</v>
      </c>
      <c r="E49" s="819" t="s">
        <v>653</v>
      </c>
      <c r="F49" s="819" t="s">
        <v>653</v>
      </c>
      <c r="G49" s="819" t="s">
        <v>653</v>
      </c>
      <c r="H49" s="819" t="s">
        <v>653</v>
      </c>
      <c r="I49" s="819">
        <v>2</v>
      </c>
      <c r="J49" s="819">
        <v>2</v>
      </c>
      <c r="K49" s="819">
        <v>3</v>
      </c>
      <c r="L49" s="985"/>
      <c r="M49" s="819"/>
      <c r="N49" s="819"/>
      <c r="O49" s="819" t="s">
        <v>653</v>
      </c>
      <c r="P49" s="819" t="s">
        <v>653</v>
      </c>
      <c r="Q49" s="820" t="s">
        <v>653</v>
      </c>
      <c r="R49" s="1330">
        <v>7</v>
      </c>
      <c r="S49" s="1331">
        <v>7</v>
      </c>
      <c r="T49" s="1332">
        <v>6</v>
      </c>
    </row>
    <row r="50" spans="2:20" s="714" customFormat="1" ht="12" customHeight="1">
      <c r="B50" s="803" t="s">
        <v>644</v>
      </c>
      <c r="C50" s="1323">
        <v>1</v>
      </c>
      <c r="D50" s="1323">
        <v>1</v>
      </c>
      <c r="E50" s="1323">
        <v>6</v>
      </c>
      <c r="F50" s="1323" t="s">
        <v>653</v>
      </c>
      <c r="G50" s="1323" t="s">
        <v>653</v>
      </c>
      <c r="H50" s="1323" t="s">
        <v>653</v>
      </c>
      <c r="I50" s="1335">
        <v>1</v>
      </c>
      <c r="J50" s="1323">
        <v>1</v>
      </c>
      <c r="K50" s="1323">
        <v>1</v>
      </c>
      <c r="L50" s="1324"/>
      <c r="M50" s="1323"/>
      <c r="N50" s="1323"/>
      <c r="O50" s="1335">
        <v>4</v>
      </c>
      <c r="P50" s="1323">
        <v>4</v>
      </c>
      <c r="Q50" s="1325">
        <v>35</v>
      </c>
      <c r="R50" s="1333">
        <v>11</v>
      </c>
      <c r="S50" s="1331">
        <v>11</v>
      </c>
      <c r="T50" s="1332">
        <v>11</v>
      </c>
    </row>
    <row r="51" spans="2:20" ht="15">
      <c r="B51" s="674" t="s">
        <v>517</v>
      </c>
      <c r="K51" s="846"/>
      <c r="L51" s="846"/>
      <c r="M51" s="846"/>
      <c r="N51" s="846"/>
      <c r="O51" s="846"/>
      <c r="P51" s="846"/>
      <c r="Q51" s="846"/>
      <c r="R51" s="846"/>
      <c r="S51" s="846"/>
      <c r="T51" s="846"/>
    </row>
    <row r="52" spans="3:8" ht="15">
      <c r="C52" s="847"/>
      <c r="D52" s="848"/>
      <c r="E52" s="849"/>
      <c r="F52" s="847"/>
      <c r="G52" s="848"/>
      <c r="H52" s="848"/>
    </row>
    <row r="53" spans="3:5" ht="15">
      <c r="C53" s="847"/>
      <c r="D53" s="848"/>
      <c r="E53" s="849"/>
    </row>
    <row r="54" spans="3:5" ht="15">
      <c r="C54" s="847"/>
      <c r="D54" s="848"/>
      <c r="E54" s="848"/>
    </row>
    <row r="55" spans="3:5" ht="15">
      <c r="C55" s="848"/>
      <c r="D55" s="848"/>
      <c r="E55" s="848"/>
    </row>
    <row r="56" spans="3:5" ht="15">
      <c r="C56" s="850"/>
      <c r="D56" s="850"/>
      <c r="E56" s="850"/>
    </row>
    <row r="57" spans="3:5" ht="15">
      <c r="C57" s="848"/>
      <c r="D57" s="848"/>
      <c r="E57" s="848"/>
    </row>
    <row r="58" spans="3:5" ht="15">
      <c r="C58" s="848"/>
      <c r="D58" s="848"/>
      <c r="E58" s="849"/>
    </row>
    <row r="59" spans="3:5" ht="15">
      <c r="C59" s="848"/>
      <c r="D59" s="848"/>
      <c r="E59" s="848"/>
    </row>
    <row r="60" spans="3:5" ht="15">
      <c r="C60" s="848"/>
      <c r="D60" s="848"/>
      <c r="E60" s="849"/>
    </row>
    <row r="61" spans="3:5" ht="15">
      <c r="C61" s="848"/>
      <c r="D61" s="848"/>
      <c r="E61" s="848"/>
    </row>
    <row r="62" spans="3:5" ht="15">
      <c r="C62" s="850"/>
      <c r="D62" s="850"/>
      <c r="E62" s="850"/>
    </row>
    <row r="63" spans="3:5" ht="15">
      <c r="C63" s="848"/>
      <c r="D63" s="848"/>
      <c r="E63" s="849"/>
    </row>
    <row r="64" spans="3:5" ht="15">
      <c r="C64" s="848"/>
      <c r="D64" s="848"/>
      <c r="E64" s="849"/>
    </row>
    <row r="65" spans="3:5" ht="15">
      <c r="C65" s="848"/>
      <c r="D65" s="850"/>
      <c r="E65" s="850"/>
    </row>
    <row r="66" spans="3:5" ht="15">
      <c r="C66" s="850"/>
      <c r="D66" s="850"/>
      <c r="E66" s="850"/>
    </row>
    <row r="67" spans="3:5" ht="15">
      <c r="C67" s="848"/>
      <c r="D67" s="848"/>
      <c r="E67" s="849"/>
    </row>
    <row r="68" spans="3:5" ht="15">
      <c r="C68" s="848"/>
      <c r="D68" s="848"/>
      <c r="E68" s="849"/>
    </row>
    <row r="69" spans="3:5" ht="15">
      <c r="C69" s="848"/>
      <c r="D69" s="848"/>
      <c r="E69" s="848"/>
    </row>
    <row r="70" spans="3:5" ht="15">
      <c r="C70" s="848"/>
      <c r="D70" s="848"/>
      <c r="E70" s="848"/>
    </row>
    <row r="71" spans="3:5" ht="15">
      <c r="C71" s="848"/>
      <c r="D71" s="848"/>
      <c r="E71" s="849"/>
    </row>
    <row r="72" spans="3:5" ht="15">
      <c r="C72" s="848"/>
      <c r="D72" s="848"/>
      <c r="E72" s="849"/>
    </row>
    <row r="73" spans="3:5" ht="15">
      <c r="C73" s="850"/>
      <c r="D73" s="850"/>
      <c r="E73" s="850"/>
    </row>
    <row r="74" spans="3:5" ht="15">
      <c r="C74" s="850"/>
      <c r="D74" s="850"/>
      <c r="E74" s="850"/>
    </row>
    <row r="75" spans="3:5" ht="15">
      <c r="C75" s="850"/>
      <c r="D75" s="850"/>
      <c r="E75" s="850"/>
    </row>
    <row r="76" spans="3:5" ht="15">
      <c r="C76" s="850"/>
      <c r="D76" s="850"/>
      <c r="E76" s="850"/>
    </row>
    <row r="77" spans="3:5" ht="15">
      <c r="C77" s="850"/>
      <c r="D77" s="850"/>
      <c r="E77" s="850"/>
    </row>
    <row r="78" spans="3:5" ht="15">
      <c r="C78" s="850"/>
      <c r="D78" s="850"/>
      <c r="E78" s="850"/>
    </row>
    <row r="79" spans="3:5" ht="15">
      <c r="C79" s="850"/>
      <c r="D79" s="850"/>
      <c r="E79" s="850"/>
    </row>
    <row r="80" spans="3:5" ht="15">
      <c r="C80" s="850"/>
      <c r="D80" s="850"/>
      <c r="E80" s="850"/>
    </row>
    <row r="81" spans="3:5" ht="15">
      <c r="C81" s="850"/>
      <c r="D81" s="850"/>
      <c r="E81" s="850"/>
    </row>
    <row r="82" spans="3:5" ht="15">
      <c r="C82" s="850"/>
      <c r="D82" s="850"/>
      <c r="E82" s="850"/>
    </row>
    <row r="83" spans="3:5" ht="15">
      <c r="C83" s="850"/>
      <c r="D83" s="850"/>
      <c r="E83" s="850"/>
    </row>
    <row r="84" spans="3:5" ht="15">
      <c r="C84" s="850"/>
      <c r="D84" s="850"/>
      <c r="E84" s="850"/>
    </row>
    <row r="85" spans="3:5" ht="15">
      <c r="C85" s="850"/>
      <c r="D85" s="850"/>
      <c r="E85" s="850"/>
    </row>
    <row r="86" spans="3:5" ht="15">
      <c r="C86" s="850"/>
      <c r="D86" s="850"/>
      <c r="E86" s="850"/>
    </row>
    <row r="87" spans="3:5" ht="15">
      <c r="C87" s="848"/>
      <c r="D87" s="848"/>
      <c r="E87" s="848"/>
    </row>
    <row r="88" spans="3:5" ht="15">
      <c r="C88" s="850"/>
      <c r="D88" s="850"/>
      <c r="E88" s="850"/>
    </row>
    <row r="89" spans="3:5" ht="15">
      <c r="C89" s="850"/>
      <c r="D89" s="850"/>
      <c r="E89" s="850"/>
    </row>
    <row r="90" spans="3:5" ht="15">
      <c r="C90" s="850"/>
      <c r="D90" s="850"/>
      <c r="E90" s="850"/>
    </row>
    <row r="91" spans="3:5" ht="15">
      <c r="C91" s="850"/>
      <c r="D91" s="850"/>
      <c r="E91" s="850"/>
    </row>
    <row r="92" spans="3:5" ht="15">
      <c r="C92" s="848"/>
      <c r="D92" s="850"/>
      <c r="E92" s="850"/>
    </row>
    <row r="93" spans="3:5" ht="15">
      <c r="C93" s="847"/>
      <c r="D93" s="848"/>
      <c r="E93" s="849"/>
    </row>
    <row r="94" spans="3:5" ht="15">
      <c r="C94" s="850"/>
      <c r="D94" s="850"/>
      <c r="E94" s="850"/>
    </row>
    <row r="95" spans="3:5" ht="15">
      <c r="C95" s="847"/>
      <c r="D95" s="850"/>
      <c r="E95" s="850"/>
    </row>
    <row r="96" spans="3:5" ht="15">
      <c r="C96" s="848"/>
      <c r="D96" s="850"/>
      <c r="E96" s="850"/>
    </row>
    <row r="102" spans="3:8" ht="15">
      <c r="C102" s="850"/>
      <c r="D102" s="850"/>
      <c r="E102" s="850"/>
      <c r="F102" s="848"/>
      <c r="G102" s="848"/>
      <c r="H102" s="848"/>
    </row>
    <row r="103" spans="3:8" ht="15">
      <c r="C103" s="848"/>
      <c r="D103" s="848"/>
      <c r="E103" s="848"/>
      <c r="F103" s="848"/>
      <c r="G103" s="850"/>
      <c r="H103" s="850"/>
    </row>
    <row r="104" spans="3:8" ht="15">
      <c r="C104" s="848"/>
      <c r="D104" s="848"/>
      <c r="E104" s="849"/>
      <c r="F104" s="848"/>
      <c r="G104" s="848"/>
      <c r="H104" s="848"/>
    </row>
    <row r="105" spans="3:8" ht="15">
      <c r="C105" s="848"/>
      <c r="D105" s="848"/>
      <c r="E105" s="849"/>
      <c r="F105" s="848"/>
      <c r="G105" s="848"/>
      <c r="H105" s="848"/>
    </row>
    <row r="106" spans="3:8" ht="15">
      <c r="C106" s="848"/>
      <c r="D106" s="848"/>
      <c r="E106" s="848"/>
      <c r="F106" s="848"/>
      <c r="G106" s="848"/>
      <c r="H106" s="848"/>
    </row>
    <row r="107" spans="3:8" ht="15">
      <c r="C107" s="848"/>
      <c r="D107" s="848"/>
      <c r="E107" s="849"/>
      <c r="F107" s="848"/>
      <c r="G107" s="848"/>
      <c r="H107" s="848"/>
    </row>
    <row r="108" spans="3:8" ht="15">
      <c r="C108" s="848"/>
      <c r="D108" s="848"/>
      <c r="E108" s="848"/>
      <c r="F108" s="848"/>
      <c r="G108" s="848"/>
      <c r="H108" s="848"/>
    </row>
    <row r="109" spans="3:8" ht="15">
      <c r="C109" s="850"/>
      <c r="D109" s="850"/>
      <c r="E109" s="850"/>
      <c r="F109" s="848"/>
      <c r="G109" s="848"/>
      <c r="H109" s="848"/>
    </row>
    <row r="110" spans="3:8" ht="15">
      <c r="C110" s="848"/>
      <c r="D110" s="848"/>
      <c r="E110" s="849"/>
      <c r="F110" s="848"/>
      <c r="G110" s="848"/>
      <c r="H110" s="848"/>
    </row>
    <row r="111" spans="3:8" ht="15">
      <c r="C111" s="848"/>
      <c r="D111" s="848"/>
      <c r="E111" s="849"/>
      <c r="F111" s="848"/>
      <c r="G111" s="848"/>
      <c r="H111" s="848"/>
    </row>
    <row r="112" spans="3:8" ht="15">
      <c r="C112" s="848"/>
      <c r="D112" s="850"/>
      <c r="E112" s="850"/>
      <c r="F112" s="848"/>
      <c r="G112" s="848"/>
      <c r="H112" s="848"/>
    </row>
    <row r="113" spans="3:8" ht="15">
      <c r="C113" s="850"/>
      <c r="D113" s="850"/>
      <c r="E113" s="850"/>
      <c r="F113" s="848"/>
      <c r="G113" s="848"/>
      <c r="H113" s="848"/>
    </row>
    <row r="114" spans="3:8" ht="15">
      <c r="C114" s="848"/>
      <c r="D114" s="848"/>
      <c r="E114" s="849"/>
      <c r="F114" s="848"/>
      <c r="G114" s="848"/>
      <c r="H114" s="848"/>
    </row>
    <row r="115" spans="3:8" ht="15">
      <c r="C115" s="848"/>
      <c r="D115" s="848"/>
      <c r="E115" s="849"/>
      <c r="F115" s="848"/>
      <c r="G115" s="848"/>
      <c r="H115" s="848"/>
    </row>
    <row r="116" spans="3:8" ht="15">
      <c r="C116" s="848"/>
      <c r="D116" s="848"/>
      <c r="E116" s="849"/>
      <c r="F116" s="848"/>
      <c r="G116" s="848"/>
      <c r="H116" s="848"/>
    </row>
    <row r="117" spans="3:8" ht="15">
      <c r="C117" s="848"/>
      <c r="D117" s="848"/>
      <c r="E117" s="848"/>
      <c r="F117" s="848"/>
      <c r="G117" s="848"/>
      <c r="H117" s="848"/>
    </row>
    <row r="118" spans="3:8" ht="15">
      <c r="C118" s="848"/>
      <c r="D118" s="848"/>
      <c r="E118" s="848"/>
      <c r="F118" s="848"/>
      <c r="G118" s="848"/>
      <c r="H118" s="848"/>
    </row>
    <row r="119" spans="3:8" ht="15">
      <c r="C119" s="848"/>
      <c r="D119" s="848"/>
      <c r="E119" s="849"/>
      <c r="F119" s="848"/>
      <c r="G119" s="848"/>
      <c r="H119" s="848"/>
    </row>
    <row r="120" spans="3:8" ht="15">
      <c r="C120" s="848"/>
      <c r="D120" s="848"/>
      <c r="E120" s="849"/>
      <c r="F120" s="848"/>
      <c r="G120" s="848"/>
      <c r="H120" s="848"/>
    </row>
    <row r="121" spans="3:8" ht="15">
      <c r="C121" s="850"/>
      <c r="D121" s="850"/>
      <c r="E121" s="850"/>
      <c r="F121" s="848"/>
      <c r="G121" s="850"/>
      <c r="H121" s="850"/>
    </row>
    <row r="122" spans="3:8" ht="15">
      <c r="C122" s="850"/>
      <c r="D122" s="850"/>
      <c r="E122" s="850"/>
      <c r="F122" s="848"/>
      <c r="G122" s="848"/>
      <c r="H122" s="848"/>
    </row>
    <row r="123" spans="3:8" ht="15">
      <c r="C123" s="850"/>
      <c r="D123" s="850"/>
      <c r="E123" s="850"/>
      <c r="F123" s="848"/>
      <c r="G123" s="848"/>
      <c r="H123" s="848"/>
    </row>
    <row r="124" spans="3:8" ht="15">
      <c r="C124" s="850"/>
      <c r="D124" s="850"/>
      <c r="E124" s="850"/>
      <c r="F124" s="848"/>
      <c r="G124" s="848"/>
      <c r="H124" s="848"/>
    </row>
    <row r="125" spans="3:8" ht="15">
      <c r="C125" s="850"/>
      <c r="D125" s="850"/>
      <c r="E125" s="850"/>
      <c r="F125" s="848"/>
      <c r="G125" s="848"/>
      <c r="H125" s="848"/>
    </row>
    <row r="126" spans="3:8" ht="15">
      <c r="C126" s="850"/>
      <c r="D126" s="850"/>
      <c r="E126" s="850"/>
      <c r="F126" s="848"/>
      <c r="G126" s="848"/>
      <c r="H126" s="848"/>
    </row>
    <row r="127" spans="3:8" ht="15">
      <c r="C127" s="850"/>
      <c r="D127" s="850"/>
      <c r="E127" s="850"/>
      <c r="F127" s="848"/>
      <c r="G127" s="848"/>
      <c r="H127" s="848"/>
    </row>
    <row r="128" spans="3:8" ht="15">
      <c r="C128" s="848"/>
      <c r="D128" s="848"/>
      <c r="E128" s="848"/>
      <c r="F128" s="848"/>
      <c r="G128" s="848"/>
      <c r="H128" s="848"/>
    </row>
    <row r="129" spans="3:8" ht="15">
      <c r="C129" s="850"/>
      <c r="D129" s="850"/>
      <c r="E129" s="850"/>
      <c r="F129" s="848"/>
      <c r="G129" s="848"/>
      <c r="H129" s="848"/>
    </row>
    <row r="130" spans="3:8" ht="15">
      <c r="C130" s="850"/>
      <c r="D130" s="850"/>
      <c r="E130" s="850"/>
      <c r="F130" s="850"/>
      <c r="G130" s="850"/>
      <c r="H130" s="850"/>
    </row>
    <row r="131" spans="3:8" ht="15">
      <c r="C131" s="848"/>
      <c r="D131" s="848"/>
      <c r="E131" s="848"/>
      <c r="F131" s="848"/>
      <c r="G131" s="848"/>
      <c r="H131" s="848"/>
    </row>
    <row r="132" spans="3:8" ht="15">
      <c r="C132" s="850"/>
      <c r="D132" s="850"/>
      <c r="E132" s="850"/>
      <c r="F132" s="850"/>
      <c r="G132" s="850"/>
      <c r="H132" s="850"/>
    </row>
    <row r="133" spans="3:8" ht="15">
      <c r="C133" s="850"/>
      <c r="D133" s="850"/>
      <c r="E133" s="850"/>
      <c r="F133" s="850"/>
      <c r="G133" s="850"/>
      <c r="H133" s="850"/>
    </row>
    <row r="134" spans="3:8" ht="15">
      <c r="C134" s="850"/>
      <c r="D134" s="850"/>
      <c r="E134" s="850"/>
      <c r="F134" s="850"/>
      <c r="G134" s="850"/>
      <c r="H134" s="850"/>
    </row>
    <row r="135" spans="3:8" ht="15">
      <c r="C135" s="850"/>
      <c r="D135" s="850"/>
      <c r="E135" s="850"/>
      <c r="F135" s="850"/>
      <c r="G135" s="850"/>
      <c r="H135" s="850"/>
    </row>
    <row r="136" spans="3:8" ht="15">
      <c r="C136" s="848"/>
      <c r="D136" s="848"/>
      <c r="E136" s="848"/>
      <c r="F136" s="848"/>
      <c r="G136" s="848"/>
      <c r="H136" s="848"/>
    </row>
    <row r="137" spans="3:8" ht="15">
      <c r="C137" s="848"/>
      <c r="D137" s="848"/>
      <c r="E137" s="848"/>
      <c r="F137" s="848"/>
      <c r="G137" s="848"/>
      <c r="H137" s="848"/>
    </row>
    <row r="138" spans="3:8" ht="15">
      <c r="C138" s="850"/>
      <c r="D138" s="850"/>
      <c r="E138" s="850"/>
      <c r="F138" s="850"/>
      <c r="G138" s="850"/>
      <c r="H138" s="850"/>
    </row>
    <row r="139" spans="3:8" ht="15">
      <c r="C139" s="848"/>
      <c r="D139" s="848"/>
      <c r="E139" s="849"/>
      <c r="F139" s="848"/>
      <c r="G139" s="848"/>
      <c r="H139" s="848"/>
    </row>
    <row r="140" spans="3:8" ht="15">
      <c r="C140" s="850"/>
      <c r="D140" s="850"/>
      <c r="E140" s="850"/>
      <c r="F140" s="850"/>
      <c r="G140" s="850"/>
      <c r="H140" s="850"/>
    </row>
    <row r="141" spans="3:8" ht="15">
      <c r="C141" s="848"/>
      <c r="D141" s="848"/>
      <c r="E141" s="849"/>
      <c r="F141" s="850"/>
      <c r="G141" s="850"/>
      <c r="H141" s="850"/>
    </row>
    <row r="142" spans="3:8" ht="15">
      <c r="C142" s="850"/>
      <c r="D142" s="850"/>
      <c r="E142" s="850"/>
      <c r="F142" s="850"/>
      <c r="G142" s="850"/>
      <c r="H142" s="850"/>
    </row>
    <row r="143" spans="3:8" ht="15">
      <c r="C143" s="848"/>
      <c r="D143" s="850"/>
      <c r="E143" s="850"/>
      <c r="F143" s="850"/>
      <c r="G143" s="850"/>
      <c r="H143" s="850"/>
    </row>
  </sheetData>
  <mergeCells count="8">
    <mergeCell ref="G3:G4"/>
    <mergeCell ref="B5:B6"/>
    <mergeCell ref="C5:E5"/>
    <mergeCell ref="F5:H5"/>
    <mergeCell ref="I5:K5"/>
    <mergeCell ref="L5:N5"/>
    <mergeCell ref="O5:Q5"/>
    <mergeCell ref="R5:T5"/>
  </mergeCells>
  <printOptions/>
  <pageMargins left="0.75" right="0.75" top="0.62" bottom="1" header="0.512" footer="0.512"/>
  <pageSetup horizontalDpi="600" verticalDpi="600" orientation="landscape" paperSize="8" r:id="rId1"/>
  <headerFooter alignWithMargins="0">
    <oddHeader>&amp;R&amp;D　　&amp;T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1" sqref="A1"/>
    </sheetView>
  </sheetViews>
  <sheetFormatPr defaultColWidth="9.00390625" defaultRowHeight="13.5"/>
  <cols>
    <col min="1" max="4" width="2.625" style="852" customWidth="1"/>
    <col min="5" max="7" width="6.625" style="852" customWidth="1"/>
    <col min="8" max="11" width="12.625" style="852" customWidth="1"/>
    <col min="12" max="16384" width="12.00390625" style="852" customWidth="1"/>
  </cols>
  <sheetData>
    <row r="1" spans="1:8" ht="18" customHeight="1">
      <c r="A1" s="851" t="s">
        <v>40</v>
      </c>
      <c r="E1" s="851"/>
      <c r="F1" s="853"/>
      <c r="G1" s="853"/>
      <c r="H1" s="853"/>
    </row>
    <row r="2" spans="1:11" ht="15" customHeight="1" thickBot="1">
      <c r="A2" s="854"/>
      <c r="D2" s="854"/>
      <c r="E2" s="855"/>
      <c r="F2" s="855"/>
      <c r="G2" s="856"/>
      <c r="H2" s="856"/>
      <c r="I2" s="856"/>
      <c r="J2" s="1812" t="s">
        <v>937</v>
      </c>
      <c r="K2" s="1812"/>
    </row>
    <row r="3" spans="1:11" s="857" customFormat="1" ht="13.5" customHeight="1" thickTop="1">
      <c r="A3" s="1813" t="s">
        <v>938</v>
      </c>
      <c r="B3" s="1813"/>
      <c r="C3" s="1813"/>
      <c r="D3" s="1813"/>
      <c r="E3" s="1813"/>
      <c r="F3" s="1813"/>
      <c r="G3" s="1814"/>
      <c r="H3" s="1819" t="s">
        <v>41</v>
      </c>
      <c r="I3" s="1820"/>
      <c r="J3" s="1819" t="s">
        <v>42</v>
      </c>
      <c r="K3" s="1820"/>
    </row>
    <row r="4" spans="1:11" s="857" customFormat="1" ht="14.25" customHeight="1">
      <c r="A4" s="1815"/>
      <c r="B4" s="1815"/>
      <c r="C4" s="1815"/>
      <c r="D4" s="1815"/>
      <c r="E4" s="1815"/>
      <c r="F4" s="1815"/>
      <c r="G4" s="1816"/>
      <c r="H4" s="1824" t="s">
        <v>939</v>
      </c>
      <c r="I4" s="1821" t="s">
        <v>43</v>
      </c>
      <c r="J4" s="1824" t="s">
        <v>939</v>
      </c>
      <c r="K4" s="1809" t="s">
        <v>43</v>
      </c>
    </row>
    <row r="5" spans="1:11" s="857" customFormat="1" ht="14.25">
      <c r="A5" s="1815"/>
      <c r="B5" s="1815"/>
      <c r="C5" s="1815"/>
      <c r="D5" s="1815"/>
      <c r="E5" s="1815"/>
      <c r="F5" s="1815"/>
      <c r="G5" s="1816"/>
      <c r="H5" s="1822"/>
      <c r="I5" s="1822"/>
      <c r="J5" s="1822"/>
      <c r="K5" s="1810"/>
    </row>
    <row r="6" spans="1:11" s="857" customFormat="1" ht="12" customHeight="1">
      <c r="A6" s="1817"/>
      <c r="B6" s="1817"/>
      <c r="C6" s="1817"/>
      <c r="D6" s="1817"/>
      <c r="E6" s="1817"/>
      <c r="F6" s="1817"/>
      <c r="G6" s="1818"/>
      <c r="H6" s="1823"/>
      <c r="I6" s="1823"/>
      <c r="J6" s="1823"/>
      <c r="K6" s="1811"/>
    </row>
    <row r="7" spans="1:11" s="857" customFormat="1" ht="15" customHeight="1">
      <c r="A7" s="1805" t="s">
        <v>44</v>
      </c>
      <c r="B7" s="1805"/>
      <c r="C7" s="1805"/>
      <c r="D7" s="1805"/>
      <c r="E7" s="1805"/>
      <c r="F7" s="1805"/>
      <c r="G7" s="1805"/>
      <c r="H7" s="859">
        <v>1750000</v>
      </c>
      <c r="I7" s="859">
        <v>4923000</v>
      </c>
      <c r="J7" s="859">
        <v>39800</v>
      </c>
      <c r="K7" s="860">
        <v>74500</v>
      </c>
    </row>
    <row r="8" spans="1:11" s="857" customFormat="1" ht="15" customHeight="1">
      <c r="A8" s="855"/>
      <c r="B8" s="1805" t="s">
        <v>45</v>
      </c>
      <c r="C8" s="1805"/>
      <c r="D8" s="1805"/>
      <c r="E8" s="1805"/>
      <c r="F8" s="1805"/>
      <c r="G8" s="1805"/>
      <c r="H8" s="861">
        <v>571500</v>
      </c>
      <c r="I8" s="861">
        <v>1857000</v>
      </c>
      <c r="J8" s="861" t="s">
        <v>936</v>
      </c>
      <c r="K8" s="862" t="s">
        <v>936</v>
      </c>
    </row>
    <row r="9" spans="1:11" s="857" customFormat="1" ht="15" customHeight="1">
      <c r="A9" s="855"/>
      <c r="B9" s="855"/>
      <c r="C9" s="863" t="s">
        <v>46</v>
      </c>
      <c r="D9" s="1805" t="s">
        <v>47</v>
      </c>
      <c r="E9" s="1805"/>
      <c r="F9" s="1805"/>
      <c r="G9" s="1808"/>
      <c r="H9" s="861">
        <v>316100</v>
      </c>
      <c r="I9" s="861">
        <v>1034000</v>
      </c>
      <c r="J9" s="861" t="s">
        <v>936</v>
      </c>
      <c r="K9" s="864" t="s">
        <v>936</v>
      </c>
    </row>
    <row r="10" spans="1:11" s="857" customFormat="1" ht="15" customHeight="1">
      <c r="A10" s="855"/>
      <c r="B10" s="855"/>
      <c r="C10" s="865"/>
      <c r="D10" s="1805" t="s">
        <v>48</v>
      </c>
      <c r="E10" s="1805"/>
      <c r="F10" s="1805"/>
      <c r="G10" s="1808"/>
      <c r="H10" s="861">
        <v>78300</v>
      </c>
      <c r="I10" s="866">
        <v>285400</v>
      </c>
      <c r="J10" s="861" t="s">
        <v>936</v>
      </c>
      <c r="K10" s="864" t="s">
        <v>936</v>
      </c>
    </row>
    <row r="11" spans="1:11" s="857" customFormat="1" ht="15" customHeight="1">
      <c r="A11" s="855"/>
      <c r="B11" s="855"/>
      <c r="C11" s="865"/>
      <c r="D11" s="1805" t="s">
        <v>49</v>
      </c>
      <c r="E11" s="1805"/>
      <c r="F11" s="1805"/>
      <c r="G11" s="1808"/>
      <c r="H11" s="861">
        <v>177100</v>
      </c>
      <c r="I11" s="866">
        <v>538300</v>
      </c>
      <c r="J11" s="861" t="s">
        <v>936</v>
      </c>
      <c r="K11" s="864" t="s">
        <v>936</v>
      </c>
    </row>
    <row r="12" spans="1:11" s="857" customFormat="1" ht="15" customHeight="1">
      <c r="A12" s="855"/>
      <c r="B12" s="1805" t="s">
        <v>50</v>
      </c>
      <c r="C12" s="1805"/>
      <c r="D12" s="1805"/>
      <c r="E12" s="1805"/>
      <c r="F12" s="1805"/>
      <c r="G12" s="1805"/>
      <c r="H12" s="861">
        <v>43700</v>
      </c>
      <c r="I12" s="861">
        <v>411500</v>
      </c>
      <c r="J12" s="861" t="s">
        <v>936</v>
      </c>
      <c r="K12" s="862" t="s">
        <v>936</v>
      </c>
    </row>
    <row r="13" spans="1:11" s="857" customFormat="1" ht="15" customHeight="1">
      <c r="A13" s="855"/>
      <c r="B13" s="1805" t="s">
        <v>51</v>
      </c>
      <c r="C13" s="1805"/>
      <c r="D13" s="1805"/>
      <c r="E13" s="1805"/>
      <c r="F13" s="1805"/>
      <c r="G13" s="1805"/>
      <c r="H13" s="861">
        <v>49000</v>
      </c>
      <c r="I13" s="861">
        <v>369800</v>
      </c>
      <c r="J13" s="861">
        <v>2120</v>
      </c>
      <c r="K13" s="862">
        <v>20400</v>
      </c>
    </row>
    <row r="14" spans="1:11" s="857" customFormat="1" ht="15" customHeight="1">
      <c r="A14" s="855"/>
      <c r="B14" s="1805" t="s">
        <v>52</v>
      </c>
      <c r="C14" s="1805"/>
      <c r="D14" s="1805"/>
      <c r="E14" s="1805"/>
      <c r="F14" s="1805"/>
      <c r="G14" s="1805"/>
      <c r="H14" s="867">
        <v>49900</v>
      </c>
      <c r="I14" s="867">
        <v>88000</v>
      </c>
      <c r="J14" s="867" t="s">
        <v>936</v>
      </c>
      <c r="K14" s="868" t="s">
        <v>936</v>
      </c>
    </row>
    <row r="15" spans="1:11" s="857" customFormat="1" ht="15" customHeight="1">
      <c r="A15" s="855"/>
      <c r="B15" s="1805" t="s">
        <v>53</v>
      </c>
      <c r="C15" s="1805"/>
      <c r="D15" s="1805"/>
      <c r="E15" s="1805"/>
      <c r="F15" s="1805"/>
      <c r="G15" s="1805"/>
      <c r="H15" s="861">
        <v>28900</v>
      </c>
      <c r="I15" s="861">
        <v>67300</v>
      </c>
      <c r="J15" s="861" t="s">
        <v>936</v>
      </c>
      <c r="K15" s="862" t="s">
        <v>936</v>
      </c>
    </row>
    <row r="16" spans="1:11" s="857" customFormat="1" ht="15" customHeight="1">
      <c r="A16" s="855"/>
      <c r="B16" s="1805" t="s">
        <v>54</v>
      </c>
      <c r="C16" s="1805"/>
      <c r="D16" s="1805"/>
      <c r="E16" s="1805"/>
      <c r="F16" s="1805"/>
      <c r="G16" s="1805"/>
      <c r="H16" s="861">
        <v>18900</v>
      </c>
      <c r="I16" s="861">
        <v>22700</v>
      </c>
      <c r="J16" s="861" t="s">
        <v>936</v>
      </c>
      <c r="K16" s="862" t="s">
        <v>936</v>
      </c>
    </row>
    <row r="17" spans="1:11" s="857" customFormat="1" ht="15" customHeight="1">
      <c r="A17" s="855"/>
      <c r="B17" s="1805" t="s">
        <v>55</v>
      </c>
      <c r="C17" s="1805"/>
      <c r="D17" s="1805"/>
      <c r="E17" s="1805"/>
      <c r="F17" s="1805"/>
      <c r="G17" s="1805"/>
      <c r="H17" s="861">
        <v>25000</v>
      </c>
      <c r="I17" s="861">
        <v>120900</v>
      </c>
      <c r="J17" s="861" t="s">
        <v>936</v>
      </c>
      <c r="K17" s="862" t="s">
        <v>936</v>
      </c>
    </row>
    <row r="18" spans="1:11" s="857" customFormat="1" ht="15" customHeight="1">
      <c r="A18" s="855"/>
      <c r="B18" s="1805" t="s">
        <v>56</v>
      </c>
      <c r="C18" s="1805"/>
      <c r="D18" s="1805"/>
      <c r="E18" s="1805"/>
      <c r="F18" s="1805"/>
      <c r="G18" s="1805"/>
      <c r="H18" s="861">
        <v>10300</v>
      </c>
      <c r="I18" s="861">
        <v>181800</v>
      </c>
      <c r="J18" s="861" t="s">
        <v>936</v>
      </c>
      <c r="K18" s="862" t="s">
        <v>936</v>
      </c>
    </row>
    <row r="19" spans="1:11" s="857" customFormat="1" ht="15" customHeight="1">
      <c r="A19" s="855"/>
      <c r="B19" s="1805" t="s">
        <v>57</v>
      </c>
      <c r="C19" s="1805"/>
      <c r="D19" s="1805"/>
      <c r="E19" s="1805"/>
      <c r="F19" s="1805"/>
      <c r="G19" s="1805"/>
      <c r="H19" s="861">
        <v>44900</v>
      </c>
      <c r="I19" s="861">
        <v>116900</v>
      </c>
      <c r="J19" s="861">
        <v>2900</v>
      </c>
      <c r="K19" s="862">
        <v>6450</v>
      </c>
    </row>
    <row r="20" spans="1:11" s="857" customFormat="1" ht="15" customHeight="1">
      <c r="A20" s="855"/>
      <c r="B20" s="1805" t="s">
        <v>58</v>
      </c>
      <c r="C20" s="1805"/>
      <c r="D20" s="1805"/>
      <c r="E20" s="1805"/>
      <c r="F20" s="1805"/>
      <c r="G20" s="1805"/>
      <c r="H20" s="861">
        <v>185300</v>
      </c>
      <c r="I20" s="861">
        <v>499500</v>
      </c>
      <c r="J20" s="861">
        <v>3760</v>
      </c>
      <c r="K20" s="862">
        <v>13700</v>
      </c>
    </row>
    <row r="21" spans="1:11" s="857" customFormat="1" ht="15" customHeight="1">
      <c r="A21" s="855"/>
      <c r="B21" s="855"/>
      <c r="C21" s="863" t="s">
        <v>46</v>
      </c>
      <c r="D21" s="1805" t="s">
        <v>59</v>
      </c>
      <c r="E21" s="1805"/>
      <c r="F21" s="1805"/>
      <c r="G21" s="1805"/>
      <c r="H21" s="861">
        <v>87900</v>
      </c>
      <c r="I21" s="861">
        <v>175600</v>
      </c>
      <c r="J21" s="861">
        <v>1430</v>
      </c>
      <c r="K21" s="862">
        <v>2770</v>
      </c>
    </row>
    <row r="22" spans="1:11" s="857" customFormat="1" ht="15" customHeight="1">
      <c r="A22" s="855"/>
      <c r="B22" s="855"/>
      <c r="C22" s="865"/>
      <c r="D22" s="1805" t="s">
        <v>60</v>
      </c>
      <c r="E22" s="1805"/>
      <c r="F22" s="1805"/>
      <c r="G22" s="1805"/>
      <c r="H22" s="861">
        <v>7990</v>
      </c>
      <c r="I22" s="861">
        <v>71100</v>
      </c>
      <c r="J22" s="861">
        <v>16</v>
      </c>
      <c r="K22" s="862">
        <v>63</v>
      </c>
    </row>
    <row r="23" spans="1:11" s="857" customFormat="1" ht="15" customHeight="1">
      <c r="A23" s="855"/>
      <c r="B23" s="855"/>
      <c r="C23" s="865"/>
      <c r="D23" s="1805" t="s">
        <v>61</v>
      </c>
      <c r="E23" s="1805"/>
      <c r="F23" s="1805"/>
      <c r="G23" s="1805"/>
      <c r="H23" s="861">
        <v>10200</v>
      </c>
      <c r="I23" s="861">
        <v>67900</v>
      </c>
      <c r="J23" s="861">
        <v>1380</v>
      </c>
      <c r="K23" s="862">
        <v>8410</v>
      </c>
    </row>
    <row r="24" spans="1:11" s="857" customFormat="1" ht="15" customHeight="1">
      <c r="A24" s="855"/>
      <c r="B24" s="855"/>
      <c r="C24" s="865"/>
      <c r="D24" s="1805" t="s">
        <v>940</v>
      </c>
      <c r="E24" s="1805"/>
      <c r="F24" s="1805"/>
      <c r="G24" s="1805"/>
      <c r="H24" s="861">
        <v>79300</v>
      </c>
      <c r="I24" s="861">
        <v>185000</v>
      </c>
      <c r="J24" s="861">
        <v>934</v>
      </c>
      <c r="K24" s="862">
        <v>2440</v>
      </c>
    </row>
    <row r="25" spans="1:13" s="857" customFormat="1" ht="15" customHeight="1">
      <c r="A25" s="855"/>
      <c r="B25" s="1807" t="s">
        <v>941</v>
      </c>
      <c r="C25" s="1807"/>
      <c r="D25" s="1807"/>
      <c r="E25" s="1807"/>
      <c r="F25" s="1807"/>
      <c r="G25" s="1807"/>
      <c r="H25" s="867" t="s">
        <v>936</v>
      </c>
      <c r="I25" s="867" t="s">
        <v>936</v>
      </c>
      <c r="J25" s="867" t="s">
        <v>936</v>
      </c>
      <c r="K25" s="868" t="s">
        <v>936</v>
      </c>
      <c r="M25" s="869"/>
    </row>
    <row r="26" spans="1:11" s="857" customFormat="1" ht="15" customHeight="1">
      <c r="A26" s="855"/>
      <c r="B26" s="855"/>
      <c r="C26" s="863" t="s">
        <v>62</v>
      </c>
      <c r="D26" s="870" t="s">
        <v>63</v>
      </c>
      <c r="E26" s="1805" t="s">
        <v>64</v>
      </c>
      <c r="F26" s="1805"/>
      <c r="G26" s="1805"/>
      <c r="H26" s="867" t="s">
        <v>936</v>
      </c>
      <c r="I26" s="867" t="s">
        <v>936</v>
      </c>
      <c r="J26" s="867">
        <v>185</v>
      </c>
      <c r="K26" s="868">
        <v>233</v>
      </c>
    </row>
    <row r="27" spans="1:11" s="857" customFormat="1" ht="15" customHeight="1">
      <c r="A27" s="855"/>
      <c r="B27" s="1807" t="s">
        <v>942</v>
      </c>
      <c r="C27" s="1807"/>
      <c r="D27" s="1807"/>
      <c r="E27" s="1807"/>
      <c r="F27" s="1807"/>
      <c r="G27" s="1807"/>
      <c r="H27" s="867">
        <v>67200</v>
      </c>
      <c r="I27" s="867">
        <v>162900</v>
      </c>
      <c r="J27" s="867" t="s">
        <v>936</v>
      </c>
      <c r="K27" s="868" t="s">
        <v>936</v>
      </c>
    </row>
    <row r="28" spans="1:11" s="857" customFormat="1" ht="15" customHeight="1">
      <c r="A28" s="855"/>
      <c r="B28" s="1807" t="s">
        <v>943</v>
      </c>
      <c r="C28" s="1807"/>
      <c r="D28" s="1807"/>
      <c r="E28" s="1807"/>
      <c r="F28" s="1807"/>
      <c r="G28" s="1807"/>
      <c r="H28" s="867">
        <v>402400</v>
      </c>
      <c r="I28" s="867">
        <v>245900</v>
      </c>
      <c r="J28" s="867" t="s">
        <v>936</v>
      </c>
      <c r="K28" s="868" t="s">
        <v>936</v>
      </c>
    </row>
    <row r="29" spans="1:11" s="857" customFormat="1" ht="15" customHeight="1">
      <c r="A29" s="855"/>
      <c r="B29" s="855"/>
      <c r="C29" s="863" t="s">
        <v>65</v>
      </c>
      <c r="D29" s="870" t="s">
        <v>66</v>
      </c>
      <c r="E29" s="1806" t="s">
        <v>944</v>
      </c>
      <c r="F29" s="1806"/>
      <c r="G29" s="1806"/>
      <c r="H29" s="867" t="s">
        <v>936</v>
      </c>
      <c r="I29" s="867" t="s">
        <v>936</v>
      </c>
      <c r="J29" s="867">
        <v>12500</v>
      </c>
      <c r="K29" s="868">
        <v>1260</v>
      </c>
    </row>
    <row r="30" spans="1:11" s="857" customFormat="1" ht="7.5" customHeight="1">
      <c r="A30" s="855"/>
      <c r="B30" s="855"/>
      <c r="C30" s="865"/>
      <c r="D30" s="865"/>
      <c r="E30" s="865"/>
      <c r="F30" s="865"/>
      <c r="G30" s="871"/>
      <c r="H30" s="861"/>
      <c r="I30" s="861"/>
      <c r="J30" s="861"/>
      <c r="K30" s="862"/>
    </row>
    <row r="31" spans="1:11" s="857" customFormat="1" ht="15" customHeight="1">
      <c r="A31" s="1805" t="s">
        <v>67</v>
      </c>
      <c r="B31" s="1805"/>
      <c r="C31" s="1805"/>
      <c r="D31" s="1805"/>
      <c r="E31" s="1805"/>
      <c r="F31" s="1805"/>
      <c r="G31" s="1805"/>
      <c r="H31" s="861">
        <v>57500</v>
      </c>
      <c r="I31" s="861">
        <v>165300</v>
      </c>
      <c r="J31" s="861" t="s">
        <v>936</v>
      </c>
      <c r="K31" s="862" t="s">
        <v>936</v>
      </c>
    </row>
    <row r="32" spans="1:11" s="857" customFormat="1" ht="15" customHeight="1">
      <c r="A32" s="855"/>
      <c r="B32" s="1805" t="s">
        <v>68</v>
      </c>
      <c r="C32" s="1805"/>
      <c r="D32" s="1805"/>
      <c r="E32" s="1805"/>
      <c r="F32" s="1805"/>
      <c r="G32" s="1805"/>
      <c r="H32" s="861">
        <v>9600</v>
      </c>
      <c r="I32" s="861">
        <v>13900</v>
      </c>
      <c r="J32" s="861" t="s">
        <v>936</v>
      </c>
      <c r="K32" s="862" t="s">
        <v>936</v>
      </c>
    </row>
    <row r="33" spans="1:11" s="857" customFormat="1" ht="15" customHeight="1">
      <c r="A33" s="855"/>
      <c r="B33" s="1805" t="s">
        <v>69</v>
      </c>
      <c r="C33" s="1805"/>
      <c r="D33" s="1805"/>
      <c r="E33" s="1805"/>
      <c r="F33" s="1805"/>
      <c r="G33" s="1805"/>
      <c r="H33" s="861">
        <v>26100</v>
      </c>
      <c r="I33" s="861">
        <v>49800</v>
      </c>
      <c r="J33" s="861" t="s">
        <v>936</v>
      </c>
      <c r="K33" s="862" t="s">
        <v>936</v>
      </c>
    </row>
    <row r="34" spans="1:11" s="857" customFormat="1" ht="15" customHeight="1">
      <c r="A34" s="855"/>
      <c r="B34" s="1805" t="s">
        <v>70</v>
      </c>
      <c r="C34" s="1805"/>
      <c r="D34" s="1805"/>
      <c r="E34" s="1805"/>
      <c r="F34" s="1805"/>
      <c r="G34" s="1805"/>
      <c r="H34" s="861">
        <v>3480</v>
      </c>
      <c r="I34" s="861">
        <v>23400</v>
      </c>
      <c r="J34" s="861" t="s">
        <v>936</v>
      </c>
      <c r="K34" s="862" t="s">
        <v>936</v>
      </c>
    </row>
    <row r="35" spans="1:11" s="857" customFormat="1" ht="15" customHeight="1">
      <c r="A35" s="855"/>
      <c r="B35" s="1805" t="s">
        <v>71</v>
      </c>
      <c r="C35" s="1805"/>
      <c r="D35" s="1805"/>
      <c r="E35" s="1805"/>
      <c r="F35" s="1805"/>
      <c r="G35" s="1805"/>
      <c r="H35" s="861">
        <v>3090</v>
      </c>
      <c r="I35" s="861">
        <v>30400</v>
      </c>
      <c r="J35" s="861" t="s">
        <v>936</v>
      </c>
      <c r="K35" s="862" t="s">
        <v>936</v>
      </c>
    </row>
    <row r="36" spans="1:11" s="857" customFormat="1" ht="7.5" customHeight="1">
      <c r="A36" s="855"/>
      <c r="B36" s="855"/>
      <c r="C36" s="865"/>
      <c r="D36" s="865"/>
      <c r="E36" s="865"/>
      <c r="F36" s="865"/>
      <c r="G36" s="871"/>
      <c r="H36" s="861"/>
      <c r="I36" s="861"/>
      <c r="J36" s="866"/>
      <c r="K36" s="862"/>
    </row>
    <row r="37" spans="1:11" s="857" customFormat="1" ht="15" customHeight="1">
      <c r="A37" s="1805" t="s">
        <v>72</v>
      </c>
      <c r="B37" s="1805"/>
      <c r="C37" s="1805"/>
      <c r="D37" s="1805"/>
      <c r="E37" s="1805"/>
      <c r="F37" s="1805"/>
      <c r="G37" s="1805"/>
      <c r="H37" s="861">
        <v>210400</v>
      </c>
      <c r="I37" s="861">
        <v>300100</v>
      </c>
      <c r="J37" s="861">
        <v>915</v>
      </c>
      <c r="K37" s="862">
        <v>1640</v>
      </c>
    </row>
    <row r="38" spans="1:11" s="857" customFormat="1" ht="15" customHeight="1">
      <c r="A38" s="855"/>
      <c r="B38" s="1805" t="s">
        <v>73</v>
      </c>
      <c r="C38" s="1805"/>
      <c r="D38" s="1805"/>
      <c r="E38" s="1805"/>
      <c r="F38" s="1805"/>
      <c r="G38" s="1805"/>
      <c r="H38" s="861">
        <v>23200</v>
      </c>
      <c r="I38" s="861">
        <v>22400</v>
      </c>
      <c r="J38" s="861">
        <v>365</v>
      </c>
      <c r="K38" s="862">
        <v>702</v>
      </c>
    </row>
    <row r="39" spans="1:12" s="857" customFormat="1" ht="15" customHeight="1">
      <c r="A39" s="855"/>
      <c r="B39" s="1805" t="s">
        <v>74</v>
      </c>
      <c r="C39" s="1805"/>
      <c r="D39" s="1805"/>
      <c r="E39" s="1805"/>
      <c r="F39" s="1805"/>
      <c r="G39" s="1805"/>
      <c r="H39" s="861">
        <v>6530</v>
      </c>
      <c r="I39" s="861">
        <v>14400</v>
      </c>
      <c r="J39" s="861" t="s">
        <v>936</v>
      </c>
      <c r="K39" s="862" t="s">
        <v>936</v>
      </c>
      <c r="L39" s="872"/>
    </row>
    <row r="40" spans="1:12" s="857" customFormat="1" ht="15" customHeight="1">
      <c r="A40" s="855"/>
      <c r="B40" s="1805" t="s">
        <v>945</v>
      </c>
      <c r="C40" s="1805"/>
      <c r="D40" s="1805"/>
      <c r="E40" s="1805"/>
      <c r="F40" s="1805"/>
      <c r="G40" s="1805"/>
      <c r="H40" s="861">
        <v>3190</v>
      </c>
      <c r="I40" s="861">
        <v>5400</v>
      </c>
      <c r="J40" s="861" t="s">
        <v>936</v>
      </c>
      <c r="K40" s="862" t="s">
        <v>936</v>
      </c>
      <c r="L40" s="872"/>
    </row>
    <row r="41" spans="1:11" s="857" customFormat="1" ht="15" customHeight="1">
      <c r="A41" s="855"/>
      <c r="B41" s="1805" t="s">
        <v>946</v>
      </c>
      <c r="C41" s="1805"/>
      <c r="D41" s="1805"/>
      <c r="E41" s="1805"/>
      <c r="F41" s="1805"/>
      <c r="G41" s="1805"/>
      <c r="H41" s="861">
        <v>26800</v>
      </c>
      <c r="I41" s="861">
        <v>19400</v>
      </c>
      <c r="J41" s="861" t="s">
        <v>936</v>
      </c>
      <c r="K41" s="862" t="s">
        <v>936</v>
      </c>
    </row>
    <row r="42" spans="1:11" s="857" customFormat="1" ht="15" customHeight="1">
      <c r="A42" s="855"/>
      <c r="B42" s="855"/>
      <c r="C42" s="863" t="s">
        <v>75</v>
      </c>
      <c r="D42" s="1805" t="s">
        <v>76</v>
      </c>
      <c r="E42" s="1805"/>
      <c r="F42" s="1805"/>
      <c r="G42" s="1805"/>
      <c r="H42" s="861">
        <v>9050</v>
      </c>
      <c r="I42" s="861">
        <v>3210</v>
      </c>
      <c r="J42" s="861" t="s">
        <v>936</v>
      </c>
      <c r="K42" s="862" t="s">
        <v>936</v>
      </c>
    </row>
    <row r="43" spans="1:11" s="857" customFormat="1" ht="15" customHeight="1">
      <c r="A43" s="855"/>
      <c r="B43" s="855"/>
      <c r="C43" s="858"/>
      <c r="D43" s="1805" t="s">
        <v>77</v>
      </c>
      <c r="E43" s="1805"/>
      <c r="F43" s="1805"/>
      <c r="G43" s="1805"/>
      <c r="H43" s="861">
        <v>2770</v>
      </c>
      <c r="I43" s="861">
        <v>2600</v>
      </c>
      <c r="J43" s="861" t="s">
        <v>936</v>
      </c>
      <c r="K43" s="862" t="s">
        <v>936</v>
      </c>
    </row>
    <row r="44" spans="1:11" s="857" customFormat="1" ht="15" customHeight="1">
      <c r="A44" s="855"/>
      <c r="B44" s="855"/>
      <c r="C44" s="858"/>
      <c r="D44" s="1805" t="s">
        <v>78</v>
      </c>
      <c r="E44" s="1805"/>
      <c r="F44" s="1805"/>
      <c r="G44" s="1805"/>
      <c r="H44" s="861">
        <v>7050</v>
      </c>
      <c r="I44" s="861">
        <v>6420</v>
      </c>
      <c r="J44" s="861" t="s">
        <v>936</v>
      </c>
      <c r="K44" s="862" t="s">
        <v>936</v>
      </c>
    </row>
    <row r="45" spans="1:11" s="857" customFormat="1" ht="15" customHeight="1">
      <c r="A45" s="855"/>
      <c r="B45" s="855"/>
      <c r="C45" s="858"/>
      <c r="D45" s="1805" t="s">
        <v>947</v>
      </c>
      <c r="E45" s="1805"/>
      <c r="F45" s="1805"/>
      <c r="G45" s="1805"/>
      <c r="H45" s="861">
        <v>7880</v>
      </c>
      <c r="I45" s="861">
        <v>7170</v>
      </c>
      <c r="J45" s="861" t="s">
        <v>936</v>
      </c>
      <c r="K45" s="862" t="s">
        <v>936</v>
      </c>
    </row>
    <row r="46" spans="1:11" s="857" customFormat="1" ht="15" customHeight="1">
      <c r="A46" s="855"/>
      <c r="B46" s="1805" t="s">
        <v>948</v>
      </c>
      <c r="C46" s="1805"/>
      <c r="D46" s="1805"/>
      <c r="E46" s="1805"/>
      <c r="F46" s="1805"/>
      <c r="G46" s="1805"/>
      <c r="H46" s="861">
        <v>5850</v>
      </c>
      <c r="I46" s="861">
        <v>19800</v>
      </c>
      <c r="J46" s="861" t="s">
        <v>936</v>
      </c>
      <c r="K46" s="862" t="s">
        <v>936</v>
      </c>
    </row>
    <row r="47" spans="1:11" s="857" customFormat="1" ht="15" customHeight="1">
      <c r="A47" s="855"/>
      <c r="B47" s="1805" t="s">
        <v>949</v>
      </c>
      <c r="C47" s="1805"/>
      <c r="D47" s="1805"/>
      <c r="E47" s="1805"/>
      <c r="F47" s="1805"/>
      <c r="G47" s="1805"/>
      <c r="H47" s="861">
        <v>35100</v>
      </c>
      <c r="I47" s="861">
        <v>55700</v>
      </c>
      <c r="J47" s="861" t="s">
        <v>936</v>
      </c>
      <c r="K47" s="862" t="s">
        <v>936</v>
      </c>
    </row>
    <row r="48" spans="1:11" s="857" customFormat="1" ht="15" customHeight="1">
      <c r="A48" s="855"/>
      <c r="B48" s="1805" t="s">
        <v>950</v>
      </c>
      <c r="C48" s="1805"/>
      <c r="D48" s="1805"/>
      <c r="E48" s="1805"/>
      <c r="F48" s="1805"/>
      <c r="G48" s="1805"/>
      <c r="H48" s="861">
        <v>46400</v>
      </c>
      <c r="I48" s="861">
        <v>50400</v>
      </c>
      <c r="J48" s="861" t="s">
        <v>936</v>
      </c>
      <c r="K48" s="862" t="s">
        <v>936</v>
      </c>
    </row>
    <row r="49" spans="1:11" s="857" customFormat="1" ht="7.5" customHeight="1">
      <c r="A49" s="855"/>
      <c r="B49" s="855"/>
      <c r="C49" s="865"/>
      <c r="D49" s="865"/>
      <c r="E49" s="865"/>
      <c r="F49" s="865"/>
      <c r="G49" s="871"/>
      <c r="H49" s="861"/>
      <c r="I49" s="861"/>
      <c r="J49" s="866"/>
      <c r="K49" s="862"/>
    </row>
    <row r="50" spans="1:11" s="857" customFormat="1" ht="15" customHeight="1">
      <c r="A50" s="1805" t="s">
        <v>79</v>
      </c>
      <c r="B50" s="1805"/>
      <c r="C50" s="1805"/>
      <c r="D50" s="1805"/>
      <c r="E50" s="1805"/>
      <c r="F50" s="1805"/>
      <c r="G50" s="1805"/>
      <c r="H50" s="861">
        <v>170200</v>
      </c>
      <c r="I50" s="861">
        <v>800300</v>
      </c>
      <c r="J50" s="861">
        <v>3020</v>
      </c>
      <c r="K50" s="862">
        <v>14500</v>
      </c>
    </row>
    <row r="51" spans="1:11" s="857" customFormat="1" ht="15" customHeight="1">
      <c r="A51" s="855"/>
      <c r="B51" s="1805" t="s">
        <v>80</v>
      </c>
      <c r="C51" s="1805"/>
      <c r="D51" s="1805"/>
      <c r="E51" s="1805"/>
      <c r="F51" s="1805"/>
      <c r="G51" s="1805"/>
      <c r="H51" s="861">
        <v>33900</v>
      </c>
      <c r="I51" s="861">
        <v>185600</v>
      </c>
      <c r="J51" s="861">
        <v>1030</v>
      </c>
      <c r="K51" s="862">
        <v>6370</v>
      </c>
    </row>
    <row r="52" spans="1:11" s="857" customFormat="1" ht="15" customHeight="1">
      <c r="A52" s="855"/>
      <c r="B52" s="1805" t="s">
        <v>81</v>
      </c>
      <c r="C52" s="1805"/>
      <c r="D52" s="1805"/>
      <c r="E52" s="1805"/>
      <c r="F52" s="1805"/>
      <c r="G52" s="1805"/>
      <c r="H52" s="861">
        <v>5910</v>
      </c>
      <c r="I52" s="861">
        <v>24500</v>
      </c>
      <c r="J52" s="861">
        <v>87</v>
      </c>
      <c r="K52" s="862">
        <v>322</v>
      </c>
    </row>
    <row r="53" spans="1:11" s="857" customFormat="1" ht="15" customHeight="1">
      <c r="A53" s="855"/>
      <c r="B53" s="1805" t="s">
        <v>82</v>
      </c>
      <c r="C53" s="1805"/>
      <c r="D53" s="1805"/>
      <c r="E53" s="1805"/>
      <c r="F53" s="1805"/>
      <c r="G53" s="1805"/>
      <c r="H53" s="861">
        <v>8230</v>
      </c>
      <c r="I53" s="861">
        <v>35000</v>
      </c>
      <c r="J53" s="861">
        <v>121</v>
      </c>
      <c r="K53" s="862">
        <v>616</v>
      </c>
    </row>
    <row r="54" spans="1:11" s="857" customFormat="1" ht="15" customHeight="1">
      <c r="A54" s="855"/>
      <c r="B54" s="1805" t="s">
        <v>83</v>
      </c>
      <c r="C54" s="1805"/>
      <c r="D54" s="1805"/>
      <c r="E54" s="1805"/>
      <c r="F54" s="1805"/>
      <c r="G54" s="1805"/>
      <c r="H54" s="861">
        <v>10900</v>
      </c>
      <c r="I54" s="861">
        <v>53500</v>
      </c>
      <c r="J54" s="861" t="s">
        <v>936</v>
      </c>
      <c r="K54" s="862" t="s">
        <v>936</v>
      </c>
    </row>
    <row r="55" spans="1:11" s="857" customFormat="1" ht="15" customHeight="1">
      <c r="A55" s="855"/>
      <c r="B55" s="1805" t="s">
        <v>84</v>
      </c>
      <c r="C55" s="1805"/>
      <c r="D55" s="1805"/>
      <c r="E55" s="1805"/>
      <c r="F55" s="1805"/>
      <c r="G55" s="1805"/>
      <c r="H55" s="861">
        <v>4080</v>
      </c>
      <c r="I55" s="861">
        <v>16800</v>
      </c>
      <c r="J55" s="861" t="s">
        <v>936</v>
      </c>
      <c r="K55" s="862" t="s">
        <v>936</v>
      </c>
    </row>
    <row r="56" spans="1:11" s="857" customFormat="1" ht="15" customHeight="1">
      <c r="A56" s="873"/>
      <c r="B56" s="873"/>
      <c r="C56" s="874"/>
      <c r="D56" s="874"/>
      <c r="E56" s="875"/>
      <c r="F56" s="875"/>
      <c r="G56" s="875"/>
      <c r="H56" s="876"/>
      <c r="I56" s="876"/>
      <c r="J56" s="876"/>
      <c r="K56" s="877"/>
    </row>
    <row r="57" spans="1:11" s="857" customFormat="1" ht="15" customHeight="1">
      <c r="A57" s="878" t="s">
        <v>951</v>
      </c>
      <c r="B57" s="855"/>
      <c r="C57" s="855"/>
      <c r="D57" s="878"/>
      <c r="E57" s="879"/>
      <c r="F57" s="879"/>
      <c r="G57" s="855"/>
      <c r="H57" s="879"/>
      <c r="I57" s="879"/>
      <c r="J57" s="879"/>
      <c r="K57" s="879"/>
    </row>
    <row r="58" spans="1:11" ht="15" customHeight="1">
      <c r="A58" s="878" t="s">
        <v>952</v>
      </c>
      <c r="B58" s="855"/>
      <c r="C58" s="855"/>
      <c r="D58" s="855"/>
      <c r="E58" s="879"/>
      <c r="F58" s="879"/>
      <c r="G58" s="855"/>
      <c r="H58" s="855"/>
      <c r="I58" s="855"/>
      <c r="J58" s="855"/>
      <c r="K58" s="855"/>
    </row>
    <row r="59" spans="1:11" ht="15" customHeight="1">
      <c r="A59" s="880" t="s">
        <v>953</v>
      </c>
      <c r="B59" s="855"/>
      <c r="C59" s="855"/>
      <c r="D59" s="855"/>
      <c r="E59" s="855"/>
      <c r="F59" s="855"/>
      <c r="G59" s="855"/>
      <c r="H59" s="855"/>
      <c r="I59" s="855"/>
      <c r="J59" s="855"/>
      <c r="K59" s="855"/>
    </row>
    <row r="60" spans="1:9" ht="12" customHeight="1">
      <c r="A60" s="687" t="s">
        <v>517</v>
      </c>
      <c r="C60" s="855"/>
      <c r="D60" s="855"/>
      <c r="E60" s="855"/>
      <c r="F60" s="855"/>
      <c r="G60" s="855"/>
      <c r="H60" s="855"/>
      <c r="I60" s="855"/>
    </row>
    <row r="61" spans="3:9" ht="12" customHeight="1">
      <c r="C61" s="855"/>
      <c r="D61" s="855"/>
      <c r="E61" s="855"/>
      <c r="F61" s="855"/>
      <c r="G61" s="855"/>
      <c r="H61" s="855"/>
      <c r="I61" s="855"/>
    </row>
    <row r="62" spans="3:9" ht="12" customHeight="1">
      <c r="C62" s="855"/>
      <c r="D62" s="855"/>
      <c r="E62" s="855"/>
      <c r="F62" s="855"/>
      <c r="G62" s="855"/>
      <c r="H62" s="855"/>
      <c r="I62" s="855"/>
    </row>
    <row r="63" spans="3:9" ht="12" customHeight="1">
      <c r="C63" s="855"/>
      <c r="D63" s="855"/>
      <c r="E63" s="855"/>
      <c r="F63" s="855"/>
      <c r="G63" s="855"/>
      <c r="H63" s="855"/>
      <c r="I63" s="855"/>
    </row>
    <row r="64" spans="3:9" ht="12" customHeight="1">
      <c r="C64" s="855"/>
      <c r="D64" s="855"/>
      <c r="E64" s="855"/>
      <c r="F64" s="855"/>
      <c r="G64" s="855"/>
      <c r="H64" s="855"/>
      <c r="I64" s="855"/>
    </row>
    <row r="65" spans="3:9" ht="12" customHeight="1">
      <c r="C65" s="855"/>
      <c r="D65" s="855"/>
      <c r="E65" s="855"/>
      <c r="F65" s="855"/>
      <c r="G65" s="855"/>
      <c r="H65" s="855"/>
      <c r="I65" s="855"/>
    </row>
    <row r="66" spans="3:9" ht="16.5" customHeight="1">
      <c r="C66" s="855"/>
      <c r="D66" s="855"/>
      <c r="E66" s="855"/>
      <c r="F66" s="855"/>
      <c r="G66" s="855"/>
      <c r="H66" s="855"/>
      <c r="I66" s="855"/>
    </row>
    <row r="67" spans="3:9" ht="12" customHeight="1">
      <c r="C67" s="855"/>
      <c r="D67" s="855"/>
      <c r="E67" s="855"/>
      <c r="F67" s="855"/>
      <c r="G67" s="855"/>
      <c r="H67" s="855"/>
      <c r="I67" s="855"/>
    </row>
    <row r="68" spans="3:9" ht="12" customHeight="1">
      <c r="C68" s="855"/>
      <c r="D68" s="855"/>
      <c r="E68" s="855"/>
      <c r="F68" s="855"/>
      <c r="G68" s="855"/>
      <c r="H68" s="855"/>
      <c r="I68" s="855"/>
    </row>
    <row r="69" spans="3:9" ht="12" customHeight="1">
      <c r="C69" s="855"/>
      <c r="D69" s="855"/>
      <c r="E69" s="855"/>
      <c r="F69" s="855"/>
      <c r="G69" s="855"/>
      <c r="H69" s="855"/>
      <c r="I69" s="855"/>
    </row>
    <row r="70" spans="3:9" ht="12" customHeight="1">
      <c r="C70" s="855"/>
      <c r="D70" s="855"/>
      <c r="E70" s="855"/>
      <c r="F70" s="855"/>
      <c r="G70" s="855"/>
      <c r="H70" s="855"/>
      <c r="I70" s="855"/>
    </row>
    <row r="71" spans="3:9" ht="12" customHeight="1">
      <c r="C71" s="855"/>
      <c r="D71" s="855"/>
      <c r="E71" s="855"/>
      <c r="F71" s="855"/>
      <c r="G71" s="855"/>
      <c r="H71" s="855"/>
      <c r="I71" s="855"/>
    </row>
    <row r="72" spans="3:9" ht="15" customHeight="1">
      <c r="C72" s="855"/>
      <c r="D72" s="855"/>
      <c r="E72" s="855"/>
      <c r="F72" s="855"/>
      <c r="G72" s="855"/>
      <c r="H72" s="855"/>
      <c r="I72" s="855"/>
    </row>
  </sheetData>
  <mergeCells count="54">
    <mergeCell ref="K4:K6"/>
    <mergeCell ref="J2:K2"/>
    <mergeCell ref="A3:G6"/>
    <mergeCell ref="H3:I3"/>
    <mergeCell ref="J3:K3"/>
    <mergeCell ref="I4:I6"/>
    <mergeCell ref="H4:H6"/>
    <mergeCell ref="J4:J6"/>
    <mergeCell ref="A7:G7"/>
    <mergeCell ref="B8:G8"/>
    <mergeCell ref="D9:G9"/>
    <mergeCell ref="D10:G10"/>
    <mergeCell ref="D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D21:G21"/>
    <mergeCell ref="D22:G22"/>
    <mergeCell ref="E26:G26"/>
    <mergeCell ref="B27:G27"/>
    <mergeCell ref="B28:G28"/>
    <mergeCell ref="D23:G23"/>
    <mergeCell ref="D24:G24"/>
    <mergeCell ref="B25:G25"/>
    <mergeCell ref="E29:G29"/>
    <mergeCell ref="A31:G31"/>
    <mergeCell ref="B32:G32"/>
    <mergeCell ref="B33:G33"/>
    <mergeCell ref="B34:G34"/>
    <mergeCell ref="B35:G35"/>
    <mergeCell ref="A37:G37"/>
    <mergeCell ref="B38:G38"/>
    <mergeCell ref="B39:G39"/>
    <mergeCell ref="B40:G40"/>
    <mergeCell ref="B41:G41"/>
    <mergeCell ref="D42:G42"/>
    <mergeCell ref="D43:G43"/>
    <mergeCell ref="D44:G44"/>
    <mergeCell ref="D45:G45"/>
    <mergeCell ref="B46:G46"/>
    <mergeCell ref="B47:G47"/>
    <mergeCell ref="B48:G48"/>
    <mergeCell ref="A50:G50"/>
    <mergeCell ref="B51:G51"/>
    <mergeCell ref="B52:G52"/>
    <mergeCell ref="B53:G53"/>
    <mergeCell ref="B54:G54"/>
    <mergeCell ref="B55:G55"/>
  </mergeCells>
  <printOptions/>
  <pageMargins left="0.9448818897637796" right="0.15748031496062992" top="0.35433070866141736" bottom="0.35433070866141736" header="0.3937007874015748" footer="0.3937007874015748"/>
  <pageSetup horizontalDpi="600" verticalDpi="600" orientation="portrait" paperSize="9" r:id="rId1"/>
  <headerFooter alignWithMargins="0">
    <oddHeader>&amp;R&amp;D　　&amp;T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B1:H24"/>
  <sheetViews>
    <sheetView workbookViewId="0" topLeftCell="A1">
      <selection activeCell="A1" sqref="A1"/>
    </sheetView>
  </sheetViews>
  <sheetFormatPr defaultColWidth="9.00390625" defaultRowHeight="13.5"/>
  <cols>
    <col min="1" max="1" width="2.875" style="689" customWidth="1"/>
    <col min="2" max="2" width="9.50390625" style="689" customWidth="1"/>
    <col min="3" max="8" width="12.50390625" style="689" customWidth="1"/>
    <col min="9" max="9" width="10.25390625" style="689" customWidth="1"/>
    <col min="10" max="16384" width="8.875" style="689" customWidth="1"/>
  </cols>
  <sheetData>
    <row r="1" spans="2:8" ht="18" customHeight="1">
      <c r="B1" s="881"/>
      <c r="G1" s="724"/>
      <c r="H1" s="698"/>
    </row>
    <row r="2" spans="2:8" ht="18" customHeight="1">
      <c r="B2" s="882" t="s">
        <v>85</v>
      </c>
      <c r="C2" s="687"/>
      <c r="E2" s="687"/>
      <c r="F2" s="687"/>
      <c r="G2" s="727"/>
      <c r="H2" s="725"/>
    </row>
    <row r="3" spans="3:8" ht="18" customHeight="1" thickBot="1">
      <c r="C3" s="687"/>
      <c r="D3" s="687"/>
      <c r="E3" s="687"/>
      <c r="F3" s="687"/>
      <c r="G3" s="883"/>
      <c r="H3" s="884" t="s">
        <v>641</v>
      </c>
    </row>
    <row r="4" spans="2:8" s="699" customFormat="1" ht="18" customHeight="1" thickTop="1">
      <c r="B4" s="1785" t="s">
        <v>86</v>
      </c>
      <c r="C4" s="1783" t="s">
        <v>954</v>
      </c>
      <c r="D4" s="1827"/>
      <c r="E4" s="1827"/>
      <c r="F4" s="1828" t="s">
        <v>955</v>
      </c>
      <c r="G4" s="1827"/>
      <c r="H4" s="1829"/>
    </row>
    <row r="5" spans="2:8" s="699" customFormat="1" ht="18" customHeight="1">
      <c r="B5" s="1825"/>
      <c r="C5" s="1830" t="s">
        <v>958</v>
      </c>
      <c r="D5" s="1830" t="s">
        <v>956</v>
      </c>
      <c r="E5" s="1830" t="s">
        <v>957</v>
      </c>
      <c r="F5" s="1830" t="s">
        <v>959</v>
      </c>
      <c r="G5" s="1830" t="s">
        <v>956</v>
      </c>
      <c r="H5" s="1832" t="s">
        <v>957</v>
      </c>
    </row>
    <row r="6" spans="2:8" ht="18" customHeight="1">
      <c r="B6" s="1826"/>
      <c r="C6" s="1831"/>
      <c r="D6" s="1831"/>
      <c r="E6" s="1831"/>
      <c r="F6" s="1831"/>
      <c r="G6" s="1831"/>
      <c r="H6" s="1833"/>
    </row>
    <row r="7" spans="2:8" ht="9.75" customHeight="1">
      <c r="B7" s="703"/>
      <c r="C7" s="886"/>
      <c r="D7" s="886"/>
      <c r="E7" s="886"/>
      <c r="F7" s="886"/>
      <c r="G7" s="886"/>
      <c r="H7" s="887"/>
    </row>
    <row r="8" spans="2:8" ht="18" customHeight="1">
      <c r="B8" s="703" t="s">
        <v>960</v>
      </c>
      <c r="C8" s="886">
        <v>63</v>
      </c>
      <c r="D8" s="886">
        <v>192</v>
      </c>
      <c r="E8" s="886">
        <v>121</v>
      </c>
      <c r="F8" s="886">
        <v>283</v>
      </c>
      <c r="G8" s="886">
        <v>261</v>
      </c>
      <c r="H8" s="887">
        <v>737</v>
      </c>
    </row>
    <row r="9" spans="2:8" ht="18" customHeight="1">
      <c r="B9" s="703" t="s">
        <v>961</v>
      </c>
      <c r="C9" s="886">
        <v>62</v>
      </c>
      <c r="D9" s="886">
        <v>187</v>
      </c>
      <c r="E9" s="886">
        <v>115</v>
      </c>
      <c r="F9" s="886">
        <v>272</v>
      </c>
      <c r="G9" s="886">
        <v>245</v>
      </c>
      <c r="H9" s="887">
        <v>665</v>
      </c>
    </row>
    <row r="10" spans="2:8" ht="18" customHeight="1">
      <c r="B10" s="703" t="s">
        <v>962</v>
      </c>
      <c r="C10" s="886">
        <v>59</v>
      </c>
      <c r="D10" s="886">
        <v>192</v>
      </c>
      <c r="E10" s="886">
        <v>115</v>
      </c>
      <c r="F10" s="886">
        <v>262</v>
      </c>
      <c r="G10" s="886">
        <v>252</v>
      </c>
      <c r="H10" s="887">
        <v>662</v>
      </c>
    </row>
    <row r="11" spans="2:8" ht="18" customHeight="1">
      <c r="B11" s="703" t="s">
        <v>633</v>
      </c>
      <c r="C11" s="886">
        <v>57</v>
      </c>
      <c r="D11" s="886">
        <v>151</v>
      </c>
      <c r="E11" s="886">
        <v>87</v>
      </c>
      <c r="F11" s="886">
        <v>249</v>
      </c>
      <c r="G11" s="886">
        <v>226</v>
      </c>
      <c r="H11" s="887">
        <v>564</v>
      </c>
    </row>
    <row r="12" spans="2:8" s="830" customFormat="1" ht="18" customHeight="1">
      <c r="B12" s="703" t="s">
        <v>484</v>
      </c>
      <c r="C12" s="886">
        <v>55</v>
      </c>
      <c r="D12" s="886">
        <v>194</v>
      </c>
      <c r="E12" s="886">
        <v>107</v>
      </c>
      <c r="F12" s="886">
        <v>216</v>
      </c>
      <c r="G12" s="886">
        <v>234</v>
      </c>
      <c r="H12" s="887">
        <v>505</v>
      </c>
    </row>
    <row r="13" spans="2:8" s="830" customFormat="1" ht="18" customHeight="1">
      <c r="B13" s="712" t="s">
        <v>506</v>
      </c>
      <c r="C13" s="1336">
        <v>53</v>
      </c>
      <c r="D13" s="1336">
        <v>169</v>
      </c>
      <c r="E13" s="1336">
        <v>89</v>
      </c>
      <c r="F13" s="1336">
        <v>202</v>
      </c>
      <c r="G13" s="1336">
        <v>228</v>
      </c>
      <c r="H13" s="1337">
        <v>460</v>
      </c>
    </row>
    <row r="14" spans="2:8" s="830" customFormat="1" ht="9.75" customHeight="1">
      <c r="B14" s="703"/>
      <c r="C14" s="888"/>
      <c r="D14" s="888"/>
      <c r="E14" s="888"/>
      <c r="F14" s="888"/>
      <c r="G14" s="888"/>
      <c r="H14" s="1338"/>
    </row>
    <row r="15" spans="2:8" ht="18" customHeight="1">
      <c r="B15" s="703" t="s">
        <v>549</v>
      </c>
      <c r="C15" s="886">
        <v>18</v>
      </c>
      <c r="D15" s="886">
        <v>181</v>
      </c>
      <c r="E15" s="886">
        <v>32</v>
      </c>
      <c r="F15" s="886">
        <v>112</v>
      </c>
      <c r="G15" s="886">
        <v>238</v>
      </c>
      <c r="H15" s="887">
        <v>267</v>
      </c>
    </row>
    <row r="16" spans="2:8" ht="18" customHeight="1">
      <c r="B16" s="703" t="s">
        <v>550</v>
      </c>
      <c r="C16" s="886">
        <v>1</v>
      </c>
      <c r="D16" s="886">
        <v>230</v>
      </c>
      <c r="E16" s="886">
        <v>2</v>
      </c>
      <c r="F16" s="886">
        <v>28</v>
      </c>
      <c r="G16" s="886">
        <v>218</v>
      </c>
      <c r="H16" s="887">
        <v>61</v>
      </c>
    </row>
    <row r="17" spans="2:8" ht="18" customHeight="1">
      <c r="B17" s="703" t="s">
        <v>551</v>
      </c>
      <c r="C17" s="886">
        <v>34</v>
      </c>
      <c r="D17" s="886">
        <v>161</v>
      </c>
      <c r="E17" s="886">
        <v>55</v>
      </c>
      <c r="F17" s="886">
        <v>34</v>
      </c>
      <c r="G17" s="886">
        <v>229</v>
      </c>
      <c r="H17" s="887">
        <v>77</v>
      </c>
    </row>
    <row r="18" spans="2:8" ht="18" customHeight="1">
      <c r="B18" s="703" t="s">
        <v>552</v>
      </c>
      <c r="C18" s="886" t="s">
        <v>87</v>
      </c>
      <c r="D18" s="886" t="s">
        <v>87</v>
      </c>
      <c r="E18" s="886" t="s">
        <v>87</v>
      </c>
      <c r="F18" s="886">
        <v>28</v>
      </c>
      <c r="G18" s="886">
        <v>196</v>
      </c>
      <c r="H18" s="887">
        <v>55</v>
      </c>
    </row>
    <row r="19" spans="2:8" ht="9.75" customHeight="1">
      <c r="B19" s="889"/>
      <c r="C19" s="890"/>
      <c r="D19" s="890"/>
      <c r="E19" s="890"/>
      <c r="F19" s="890"/>
      <c r="G19" s="890"/>
      <c r="H19" s="891"/>
    </row>
    <row r="20" spans="2:8" ht="9.75" customHeight="1">
      <c r="B20" s="881" t="s">
        <v>813</v>
      </c>
      <c r="C20" s="892"/>
      <c r="D20" s="892"/>
      <c r="E20" s="892"/>
      <c r="F20" s="892"/>
      <c r="G20" s="892"/>
      <c r="H20" s="892"/>
    </row>
    <row r="21" ht="15">
      <c r="B21" s="532" t="s">
        <v>814</v>
      </c>
    </row>
    <row r="22" ht="15">
      <c r="B22" s="674" t="s">
        <v>963</v>
      </c>
    </row>
    <row r="24" spans="3:5" ht="15">
      <c r="C24" s="893"/>
      <c r="D24" s="893"/>
      <c r="E24" s="893"/>
    </row>
  </sheetData>
  <mergeCells count="9">
    <mergeCell ref="B4:B6"/>
    <mergeCell ref="C4:E4"/>
    <mergeCell ref="F4:H4"/>
    <mergeCell ref="C5:C6"/>
    <mergeCell ref="D5:D6"/>
    <mergeCell ref="E5:E6"/>
    <mergeCell ref="F5:F6"/>
    <mergeCell ref="G5:G6"/>
    <mergeCell ref="H5:H6"/>
  </mergeCells>
  <printOptions/>
  <pageMargins left="0.75" right="0.36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B2:J41"/>
  <sheetViews>
    <sheetView workbookViewId="0" topLeftCell="A1">
      <selection activeCell="A1" sqref="A1"/>
    </sheetView>
  </sheetViews>
  <sheetFormatPr defaultColWidth="9.00390625" defaultRowHeight="13.5"/>
  <cols>
    <col min="1" max="1" width="2.625" style="894" customWidth="1"/>
    <col min="2" max="2" width="11.625" style="894" customWidth="1"/>
    <col min="3" max="9" width="10.25390625" style="894" customWidth="1"/>
    <col min="10" max="10" width="6.25390625" style="894" customWidth="1"/>
    <col min="11" max="11" width="14.125" style="894" customWidth="1"/>
    <col min="12" max="12" width="4.50390625" style="894" customWidth="1"/>
    <col min="13" max="13" width="10.625" style="894" customWidth="1"/>
    <col min="14" max="14" width="14.125" style="894" customWidth="1"/>
    <col min="15" max="15" width="4.50390625" style="894" customWidth="1"/>
    <col min="16" max="16" width="10.625" style="894" customWidth="1"/>
    <col min="17" max="17" width="14.125" style="894" customWidth="1"/>
    <col min="18" max="18" width="4.50390625" style="894" customWidth="1"/>
    <col min="19" max="19" width="10.625" style="894" customWidth="1"/>
    <col min="20" max="16384" width="9.25390625" style="894" customWidth="1"/>
  </cols>
  <sheetData>
    <row r="1" ht="19.5" customHeight="1"/>
    <row r="2" spans="2:10" ht="19.5" customHeight="1">
      <c r="B2" s="895" t="s">
        <v>88</v>
      </c>
      <c r="C2" s="896"/>
      <c r="D2" s="896"/>
      <c r="E2" s="896"/>
      <c r="F2" s="896"/>
      <c r="G2" s="896"/>
      <c r="H2" s="896"/>
      <c r="I2" s="896"/>
      <c r="J2" s="896"/>
    </row>
    <row r="3" ht="19.5" customHeight="1"/>
    <row r="4" spans="7:10" ht="14.25" customHeight="1" thickBot="1">
      <c r="G4" s="897"/>
      <c r="I4" s="898" t="s">
        <v>979</v>
      </c>
      <c r="J4" s="899"/>
    </row>
    <row r="5" spans="2:10" ht="24" customHeight="1" thickTop="1">
      <c r="B5" s="1838" t="s">
        <v>89</v>
      </c>
      <c r="C5" s="1841" t="s">
        <v>964</v>
      </c>
      <c r="D5" s="900" t="s">
        <v>965</v>
      </c>
      <c r="E5" s="900"/>
      <c r="F5" s="900"/>
      <c r="G5" s="900" t="s">
        <v>980</v>
      </c>
      <c r="H5" s="900"/>
      <c r="I5" s="901"/>
      <c r="J5" s="902"/>
    </row>
    <row r="6" spans="2:10" ht="12" customHeight="1">
      <c r="B6" s="1839"/>
      <c r="C6" s="1842"/>
      <c r="D6" s="1836" t="s">
        <v>468</v>
      </c>
      <c r="E6" s="1834" t="s">
        <v>966</v>
      </c>
      <c r="F6" s="1834" t="s">
        <v>967</v>
      </c>
      <c r="G6" s="1836" t="s">
        <v>468</v>
      </c>
      <c r="H6" s="1836" t="s">
        <v>968</v>
      </c>
      <c r="I6" s="904" t="s">
        <v>90</v>
      </c>
      <c r="J6" s="903"/>
    </row>
    <row r="7" spans="2:10" ht="12" customHeight="1">
      <c r="B7" s="1840"/>
      <c r="C7" s="1843"/>
      <c r="D7" s="1837"/>
      <c r="E7" s="1835"/>
      <c r="F7" s="1835"/>
      <c r="G7" s="1837"/>
      <c r="H7" s="1837"/>
      <c r="I7" s="905" t="s">
        <v>981</v>
      </c>
      <c r="J7" s="906"/>
    </row>
    <row r="8" spans="2:10" ht="12">
      <c r="B8" s="907" t="s">
        <v>982</v>
      </c>
      <c r="C8" s="908">
        <v>99342</v>
      </c>
      <c r="D8" s="908">
        <v>37370</v>
      </c>
      <c r="E8" s="909" t="s">
        <v>91</v>
      </c>
      <c r="F8" s="909" t="s">
        <v>91</v>
      </c>
      <c r="G8" s="909" t="s">
        <v>91</v>
      </c>
      <c r="H8" s="909" t="s">
        <v>91</v>
      </c>
      <c r="I8" s="910" t="s">
        <v>91</v>
      </c>
      <c r="J8" s="911"/>
    </row>
    <row r="9" spans="2:10" ht="12">
      <c r="B9" s="907" t="s">
        <v>983</v>
      </c>
      <c r="C9" s="908">
        <v>99016</v>
      </c>
      <c r="D9" s="908">
        <v>39048</v>
      </c>
      <c r="E9" s="909" t="s">
        <v>91</v>
      </c>
      <c r="F9" s="909" t="s">
        <v>91</v>
      </c>
      <c r="G9" s="909" t="s">
        <v>91</v>
      </c>
      <c r="H9" s="909" t="s">
        <v>91</v>
      </c>
      <c r="I9" s="910" t="s">
        <v>91</v>
      </c>
      <c r="J9" s="911"/>
    </row>
    <row r="10" spans="2:10" ht="12">
      <c r="B10" s="907" t="s">
        <v>984</v>
      </c>
      <c r="C10" s="908">
        <v>98282</v>
      </c>
      <c r="D10" s="908">
        <v>39896</v>
      </c>
      <c r="E10" s="908">
        <v>38523</v>
      </c>
      <c r="F10" s="908">
        <v>22</v>
      </c>
      <c r="G10" s="908">
        <v>36640</v>
      </c>
      <c r="H10" s="908">
        <v>35344</v>
      </c>
      <c r="I10" s="912">
        <v>1296</v>
      </c>
      <c r="J10" s="911"/>
    </row>
    <row r="11" spans="2:10" ht="12">
      <c r="B11" s="907" t="s">
        <v>985</v>
      </c>
      <c r="C11" s="908">
        <v>95722</v>
      </c>
      <c r="D11" s="908">
        <v>39067</v>
      </c>
      <c r="E11" s="908">
        <v>37676</v>
      </c>
      <c r="F11" s="908">
        <v>19</v>
      </c>
      <c r="G11" s="908">
        <v>36052</v>
      </c>
      <c r="H11" s="908">
        <v>34705</v>
      </c>
      <c r="I11" s="912">
        <v>1347</v>
      </c>
      <c r="J11" s="911"/>
    </row>
    <row r="12" spans="2:10" ht="12">
      <c r="B12" s="1339" t="s">
        <v>986</v>
      </c>
      <c r="C12" s="101">
        <v>94640</v>
      </c>
      <c r="D12" s="101">
        <v>37516</v>
      </c>
      <c r="E12" s="101">
        <v>36228</v>
      </c>
      <c r="F12" s="101">
        <v>14</v>
      </c>
      <c r="G12" s="101">
        <v>34861</v>
      </c>
      <c r="H12" s="101">
        <v>33587</v>
      </c>
      <c r="I12" s="102">
        <v>1274</v>
      </c>
      <c r="J12" s="911"/>
    </row>
    <row r="13" spans="2:10" ht="7.5" customHeight="1">
      <c r="B13" s="913"/>
      <c r="C13" s="908"/>
      <c r="D13" s="908"/>
      <c r="E13" s="908"/>
      <c r="F13" s="908"/>
      <c r="G13" s="908"/>
      <c r="H13" s="908"/>
      <c r="I13" s="912"/>
      <c r="J13" s="913"/>
    </row>
    <row r="14" spans="2:10" ht="13.5" customHeight="1">
      <c r="B14" s="914" t="s">
        <v>92</v>
      </c>
      <c r="C14" s="908">
        <v>7916</v>
      </c>
      <c r="D14" s="908">
        <v>3096</v>
      </c>
      <c r="E14" s="908">
        <v>2983</v>
      </c>
      <c r="F14" s="908">
        <v>0</v>
      </c>
      <c r="G14" s="908">
        <v>2847</v>
      </c>
      <c r="H14" s="908">
        <v>2752</v>
      </c>
      <c r="I14" s="912">
        <v>95</v>
      </c>
      <c r="J14" s="911"/>
    </row>
    <row r="15" spans="2:10" ht="13.5" customHeight="1">
      <c r="B15" s="915">
        <v>2</v>
      </c>
      <c r="C15" s="908">
        <v>7291</v>
      </c>
      <c r="D15" s="908">
        <v>2982</v>
      </c>
      <c r="E15" s="908">
        <v>2881</v>
      </c>
      <c r="F15" s="908">
        <v>0</v>
      </c>
      <c r="G15" s="908">
        <v>2746</v>
      </c>
      <c r="H15" s="908">
        <v>2651</v>
      </c>
      <c r="I15" s="912">
        <v>95</v>
      </c>
      <c r="J15" s="911"/>
    </row>
    <row r="16" spans="2:10" ht="13.5" customHeight="1">
      <c r="B16" s="915" t="s">
        <v>969</v>
      </c>
      <c r="C16" s="908">
        <v>8278</v>
      </c>
      <c r="D16" s="908">
        <v>3001</v>
      </c>
      <c r="E16" s="908">
        <v>2894</v>
      </c>
      <c r="F16" s="909" t="s">
        <v>653</v>
      </c>
      <c r="G16" s="908">
        <v>2792</v>
      </c>
      <c r="H16" s="908">
        <v>2688</v>
      </c>
      <c r="I16" s="912">
        <v>104</v>
      </c>
      <c r="J16" s="911"/>
    </row>
    <row r="17" spans="2:10" ht="13.5" customHeight="1">
      <c r="B17" s="915" t="s">
        <v>970</v>
      </c>
      <c r="C17" s="908">
        <v>7990</v>
      </c>
      <c r="D17" s="908">
        <v>3081</v>
      </c>
      <c r="E17" s="908">
        <v>2975</v>
      </c>
      <c r="F17" s="908">
        <v>2</v>
      </c>
      <c r="G17" s="908">
        <v>2861</v>
      </c>
      <c r="H17" s="908">
        <v>2762</v>
      </c>
      <c r="I17" s="912">
        <v>99</v>
      </c>
      <c r="J17" s="911"/>
    </row>
    <row r="18" spans="2:10" ht="13.5" customHeight="1">
      <c r="B18" s="915" t="s">
        <v>971</v>
      </c>
      <c r="C18" s="908">
        <v>8392</v>
      </c>
      <c r="D18" s="908">
        <v>3245</v>
      </c>
      <c r="E18" s="908">
        <v>3136</v>
      </c>
      <c r="F18" s="908">
        <v>1</v>
      </c>
      <c r="G18" s="908">
        <v>3026</v>
      </c>
      <c r="H18" s="908">
        <v>2920</v>
      </c>
      <c r="I18" s="912">
        <v>106</v>
      </c>
      <c r="J18" s="911"/>
    </row>
    <row r="19" spans="2:10" ht="13.5" customHeight="1">
      <c r="B19" s="915">
        <v>6</v>
      </c>
      <c r="C19" s="908">
        <v>7931</v>
      </c>
      <c r="D19" s="908">
        <v>3282</v>
      </c>
      <c r="E19" s="908">
        <v>3176</v>
      </c>
      <c r="F19" s="908">
        <v>1</v>
      </c>
      <c r="G19" s="908">
        <v>3099</v>
      </c>
      <c r="H19" s="908">
        <v>2987</v>
      </c>
      <c r="I19" s="912">
        <v>112</v>
      </c>
      <c r="J19" s="911"/>
    </row>
    <row r="20" spans="2:10" ht="13.5" customHeight="1">
      <c r="B20" s="915" t="s">
        <v>972</v>
      </c>
      <c r="C20" s="908">
        <v>8043</v>
      </c>
      <c r="D20" s="908">
        <v>3151</v>
      </c>
      <c r="E20" s="908">
        <v>3042</v>
      </c>
      <c r="F20" s="908">
        <v>2</v>
      </c>
      <c r="G20" s="908">
        <v>2937</v>
      </c>
      <c r="H20" s="908">
        <v>2820</v>
      </c>
      <c r="I20" s="912">
        <v>117</v>
      </c>
      <c r="J20" s="911"/>
    </row>
    <row r="21" spans="2:10" ht="12">
      <c r="B21" s="915" t="s">
        <v>973</v>
      </c>
      <c r="C21" s="908">
        <v>7885</v>
      </c>
      <c r="D21" s="908">
        <v>3090</v>
      </c>
      <c r="E21" s="908">
        <v>2981</v>
      </c>
      <c r="F21" s="908">
        <v>3</v>
      </c>
      <c r="G21" s="908">
        <v>2902</v>
      </c>
      <c r="H21" s="908">
        <v>2783</v>
      </c>
      <c r="I21" s="912">
        <v>119</v>
      </c>
      <c r="J21" s="911"/>
    </row>
    <row r="22" spans="2:10" ht="12">
      <c r="B22" s="915" t="s">
        <v>974</v>
      </c>
      <c r="C22" s="908">
        <v>7696</v>
      </c>
      <c r="D22" s="908">
        <v>3196</v>
      </c>
      <c r="E22" s="908">
        <v>3088</v>
      </c>
      <c r="F22" s="908">
        <v>2</v>
      </c>
      <c r="G22" s="908">
        <v>2947</v>
      </c>
      <c r="H22" s="908">
        <v>2840</v>
      </c>
      <c r="I22" s="912">
        <v>107</v>
      </c>
      <c r="J22" s="911"/>
    </row>
    <row r="23" spans="2:10" ht="12">
      <c r="B23" s="915" t="s">
        <v>975</v>
      </c>
      <c r="C23" s="908">
        <v>7872</v>
      </c>
      <c r="D23" s="908">
        <v>3272</v>
      </c>
      <c r="E23" s="908">
        <v>3163</v>
      </c>
      <c r="F23" s="908">
        <v>1</v>
      </c>
      <c r="G23" s="908">
        <v>3058</v>
      </c>
      <c r="H23" s="908">
        <v>2944</v>
      </c>
      <c r="I23" s="912">
        <v>114</v>
      </c>
      <c r="J23" s="911"/>
    </row>
    <row r="24" spans="2:10" ht="12">
      <c r="B24" s="915" t="s">
        <v>976</v>
      </c>
      <c r="C24" s="908">
        <v>7516</v>
      </c>
      <c r="D24" s="908">
        <v>3049</v>
      </c>
      <c r="E24" s="908">
        <v>2944</v>
      </c>
      <c r="F24" s="908">
        <v>1</v>
      </c>
      <c r="G24" s="908">
        <v>2826</v>
      </c>
      <c r="H24" s="908">
        <v>2722</v>
      </c>
      <c r="I24" s="912">
        <v>104</v>
      </c>
      <c r="J24" s="911"/>
    </row>
    <row r="25" spans="2:10" ht="12">
      <c r="B25" s="915" t="s">
        <v>977</v>
      </c>
      <c r="C25" s="908">
        <v>7830</v>
      </c>
      <c r="D25" s="908">
        <v>3071</v>
      </c>
      <c r="E25" s="908">
        <v>2965</v>
      </c>
      <c r="F25" s="909">
        <v>1</v>
      </c>
      <c r="G25" s="908">
        <v>2820</v>
      </c>
      <c r="H25" s="908">
        <v>2718</v>
      </c>
      <c r="I25" s="912">
        <v>102</v>
      </c>
      <c r="J25" s="911"/>
    </row>
    <row r="26" spans="2:10" ht="7.5" customHeight="1">
      <c r="B26" s="916"/>
      <c r="C26" s="917"/>
      <c r="D26" s="917"/>
      <c r="E26" s="917"/>
      <c r="F26" s="917"/>
      <c r="G26" s="917"/>
      <c r="H26" s="917"/>
      <c r="I26" s="918"/>
      <c r="J26" s="913"/>
    </row>
    <row r="27" ht="7.5" customHeight="1"/>
    <row r="28" ht="13.5" customHeight="1">
      <c r="B28" s="894" t="s">
        <v>987</v>
      </c>
    </row>
    <row r="29" spans="2:7" ht="12">
      <c r="B29" s="894" t="s">
        <v>93</v>
      </c>
      <c r="D29" s="913"/>
      <c r="G29" s="919"/>
    </row>
    <row r="30" spans="2:7" ht="12">
      <c r="B30" s="894" t="s">
        <v>988</v>
      </c>
      <c r="D30" s="913"/>
      <c r="G30" s="919"/>
    </row>
    <row r="31" spans="2:7" ht="12">
      <c r="B31" s="919"/>
      <c r="D31" s="913"/>
      <c r="G31" s="919"/>
    </row>
    <row r="32" spans="2:7" ht="12">
      <c r="B32" s="919"/>
      <c r="D32" s="913"/>
      <c r="G32" s="919"/>
    </row>
    <row r="33" spans="4:7" ht="12">
      <c r="D33" s="919"/>
      <c r="G33" s="919"/>
    </row>
    <row r="34" spans="4:7" ht="12">
      <c r="D34" s="913"/>
      <c r="G34" s="913"/>
    </row>
    <row r="35" spans="4:7" ht="12">
      <c r="D35" s="913"/>
      <c r="G35" s="919"/>
    </row>
    <row r="36" spans="4:7" ht="12">
      <c r="D36" s="913"/>
      <c r="G36" s="919"/>
    </row>
    <row r="37" spans="4:7" ht="12">
      <c r="D37" s="913"/>
      <c r="G37" s="919"/>
    </row>
    <row r="38" spans="4:7" ht="12">
      <c r="D38" s="913"/>
      <c r="G38" s="913"/>
    </row>
    <row r="39" spans="4:7" ht="12">
      <c r="D39" s="919" t="s">
        <v>978</v>
      </c>
      <c r="G39" s="919"/>
    </row>
    <row r="40" ht="12">
      <c r="G40" s="919"/>
    </row>
    <row r="41" ht="12">
      <c r="G41" s="919"/>
    </row>
  </sheetData>
  <mergeCells count="7">
    <mergeCell ref="F6:F7"/>
    <mergeCell ref="G6:G7"/>
    <mergeCell ref="H6:H7"/>
    <mergeCell ref="B5:B7"/>
    <mergeCell ref="C5:C7"/>
    <mergeCell ref="D6:D7"/>
    <mergeCell ref="E6:E7"/>
  </mergeCells>
  <printOptions/>
  <pageMargins left="0.75" right="0.38" top="1" bottom="1" header="0.512" footer="0.512"/>
  <pageSetup horizontalDpi="600" verticalDpi="600" orientation="portrait" paperSize="9" r:id="rId1"/>
  <headerFooter alignWithMargins="0">
    <oddHeader>&amp;R&amp;D　　&amp;T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B2:R20"/>
  <sheetViews>
    <sheetView workbookViewId="0" topLeftCell="A1">
      <selection activeCell="A1" sqref="A1"/>
    </sheetView>
  </sheetViews>
  <sheetFormatPr defaultColWidth="9.00390625" defaultRowHeight="13.5"/>
  <cols>
    <col min="1" max="1" width="1.37890625" style="922" customWidth="1"/>
    <col min="2" max="2" width="8.00390625" style="922" customWidth="1"/>
    <col min="3" max="3" width="8.50390625" style="922" customWidth="1"/>
    <col min="4" max="4" width="9.50390625" style="922" customWidth="1"/>
    <col min="5" max="5" width="8.125" style="922" customWidth="1"/>
    <col min="6" max="8" width="7.125" style="922" customWidth="1"/>
    <col min="9" max="9" width="8.375" style="922" customWidth="1"/>
    <col min="10" max="14" width="7.125" style="922" customWidth="1"/>
    <col min="15" max="16" width="9.625" style="922" customWidth="1"/>
    <col min="17" max="17" width="9.50390625" style="922" customWidth="1"/>
    <col min="18" max="18" width="9.625" style="922" customWidth="1"/>
    <col min="19" max="16384" width="8.875" style="922" customWidth="1"/>
  </cols>
  <sheetData>
    <row r="2" spans="2:13" ht="15" customHeight="1">
      <c r="B2" s="822" t="s">
        <v>94</v>
      </c>
      <c r="C2" s="920"/>
      <c r="D2" s="921"/>
      <c r="E2" s="921"/>
      <c r="F2" s="921"/>
      <c r="G2" s="921"/>
      <c r="H2" s="921"/>
      <c r="I2" s="921"/>
      <c r="M2" s="923"/>
    </row>
    <row r="3" spans="2:14" ht="11.25">
      <c r="B3" s="924"/>
      <c r="C3" s="924"/>
      <c r="D3" s="924"/>
      <c r="K3" s="925"/>
      <c r="N3" s="926"/>
    </row>
    <row r="4" spans="11:14" ht="12" thickBot="1">
      <c r="K4" s="927"/>
      <c r="L4" s="927"/>
      <c r="N4" s="926" t="s">
        <v>991</v>
      </c>
    </row>
    <row r="5" spans="2:14" s="932" customFormat="1" ht="19.5" customHeight="1" thickTop="1">
      <c r="B5" s="928"/>
      <c r="C5" s="929"/>
      <c r="D5" s="929"/>
      <c r="E5" s="930"/>
      <c r="F5" s="1853" t="s">
        <v>95</v>
      </c>
      <c r="G5" s="1853"/>
      <c r="H5" s="931"/>
      <c r="I5" s="1854" t="s">
        <v>96</v>
      </c>
      <c r="J5" s="1855"/>
      <c r="K5" s="1848" t="s">
        <v>97</v>
      </c>
      <c r="L5" s="1849"/>
      <c r="M5" s="1848" t="s">
        <v>98</v>
      </c>
      <c r="N5" s="1851"/>
    </row>
    <row r="6" spans="2:14" ht="19.5" customHeight="1">
      <c r="B6" s="933" t="s">
        <v>989</v>
      </c>
      <c r="C6" s="934" t="s">
        <v>992</v>
      </c>
      <c r="D6" s="935" t="s">
        <v>993</v>
      </c>
      <c r="E6" s="1844" t="s">
        <v>99</v>
      </c>
      <c r="F6" s="1844" t="s">
        <v>100</v>
      </c>
      <c r="G6" s="1846" t="s">
        <v>101</v>
      </c>
      <c r="H6" s="1844" t="s">
        <v>102</v>
      </c>
      <c r="I6" s="1856"/>
      <c r="J6" s="1856"/>
      <c r="K6" s="1850"/>
      <c r="L6" s="1850"/>
      <c r="M6" s="1850"/>
      <c r="N6" s="1852"/>
    </row>
    <row r="7" spans="2:14" ht="19.5" customHeight="1">
      <c r="B7" s="936"/>
      <c r="C7" s="937"/>
      <c r="D7" s="937"/>
      <c r="E7" s="1845"/>
      <c r="F7" s="1845"/>
      <c r="G7" s="1847"/>
      <c r="H7" s="1845"/>
      <c r="I7" s="938" t="s">
        <v>99</v>
      </c>
      <c r="J7" s="938" t="s">
        <v>100</v>
      </c>
      <c r="K7" s="939" t="s">
        <v>990</v>
      </c>
      <c r="L7" s="939" t="s">
        <v>100</v>
      </c>
      <c r="M7" s="939" t="s">
        <v>990</v>
      </c>
      <c r="N7" s="940" t="s">
        <v>100</v>
      </c>
    </row>
    <row r="8" spans="2:14" s="921" customFormat="1" ht="18" customHeight="1">
      <c r="B8" s="941" t="s">
        <v>994</v>
      </c>
      <c r="C8" s="756">
        <v>71500</v>
      </c>
      <c r="D8" s="756">
        <v>419000</v>
      </c>
      <c r="E8" s="1340">
        <v>199700</v>
      </c>
      <c r="F8" s="1340">
        <v>42000</v>
      </c>
      <c r="G8" s="1341">
        <v>279.3</v>
      </c>
      <c r="H8" s="1341">
        <v>9.9</v>
      </c>
      <c r="I8" s="1342">
        <v>131900</v>
      </c>
      <c r="J8" s="1342">
        <v>34100</v>
      </c>
      <c r="K8" s="1343">
        <v>27900</v>
      </c>
      <c r="L8" s="1343">
        <v>6300</v>
      </c>
      <c r="M8" s="1344">
        <v>35800</v>
      </c>
      <c r="N8" s="1345">
        <v>1480</v>
      </c>
    </row>
    <row r="9" spans="2:14" s="921" customFormat="1" ht="14.25" customHeight="1">
      <c r="B9" s="942"/>
      <c r="C9" s="748"/>
      <c r="D9" s="748"/>
      <c r="E9" s="1346"/>
      <c r="F9" s="1346"/>
      <c r="G9" s="1347"/>
      <c r="H9" s="1347"/>
      <c r="I9" s="1346"/>
      <c r="J9" s="1346"/>
      <c r="K9" s="1346"/>
      <c r="L9" s="1346"/>
      <c r="M9" s="1346"/>
      <c r="N9" s="1348"/>
    </row>
    <row r="10" spans="2:14" ht="16.5" customHeight="1">
      <c r="B10" s="942" t="s">
        <v>103</v>
      </c>
      <c r="C10" s="748">
        <v>16900</v>
      </c>
      <c r="D10" s="748">
        <v>102600</v>
      </c>
      <c r="E10" s="1346">
        <v>38300</v>
      </c>
      <c r="F10" s="1346">
        <v>6320</v>
      </c>
      <c r="G10" s="1347">
        <v>226.6</v>
      </c>
      <c r="H10" s="1347">
        <v>6.2</v>
      </c>
      <c r="I10" s="1346">
        <v>25400</v>
      </c>
      <c r="J10" s="1346">
        <v>4090</v>
      </c>
      <c r="K10" s="1349">
        <v>6530</v>
      </c>
      <c r="L10" s="1349">
        <v>1680</v>
      </c>
      <c r="M10" s="1349">
        <v>5330</v>
      </c>
      <c r="N10" s="1350">
        <v>467</v>
      </c>
    </row>
    <row r="11" spans="2:14" ht="18" customHeight="1">
      <c r="B11" s="943" t="s">
        <v>104</v>
      </c>
      <c r="C11" s="748">
        <v>11500</v>
      </c>
      <c r="D11" s="748">
        <v>63600</v>
      </c>
      <c r="E11" s="1346">
        <v>37600</v>
      </c>
      <c r="F11" s="1346">
        <v>8490</v>
      </c>
      <c r="G11" s="1347">
        <v>327</v>
      </c>
      <c r="H11" s="1347">
        <v>12.9</v>
      </c>
      <c r="I11" s="1346">
        <v>31700</v>
      </c>
      <c r="J11" s="1346">
        <v>7400</v>
      </c>
      <c r="K11" s="1349">
        <v>4140</v>
      </c>
      <c r="L11" s="1349">
        <v>1050</v>
      </c>
      <c r="M11" s="1349">
        <v>1730</v>
      </c>
      <c r="N11" s="1350">
        <v>30</v>
      </c>
    </row>
    <row r="12" spans="2:14" ht="18" customHeight="1">
      <c r="B12" s="943" t="s">
        <v>105</v>
      </c>
      <c r="C12" s="748">
        <v>14900</v>
      </c>
      <c r="D12" s="748">
        <v>86600</v>
      </c>
      <c r="E12" s="1346">
        <v>57700</v>
      </c>
      <c r="F12" s="1346">
        <v>10800</v>
      </c>
      <c r="G12" s="1347">
        <v>387.2</v>
      </c>
      <c r="H12" s="1347">
        <v>12.1</v>
      </c>
      <c r="I12" s="1346">
        <v>44400</v>
      </c>
      <c r="J12" s="1346">
        <v>8600</v>
      </c>
      <c r="K12" s="1349">
        <v>8820</v>
      </c>
      <c r="L12" s="1349">
        <v>2070</v>
      </c>
      <c r="M12" s="1349">
        <v>3700</v>
      </c>
      <c r="N12" s="1350">
        <v>94</v>
      </c>
    </row>
    <row r="13" spans="2:14" ht="18" customHeight="1">
      <c r="B13" s="943" t="s">
        <v>106</v>
      </c>
      <c r="C13" s="748">
        <v>28200</v>
      </c>
      <c r="D13" s="748">
        <v>166100</v>
      </c>
      <c r="E13" s="1346">
        <v>66000</v>
      </c>
      <c r="F13" s="1346">
        <v>16400</v>
      </c>
      <c r="G13" s="1347">
        <v>234</v>
      </c>
      <c r="H13" s="1347">
        <v>9.8</v>
      </c>
      <c r="I13" s="1346">
        <v>30500</v>
      </c>
      <c r="J13" s="1346">
        <v>14000</v>
      </c>
      <c r="K13" s="1349">
        <v>8400</v>
      </c>
      <c r="L13" s="1349">
        <v>1510</v>
      </c>
      <c r="M13" s="1349">
        <v>25100</v>
      </c>
      <c r="N13" s="1350">
        <v>886</v>
      </c>
    </row>
    <row r="14" spans="2:14" ht="9" customHeight="1">
      <c r="B14" s="944"/>
      <c r="C14" s="945"/>
      <c r="D14" s="945"/>
      <c r="E14" s="946"/>
      <c r="F14" s="946"/>
      <c r="G14" s="947"/>
      <c r="H14" s="947"/>
      <c r="I14" s="946"/>
      <c r="J14" s="946"/>
      <c r="K14" s="948"/>
      <c r="L14" s="948"/>
      <c r="M14" s="948"/>
      <c r="N14" s="949"/>
    </row>
    <row r="15" spans="2:18" ht="11.25">
      <c r="B15" s="954" t="s">
        <v>988</v>
      </c>
      <c r="C15" s="950"/>
      <c r="D15" s="950"/>
      <c r="E15" s="951"/>
      <c r="F15" s="951"/>
      <c r="G15" s="951"/>
      <c r="H15" s="951"/>
      <c r="I15" s="951"/>
      <c r="J15" s="952"/>
      <c r="K15" s="951"/>
      <c r="L15" s="951"/>
      <c r="M15" s="951"/>
      <c r="N15" s="951"/>
      <c r="O15" s="951"/>
      <c r="P15" s="953"/>
      <c r="Q15" s="953"/>
      <c r="R15" s="953"/>
    </row>
    <row r="16" spans="2:18" ht="11.25">
      <c r="B16" s="954"/>
      <c r="C16" s="950"/>
      <c r="D16" s="950"/>
      <c r="E16" s="955"/>
      <c r="F16" s="951"/>
      <c r="G16" s="951"/>
      <c r="H16" s="951"/>
      <c r="I16" s="951"/>
      <c r="J16" s="951"/>
      <c r="K16" s="951"/>
      <c r="L16" s="951"/>
      <c r="M16" s="951"/>
      <c r="N16" s="951"/>
      <c r="O16" s="951"/>
      <c r="P16" s="953"/>
      <c r="Q16" s="953"/>
      <c r="R16" s="953"/>
    </row>
    <row r="17" spans="2:18" ht="11.25">
      <c r="B17" s="950"/>
      <c r="C17" s="950"/>
      <c r="D17" s="950"/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3"/>
      <c r="Q17" s="953"/>
      <c r="R17" s="953"/>
    </row>
    <row r="18" spans="2:15" ht="11.25">
      <c r="B18" s="956"/>
      <c r="C18" s="956"/>
      <c r="D18" s="956"/>
      <c r="E18" s="957"/>
      <c r="F18" s="957"/>
      <c r="G18" s="957"/>
      <c r="H18" s="957"/>
      <c r="I18" s="957"/>
      <c r="J18" s="957"/>
      <c r="K18" s="957"/>
      <c r="L18" s="957"/>
      <c r="M18" s="957"/>
      <c r="N18" s="957"/>
      <c r="O18" s="956"/>
    </row>
    <row r="20" spans="5:14" ht="11.25">
      <c r="E20" s="958"/>
      <c r="F20" s="958"/>
      <c r="G20" s="958"/>
      <c r="H20" s="958"/>
      <c r="I20" s="958"/>
      <c r="J20" s="958"/>
      <c r="K20" s="958"/>
      <c r="L20" s="958"/>
      <c r="M20" s="958"/>
      <c r="N20" s="958"/>
    </row>
  </sheetData>
  <mergeCells count="8">
    <mergeCell ref="K5:L6"/>
    <mergeCell ref="M5:N6"/>
    <mergeCell ref="F5:G5"/>
    <mergeCell ref="I5:J6"/>
    <mergeCell ref="E6:E7"/>
    <mergeCell ref="F6:F7"/>
    <mergeCell ref="G6:G7"/>
    <mergeCell ref="H6:H7"/>
  </mergeCells>
  <printOptions/>
  <pageMargins left="0.22" right="0.23" top="1" bottom="1" header="0.512" footer="0.512"/>
  <pageSetup horizontalDpi="600" verticalDpi="600" orientation="portrait" paperSize="9" r:id="rId1"/>
  <headerFooter alignWithMargins="0">
    <oddHeader>&amp;R&amp;D　　&amp;T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B2:I38"/>
  <sheetViews>
    <sheetView workbookViewId="0" topLeftCell="A1">
      <selection activeCell="A1" sqref="A1"/>
    </sheetView>
  </sheetViews>
  <sheetFormatPr defaultColWidth="9.00390625" defaultRowHeight="13.5"/>
  <cols>
    <col min="1" max="2" width="2.625" style="960" customWidth="1"/>
    <col min="3" max="3" width="13.125" style="960" customWidth="1"/>
    <col min="4" max="4" width="12.625" style="961" customWidth="1"/>
    <col min="5" max="9" width="12.625" style="960" customWidth="1"/>
    <col min="10" max="10" width="5.875" style="960" customWidth="1"/>
    <col min="11" max="16384" width="9.00390625" style="960" customWidth="1"/>
  </cols>
  <sheetData>
    <row r="2" ht="14.25">
      <c r="B2" s="959" t="s">
        <v>107</v>
      </c>
    </row>
    <row r="4" ht="12.75" thickBot="1">
      <c r="I4" s="962" t="s">
        <v>999</v>
      </c>
    </row>
    <row r="5" spans="2:9" ht="13.5" customHeight="1" thickTop="1">
      <c r="B5" s="963" t="s">
        <v>995</v>
      </c>
      <c r="C5" s="964"/>
      <c r="D5" s="965" t="s">
        <v>996</v>
      </c>
      <c r="E5" s="966" t="s">
        <v>1000</v>
      </c>
      <c r="F5" s="966" t="s">
        <v>1001</v>
      </c>
      <c r="G5" s="966" t="s">
        <v>1002</v>
      </c>
      <c r="H5" s="966" t="s">
        <v>1003</v>
      </c>
      <c r="I5" s="1351" t="s">
        <v>1004</v>
      </c>
    </row>
    <row r="6" spans="2:9" ht="12">
      <c r="B6" s="967"/>
      <c r="C6" s="968"/>
      <c r="D6" s="969"/>
      <c r="E6" s="970"/>
      <c r="F6" s="970"/>
      <c r="G6" s="970"/>
      <c r="H6" s="970"/>
      <c r="I6" s="971"/>
    </row>
    <row r="7" spans="2:9" s="976" customFormat="1" ht="12" customHeight="1">
      <c r="B7" s="1857" t="s">
        <v>108</v>
      </c>
      <c r="C7" s="1858"/>
      <c r="D7" s="972">
        <v>10000</v>
      </c>
      <c r="E7" s="973">
        <v>98.7</v>
      </c>
      <c r="F7" s="974">
        <v>97.7</v>
      </c>
      <c r="G7" s="973">
        <v>92.2</v>
      </c>
      <c r="H7" s="975">
        <v>88.6</v>
      </c>
      <c r="I7" s="1352">
        <v>95.2</v>
      </c>
    </row>
    <row r="8" spans="2:9" s="976" customFormat="1" ht="12">
      <c r="B8" s="977"/>
      <c r="C8" s="978"/>
      <c r="D8" s="979"/>
      <c r="E8" s="980"/>
      <c r="F8" s="981"/>
      <c r="G8" s="980"/>
      <c r="H8" s="982"/>
      <c r="I8" s="1353"/>
    </row>
    <row r="9" spans="2:9" s="976" customFormat="1" ht="12">
      <c r="B9" s="1857" t="s">
        <v>109</v>
      </c>
      <c r="C9" s="1858"/>
      <c r="D9" s="972">
        <v>8624</v>
      </c>
      <c r="E9" s="973">
        <v>99.6</v>
      </c>
      <c r="F9" s="974">
        <v>98.1</v>
      </c>
      <c r="G9" s="973">
        <v>92.1</v>
      </c>
      <c r="H9" s="975">
        <v>88.5</v>
      </c>
      <c r="I9" s="1352">
        <v>96.3</v>
      </c>
    </row>
    <row r="10" spans="2:9" ht="12">
      <c r="B10" s="983"/>
      <c r="C10" s="984"/>
      <c r="D10" s="985"/>
      <c r="E10" s="986"/>
      <c r="F10" s="987"/>
      <c r="G10" s="986"/>
      <c r="H10" s="982"/>
      <c r="I10" s="1353"/>
    </row>
    <row r="11" spans="2:9" ht="12">
      <c r="B11" s="983"/>
      <c r="C11" s="988" t="s">
        <v>538</v>
      </c>
      <c r="D11" s="985">
        <v>4481</v>
      </c>
      <c r="E11" s="989">
        <v>94.6</v>
      </c>
      <c r="F11" s="990">
        <v>93.9</v>
      </c>
      <c r="G11" s="989">
        <v>84</v>
      </c>
      <c r="H11" s="991">
        <v>88.3</v>
      </c>
      <c r="I11" s="1352">
        <v>95.5</v>
      </c>
    </row>
    <row r="12" spans="2:9" ht="12">
      <c r="B12" s="983"/>
      <c r="C12" s="988" t="s">
        <v>997</v>
      </c>
      <c r="D12" s="992" t="s">
        <v>998</v>
      </c>
      <c r="E12" s="992" t="s">
        <v>998</v>
      </c>
      <c r="F12" s="992" t="s">
        <v>998</v>
      </c>
      <c r="G12" s="992" t="s">
        <v>486</v>
      </c>
      <c r="H12" s="992" t="s">
        <v>486</v>
      </c>
      <c r="I12" s="1354" t="s">
        <v>486</v>
      </c>
    </row>
    <row r="13" spans="2:9" ht="12">
      <c r="B13" s="983"/>
      <c r="C13" s="993" t="s">
        <v>110</v>
      </c>
      <c r="D13" s="994">
        <v>97</v>
      </c>
      <c r="E13" s="989">
        <v>140.3</v>
      </c>
      <c r="F13" s="990">
        <v>76.9</v>
      </c>
      <c r="G13" s="989">
        <v>128.1</v>
      </c>
      <c r="H13" s="991">
        <v>71</v>
      </c>
      <c r="I13" s="1352">
        <v>83.8</v>
      </c>
    </row>
    <row r="14" spans="2:9" ht="12">
      <c r="B14" s="983"/>
      <c r="C14" s="993" t="s">
        <v>111</v>
      </c>
      <c r="D14" s="994">
        <v>3</v>
      </c>
      <c r="E14" s="989">
        <v>84.4</v>
      </c>
      <c r="F14" s="990">
        <v>89.4</v>
      </c>
      <c r="G14" s="989">
        <v>91.1</v>
      </c>
      <c r="H14" s="991">
        <v>85.2</v>
      </c>
      <c r="I14" s="1352">
        <v>85.2</v>
      </c>
    </row>
    <row r="15" spans="2:9" ht="12">
      <c r="B15" s="983"/>
      <c r="C15" s="993" t="s">
        <v>1005</v>
      </c>
      <c r="D15" s="994">
        <v>1543</v>
      </c>
      <c r="E15" s="989">
        <v>99</v>
      </c>
      <c r="F15" s="995">
        <v>93.3</v>
      </c>
      <c r="G15" s="989">
        <v>92</v>
      </c>
      <c r="H15" s="991">
        <v>86.2</v>
      </c>
      <c r="I15" s="1352">
        <v>92.6</v>
      </c>
    </row>
    <row r="16" spans="2:9" ht="12">
      <c r="B16" s="983"/>
      <c r="C16" s="993" t="s">
        <v>1006</v>
      </c>
      <c r="D16" s="994">
        <v>129</v>
      </c>
      <c r="E16" s="989">
        <v>99.5</v>
      </c>
      <c r="F16" s="990">
        <v>92.5</v>
      </c>
      <c r="G16" s="989">
        <v>93</v>
      </c>
      <c r="H16" s="991">
        <v>88</v>
      </c>
      <c r="I16" s="1352">
        <v>91</v>
      </c>
    </row>
    <row r="17" spans="2:9" ht="12">
      <c r="B17" s="983"/>
      <c r="C17" s="993" t="s">
        <v>112</v>
      </c>
      <c r="D17" s="994">
        <v>380</v>
      </c>
      <c r="E17" s="989">
        <v>106</v>
      </c>
      <c r="F17" s="990">
        <v>103.9</v>
      </c>
      <c r="G17" s="989">
        <v>105.5</v>
      </c>
      <c r="H17" s="991">
        <v>100.4</v>
      </c>
      <c r="I17" s="1352">
        <v>105.7</v>
      </c>
    </row>
    <row r="18" spans="2:9" ht="12">
      <c r="B18" s="983"/>
      <c r="C18" s="993" t="s">
        <v>1007</v>
      </c>
      <c r="D18" s="994">
        <v>539</v>
      </c>
      <c r="E18" s="989">
        <v>97.3</v>
      </c>
      <c r="F18" s="990">
        <v>94.5</v>
      </c>
      <c r="G18" s="989">
        <v>92.2</v>
      </c>
      <c r="H18" s="991">
        <v>86.4</v>
      </c>
      <c r="I18" s="1352">
        <v>94.6</v>
      </c>
    </row>
    <row r="19" spans="2:9" ht="12">
      <c r="B19" s="983"/>
      <c r="C19" s="993" t="s">
        <v>1008</v>
      </c>
      <c r="D19" s="994">
        <v>10</v>
      </c>
      <c r="E19" s="989">
        <v>102.2</v>
      </c>
      <c r="F19" s="990">
        <v>99.3</v>
      </c>
      <c r="G19" s="989">
        <v>92.1</v>
      </c>
      <c r="H19" s="991">
        <v>72.3</v>
      </c>
      <c r="I19" s="1352">
        <v>71.4</v>
      </c>
    </row>
    <row r="20" spans="2:9" ht="12">
      <c r="B20" s="983"/>
      <c r="C20" s="993" t="s">
        <v>1009</v>
      </c>
      <c r="D20" s="994">
        <v>485</v>
      </c>
      <c r="E20" s="989">
        <v>95.2</v>
      </c>
      <c r="F20" s="990">
        <v>83.8</v>
      </c>
      <c r="G20" s="989">
        <v>80.8</v>
      </c>
      <c r="H20" s="991">
        <v>74.6</v>
      </c>
      <c r="I20" s="1352">
        <v>81.1</v>
      </c>
    </row>
    <row r="21" spans="2:9" ht="12">
      <c r="B21" s="983"/>
      <c r="C21" s="993" t="s">
        <v>113</v>
      </c>
      <c r="D21" s="994">
        <v>2098</v>
      </c>
      <c r="E21" s="989">
        <v>108.3</v>
      </c>
      <c r="F21" s="990">
        <v>111.8</v>
      </c>
      <c r="G21" s="989">
        <v>105.9</v>
      </c>
      <c r="H21" s="991">
        <v>89</v>
      </c>
      <c r="I21" s="1352">
        <v>100.6</v>
      </c>
    </row>
    <row r="22" spans="2:9" ht="12">
      <c r="B22" s="983"/>
      <c r="C22" s="993" t="s">
        <v>1010</v>
      </c>
      <c r="D22" s="994">
        <v>248</v>
      </c>
      <c r="E22" s="989">
        <v>108.2</v>
      </c>
      <c r="F22" s="990">
        <v>106.3</v>
      </c>
      <c r="G22" s="989">
        <v>109.2</v>
      </c>
      <c r="H22" s="991">
        <v>110.5</v>
      </c>
      <c r="I22" s="1352">
        <v>109.9</v>
      </c>
    </row>
    <row r="23" spans="2:9" ht="12">
      <c r="B23" s="983"/>
      <c r="C23" s="993" t="s">
        <v>114</v>
      </c>
      <c r="D23" s="994">
        <v>67</v>
      </c>
      <c r="E23" s="989">
        <v>100.3</v>
      </c>
      <c r="F23" s="990">
        <v>91.5</v>
      </c>
      <c r="G23" s="989">
        <v>91.5</v>
      </c>
      <c r="H23" s="991">
        <v>76.1</v>
      </c>
      <c r="I23" s="1352">
        <v>72.2</v>
      </c>
    </row>
    <row r="24" spans="2:9" ht="12">
      <c r="B24" s="983"/>
      <c r="C24" s="993" t="s">
        <v>115</v>
      </c>
      <c r="D24" s="994">
        <v>87</v>
      </c>
      <c r="E24" s="989">
        <v>89.8</v>
      </c>
      <c r="F24" s="990">
        <v>80.1</v>
      </c>
      <c r="G24" s="989">
        <v>92</v>
      </c>
      <c r="H24" s="991">
        <v>94.8</v>
      </c>
      <c r="I24" s="1352">
        <v>96.9</v>
      </c>
    </row>
    <row r="25" spans="2:9" ht="12">
      <c r="B25" s="983"/>
      <c r="C25" s="993"/>
      <c r="D25" s="994"/>
      <c r="E25" s="989"/>
      <c r="F25" s="990"/>
      <c r="G25" s="989"/>
      <c r="H25" s="991"/>
      <c r="I25" s="1353"/>
    </row>
    <row r="26" spans="2:9" s="976" customFormat="1" ht="12">
      <c r="B26" s="996" t="s">
        <v>1011</v>
      </c>
      <c r="C26" s="997"/>
      <c r="D26" s="998">
        <v>1376</v>
      </c>
      <c r="E26" s="973">
        <v>93.2</v>
      </c>
      <c r="F26" s="974">
        <v>95.1</v>
      </c>
      <c r="G26" s="973">
        <v>92.8</v>
      </c>
      <c r="H26" s="975">
        <v>89.7</v>
      </c>
      <c r="I26" s="1352">
        <v>88.3</v>
      </c>
    </row>
    <row r="27" spans="2:9" ht="12">
      <c r="B27" s="999"/>
      <c r="C27" s="1000"/>
      <c r="D27" s="1001"/>
      <c r="E27" s="986"/>
      <c r="F27" s="987"/>
      <c r="G27" s="986"/>
      <c r="H27" s="991"/>
      <c r="I27" s="1353"/>
    </row>
    <row r="28" spans="2:9" ht="12">
      <c r="B28" s="1002"/>
      <c r="C28" s="993" t="s">
        <v>116</v>
      </c>
      <c r="D28" s="994">
        <v>32</v>
      </c>
      <c r="E28" s="989">
        <v>98.1</v>
      </c>
      <c r="F28" s="990">
        <v>105.6</v>
      </c>
      <c r="G28" s="989">
        <v>104.3</v>
      </c>
      <c r="H28" s="991">
        <v>98.6</v>
      </c>
      <c r="I28" s="1352">
        <v>94.1</v>
      </c>
    </row>
    <row r="29" spans="2:9" ht="12">
      <c r="B29" s="999"/>
      <c r="C29" s="993" t="s">
        <v>117</v>
      </c>
      <c r="D29" s="994">
        <v>379</v>
      </c>
      <c r="E29" s="989">
        <v>85.3</v>
      </c>
      <c r="F29" s="990">
        <v>91</v>
      </c>
      <c r="G29" s="989">
        <v>84</v>
      </c>
      <c r="H29" s="991">
        <v>81.5</v>
      </c>
      <c r="I29" s="1352">
        <v>80.6</v>
      </c>
    </row>
    <row r="30" spans="2:9" ht="12">
      <c r="B30" s="983"/>
      <c r="C30" s="1003" t="s">
        <v>118</v>
      </c>
      <c r="D30" s="994">
        <v>430</v>
      </c>
      <c r="E30" s="989">
        <v>93.3</v>
      </c>
      <c r="F30" s="990">
        <v>90.6</v>
      </c>
      <c r="G30" s="989">
        <v>90</v>
      </c>
      <c r="H30" s="991">
        <v>87.2</v>
      </c>
      <c r="I30" s="1352">
        <v>83.7</v>
      </c>
    </row>
    <row r="31" spans="2:9" ht="12">
      <c r="B31" s="983"/>
      <c r="C31" s="993" t="s">
        <v>119</v>
      </c>
      <c r="D31" s="994">
        <v>42</v>
      </c>
      <c r="E31" s="989">
        <v>95.6</v>
      </c>
      <c r="F31" s="990">
        <v>109</v>
      </c>
      <c r="G31" s="989">
        <v>115.5</v>
      </c>
      <c r="H31" s="991">
        <v>110.5</v>
      </c>
      <c r="I31" s="1352">
        <v>112.3</v>
      </c>
    </row>
    <row r="32" spans="2:9" ht="12">
      <c r="B32" s="983"/>
      <c r="C32" s="993" t="s">
        <v>120</v>
      </c>
      <c r="D32" s="994">
        <v>103</v>
      </c>
      <c r="E32" s="989">
        <v>102</v>
      </c>
      <c r="F32" s="990">
        <v>101.5</v>
      </c>
      <c r="G32" s="989">
        <v>99.9</v>
      </c>
      <c r="H32" s="991">
        <v>91.5</v>
      </c>
      <c r="I32" s="1352">
        <v>100.8</v>
      </c>
    </row>
    <row r="33" spans="2:9" ht="12">
      <c r="B33" s="983"/>
      <c r="C33" s="993" t="s">
        <v>121</v>
      </c>
      <c r="D33" s="994">
        <v>373</v>
      </c>
      <c r="E33" s="989">
        <v>97.8</v>
      </c>
      <c r="F33" s="990">
        <v>100.3</v>
      </c>
      <c r="G33" s="989">
        <v>99.9</v>
      </c>
      <c r="H33" s="991">
        <v>99.2</v>
      </c>
      <c r="I33" s="1352">
        <v>96.5</v>
      </c>
    </row>
    <row r="34" spans="2:9" ht="12">
      <c r="B34" s="983"/>
      <c r="C34" s="993" t="s">
        <v>122</v>
      </c>
      <c r="D34" s="994">
        <v>2</v>
      </c>
      <c r="E34" s="989">
        <v>84</v>
      </c>
      <c r="F34" s="990">
        <v>72</v>
      </c>
      <c r="G34" s="989">
        <v>60</v>
      </c>
      <c r="H34" s="991">
        <v>52</v>
      </c>
      <c r="I34" s="1352">
        <v>48</v>
      </c>
    </row>
    <row r="35" spans="2:9" ht="12">
      <c r="B35" s="983"/>
      <c r="C35" s="988"/>
      <c r="D35" s="985"/>
      <c r="E35" s="1004"/>
      <c r="F35" s="1004"/>
      <c r="G35" s="1004"/>
      <c r="H35" s="1005"/>
      <c r="I35" s="1006"/>
    </row>
    <row r="36" spans="2:9" ht="12.75" thickBot="1">
      <c r="B36" s="1007"/>
      <c r="C36" s="1008"/>
      <c r="D36" s="1009"/>
      <c r="E36" s="1010"/>
      <c r="F36" s="1010"/>
      <c r="G36" s="1010"/>
      <c r="H36" s="1010"/>
      <c r="I36" s="1011"/>
    </row>
    <row r="37" spans="2:9" ht="12">
      <c r="B37" s="1012" t="s">
        <v>1012</v>
      </c>
      <c r="C37" s="961"/>
      <c r="E37" s="961"/>
      <c r="F37" s="961"/>
      <c r="G37" s="961"/>
      <c r="H37" s="961"/>
      <c r="I37" s="961"/>
    </row>
    <row r="38" spans="2:7" ht="12">
      <c r="B38" s="1012" t="s">
        <v>1013</v>
      </c>
      <c r="C38" s="961"/>
      <c r="E38" s="961"/>
      <c r="F38" s="961"/>
      <c r="G38" s="961"/>
    </row>
  </sheetData>
  <mergeCells count="2">
    <mergeCell ref="B7:C7"/>
    <mergeCell ref="B9:C9"/>
  </mergeCells>
  <printOptions/>
  <pageMargins left="0.2755905511811024" right="0.31496062992125984" top="0.5905511811023623" bottom="0.3937007874015748" header="0.2755905511811024" footer="0.1968503937007874"/>
  <pageSetup horizontalDpi="600" verticalDpi="600" orientation="portrait" paperSize="9" r:id="rId1"/>
  <headerFooter alignWithMargins="0">
    <oddHeader>&amp;R&amp;D　　&amp;T</oddHeader>
    <oddFooter>&amp;C&amp;F&amp;A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B1:K6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1356" customWidth="1"/>
    <col min="2" max="2" width="6.625" style="1356" customWidth="1"/>
    <col min="3" max="3" width="12.50390625" style="1356" customWidth="1"/>
    <col min="4" max="5" width="8.125" style="1356" customWidth="1"/>
    <col min="6" max="6" width="2.375" style="1356" customWidth="1"/>
    <col min="7" max="7" width="6.375" style="1356" customWidth="1"/>
    <col min="8" max="8" width="12.50390625" style="1356" customWidth="1"/>
    <col min="9" max="10" width="8.125" style="1356" customWidth="1"/>
    <col min="11" max="16384" width="9.00390625" style="1356" customWidth="1"/>
  </cols>
  <sheetData>
    <row r="1" spans="2:5" ht="15" customHeight="1">
      <c r="B1" s="1013" t="s">
        <v>123</v>
      </c>
      <c r="C1" s="1355"/>
      <c r="D1" s="1355"/>
      <c r="E1" s="1355"/>
    </row>
    <row r="2" spans="2:11" ht="14.25" thickBot="1">
      <c r="B2" s="1014"/>
      <c r="C2" s="1015"/>
      <c r="D2" s="1015"/>
      <c r="E2" s="1015"/>
      <c r="G2" s="1016"/>
      <c r="H2" s="1016"/>
      <c r="I2" s="1017"/>
      <c r="J2" s="1018"/>
      <c r="K2" s="1019" t="s">
        <v>342</v>
      </c>
    </row>
    <row r="3" spans="2:11" ht="14.25" thickTop="1">
      <c r="B3" s="1861" t="s">
        <v>343</v>
      </c>
      <c r="C3" s="1861"/>
      <c r="D3" s="1861"/>
      <c r="E3" s="1861"/>
      <c r="F3" s="1357"/>
      <c r="G3" s="1861" t="s">
        <v>344</v>
      </c>
      <c r="H3" s="1861"/>
      <c r="I3" s="1861"/>
      <c r="J3" s="1862"/>
      <c r="K3" s="1859" t="s">
        <v>345</v>
      </c>
    </row>
    <row r="4" spans="2:11" ht="18" customHeight="1">
      <c r="B4" s="1020" t="s">
        <v>346</v>
      </c>
      <c r="C4" s="1021" t="s">
        <v>124</v>
      </c>
      <c r="D4" s="1021" t="s">
        <v>125</v>
      </c>
      <c r="E4" s="1022" t="s">
        <v>1014</v>
      </c>
      <c r="F4" s="1357"/>
      <c r="G4" s="1020" t="s">
        <v>346</v>
      </c>
      <c r="H4" s="1023" t="s">
        <v>124</v>
      </c>
      <c r="I4" s="1021" t="s">
        <v>125</v>
      </c>
      <c r="J4" s="1024" t="s">
        <v>1014</v>
      </c>
      <c r="K4" s="1860"/>
    </row>
    <row r="5" spans="2:11" ht="13.5" customHeight="1">
      <c r="B5" s="1025">
        <v>1</v>
      </c>
      <c r="C5" s="1358" t="s">
        <v>538</v>
      </c>
      <c r="D5" s="1359">
        <v>18894</v>
      </c>
      <c r="E5" s="1360">
        <v>21.9</v>
      </c>
      <c r="F5" s="1357"/>
      <c r="G5" s="1025">
        <v>1</v>
      </c>
      <c r="H5" s="1358" t="s">
        <v>1015</v>
      </c>
      <c r="I5" s="1361">
        <v>919</v>
      </c>
      <c r="J5" s="1362">
        <v>42.7</v>
      </c>
      <c r="K5" s="1363" t="s">
        <v>347</v>
      </c>
    </row>
    <row r="6" spans="2:11" ht="13.5" customHeight="1">
      <c r="B6" s="1026">
        <v>2</v>
      </c>
      <c r="C6" s="1364" t="s">
        <v>1016</v>
      </c>
      <c r="D6" s="1359">
        <v>6421</v>
      </c>
      <c r="E6" s="1365">
        <v>7.4</v>
      </c>
      <c r="F6" s="1357"/>
      <c r="G6" s="1026">
        <v>2</v>
      </c>
      <c r="H6" s="1364" t="s">
        <v>1017</v>
      </c>
      <c r="I6" s="1366">
        <v>211</v>
      </c>
      <c r="J6" s="1367">
        <v>9.8</v>
      </c>
      <c r="K6" s="1368" t="s">
        <v>1018</v>
      </c>
    </row>
    <row r="7" spans="2:11" ht="13.5" customHeight="1">
      <c r="B7" s="1025">
        <v>3</v>
      </c>
      <c r="C7" s="1364" t="s">
        <v>591</v>
      </c>
      <c r="D7" s="1359">
        <v>5546</v>
      </c>
      <c r="E7" s="1365">
        <v>6.4</v>
      </c>
      <c r="F7" s="1357"/>
      <c r="G7" s="1025">
        <v>3</v>
      </c>
      <c r="H7" s="1364" t="s">
        <v>1019</v>
      </c>
      <c r="I7" s="1366">
        <v>100</v>
      </c>
      <c r="J7" s="1367">
        <v>4.6</v>
      </c>
      <c r="K7" s="1368" t="s">
        <v>1020</v>
      </c>
    </row>
    <row r="8" spans="2:11" ht="13.5" customHeight="1">
      <c r="B8" s="1026">
        <v>4</v>
      </c>
      <c r="C8" s="1364" t="s">
        <v>589</v>
      </c>
      <c r="D8" s="1359">
        <v>5416</v>
      </c>
      <c r="E8" s="1365">
        <v>6.3</v>
      </c>
      <c r="F8" s="1357"/>
      <c r="G8" s="1026">
        <v>4</v>
      </c>
      <c r="H8" s="1364" t="s">
        <v>241</v>
      </c>
      <c r="I8" s="1366">
        <v>92</v>
      </c>
      <c r="J8" s="1367">
        <v>4.3</v>
      </c>
      <c r="K8" s="1368" t="s">
        <v>242</v>
      </c>
    </row>
    <row r="9" spans="2:11" ht="13.5" customHeight="1">
      <c r="B9" s="1025">
        <v>5</v>
      </c>
      <c r="C9" s="1364" t="s">
        <v>243</v>
      </c>
      <c r="D9" s="1359">
        <v>3977</v>
      </c>
      <c r="E9" s="1365">
        <v>4.6</v>
      </c>
      <c r="F9" s="1357"/>
      <c r="G9" s="1025">
        <v>5</v>
      </c>
      <c r="H9" s="1364" t="s">
        <v>244</v>
      </c>
      <c r="I9" s="1366">
        <v>88</v>
      </c>
      <c r="J9" s="1367">
        <v>4.1</v>
      </c>
      <c r="K9" s="1368" t="s">
        <v>245</v>
      </c>
    </row>
    <row r="10" spans="2:11" ht="7.5" customHeight="1">
      <c r="B10" s="1027"/>
      <c r="C10" s="1369"/>
      <c r="D10" s="1370"/>
      <c r="E10" s="1371"/>
      <c r="F10" s="1357"/>
      <c r="G10" s="1027"/>
      <c r="H10" s="1372"/>
      <c r="I10" s="1372"/>
      <c r="J10" s="1373"/>
      <c r="K10" s="1368"/>
    </row>
    <row r="11" spans="2:11" ht="13.5" customHeight="1">
      <c r="B11" s="1025">
        <v>6</v>
      </c>
      <c r="C11" s="1364" t="s">
        <v>246</v>
      </c>
      <c r="D11" s="1359">
        <v>2527</v>
      </c>
      <c r="E11" s="1365">
        <v>2.9</v>
      </c>
      <c r="F11" s="1357"/>
      <c r="G11" s="1025">
        <v>6</v>
      </c>
      <c r="H11" s="1364" t="s">
        <v>247</v>
      </c>
      <c r="I11" s="1366">
        <v>83</v>
      </c>
      <c r="J11" s="1367">
        <v>3.9</v>
      </c>
      <c r="K11" s="1368" t="s">
        <v>242</v>
      </c>
    </row>
    <row r="12" spans="2:11" ht="13.5" customHeight="1">
      <c r="B12" s="1026">
        <v>7</v>
      </c>
      <c r="C12" s="1364" t="s">
        <v>248</v>
      </c>
      <c r="D12" s="1359">
        <v>1950</v>
      </c>
      <c r="E12" s="1365">
        <v>2.3</v>
      </c>
      <c r="F12" s="1357"/>
      <c r="G12" s="1026">
        <v>7</v>
      </c>
      <c r="H12" s="1364" t="s">
        <v>249</v>
      </c>
      <c r="I12" s="1366">
        <v>77</v>
      </c>
      <c r="J12" s="1367">
        <v>3.6</v>
      </c>
      <c r="K12" s="1368" t="s">
        <v>245</v>
      </c>
    </row>
    <row r="13" spans="2:11" ht="13.5" customHeight="1">
      <c r="B13" s="1025">
        <v>8</v>
      </c>
      <c r="C13" s="1364" t="s">
        <v>250</v>
      </c>
      <c r="D13" s="1359">
        <v>1673</v>
      </c>
      <c r="E13" s="1360">
        <v>1.9</v>
      </c>
      <c r="F13" s="1357"/>
      <c r="G13" s="1025">
        <v>8</v>
      </c>
      <c r="H13" s="1364" t="s">
        <v>251</v>
      </c>
      <c r="I13" s="1366">
        <v>51</v>
      </c>
      <c r="J13" s="1367">
        <v>2.4</v>
      </c>
      <c r="K13" s="1368" t="s">
        <v>252</v>
      </c>
    </row>
    <row r="14" spans="2:11" ht="13.5" customHeight="1">
      <c r="B14" s="1026">
        <v>9</v>
      </c>
      <c r="C14" s="1364" t="s">
        <v>253</v>
      </c>
      <c r="D14" s="1359">
        <v>1659</v>
      </c>
      <c r="E14" s="1365">
        <v>1.9</v>
      </c>
      <c r="F14" s="1357"/>
      <c r="G14" s="1026">
        <v>9</v>
      </c>
      <c r="H14" s="1364" t="s">
        <v>254</v>
      </c>
      <c r="I14" s="1366">
        <v>41</v>
      </c>
      <c r="J14" s="1367">
        <v>1.9</v>
      </c>
      <c r="K14" s="1368" t="s">
        <v>1018</v>
      </c>
    </row>
    <row r="15" spans="2:11" ht="13.5" customHeight="1">
      <c r="B15" s="1025">
        <v>10</v>
      </c>
      <c r="C15" s="1364" t="s">
        <v>255</v>
      </c>
      <c r="D15" s="1359">
        <v>1447</v>
      </c>
      <c r="E15" s="1365">
        <v>1.7</v>
      </c>
      <c r="F15" s="1357"/>
      <c r="G15" s="1025">
        <v>10</v>
      </c>
      <c r="H15" s="1364" t="s">
        <v>256</v>
      </c>
      <c r="I15" s="1366">
        <v>34</v>
      </c>
      <c r="J15" s="1367">
        <v>1.6</v>
      </c>
      <c r="K15" s="1368" t="s">
        <v>257</v>
      </c>
    </row>
    <row r="16" spans="2:11" ht="7.5" customHeight="1">
      <c r="B16" s="1027"/>
      <c r="C16" s="1369"/>
      <c r="D16" s="1374"/>
      <c r="E16" s="1371"/>
      <c r="F16" s="1357"/>
      <c r="G16" s="1027"/>
      <c r="H16" s="1372"/>
      <c r="I16" s="1372"/>
      <c r="J16" s="1373"/>
      <c r="K16" s="1368"/>
    </row>
    <row r="17" spans="2:11" ht="13.5" customHeight="1">
      <c r="B17" s="1025">
        <v>11</v>
      </c>
      <c r="C17" s="1364" t="s">
        <v>258</v>
      </c>
      <c r="D17" s="1359">
        <v>1409</v>
      </c>
      <c r="E17" s="1365">
        <v>1.6</v>
      </c>
      <c r="F17" s="1357"/>
      <c r="G17" s="1025">
        <v>11</v>
      </c>
      <c r="H17" s="1364" t="s">
        <v>259</v>
      </c>
      <c r="I17" s="1366">
        <v>32</v>
      </c>
      <c r="J17" s="1367">
        <v>1.5</v>
      </c>
      <c r="K17" s="1368" t="s">
        <v>260</v>
      </c>
    </row>
    <row r="18" spans="2:11" ht="13.5" customHeight="1">
      <c r="B18" s="1026">
        <v>12</v>
      </c>
      <c r="C18" s="1364" t="s">
        <v>262</v>
      </c>
      <c r="D18" s="1359">
        <v>1212</v>
      </c>
      <c r="E18" s="1365">
        <v>1.4</v>
      </c>
      <c r="F18" s="1357"/>
      <c r="G18" s="1026">
        <v>12</v>
      </c>
      <c r="H18" s="1364" t="s">
        <v>263</v>
      </c>
      <c r="I18" s="1366">
        <v>28</v>
      </c>
      <c r="J18" s="1367">
        <v>1.3</v>
      </c>
      <c r="K18" s="1368" t="s">
        <v>264</v>
      </c>
    </row>
    <row r="19" spans="2:11" ht="13.5" customHeight="1">
      <c r="B19" s="1025">
        <v>13</v>
      </c>
      <c r="C19" s="1364" t="s">
        <v>265</v>
      </c>
      <c r="D19" s="1359">
        <v>1202</v>
      </c>
      <c r="E19" s="1365">
        <v>1.4</v>
      </c>
      <c r="F19" s="1357"/>
      <c r="G19" s="1025">
        <v>13</v>
      </c>
      <c r="H19" s="1364" t="s">
        <v>266</v>
      </c>
      <c r="I19" s="1366">
        <v>26</v>
      </c>
      <c r="J19" s="1367">
        <v>1.2</v>
      </c>
      <c r="K19" s="1368" t="s">
        <v>267</v>
      </c>
    </row>
    <row r="20" spans="2:11" ht="13.5" customHeight="1">
      <c r="B20" s="1026">
        <v>14</v>
      </c>
      <c r="C20" s="1364" t="s">
        <v>268</v>
      </c>
      <c r="D20" s="1359">
        <v>1152</v>
      </c>
      <c r="E20" s="1365">
        <v>1.3</v>
      </c>
      <c r="F20" s="1357"/>
      <c r="G20" s="1026">
        <v>14</v>
      </c>
      <c r="H20" s="1364" t="s">
        <v>269</v>
      </c>
      <c r="I20" s="1366">
        <v>21</v>
      </c>
      <c r="J20" s="1375" t="s">
        <v>126</v>
      </c>
      <c r="K20" s="1368" t="s">
        <v>270</v>
      </c>
    </row>
    <row r="21" spans="2:11" ht="13.5" customHeight="1">
      <c r="B21" s="1025">
        <v>15</v>
      </c>
      <c r="C21" s="1364" t="s">
        <v>271</v>
      </c>
      <c r="D21" s="1359">
        <v>1032</v>
      </c>
      <c r="E21" s="1365">
        <v>1.2</v>
      </c>
      <c r="F21" s="1357"/>
      <c r="G21" s="1025">
        <v>15</v>
      </c>
      <c r="H21" s="1364" t="s">
        <v>272</v>
      </c>
      <c r="I21" s="1366">
        <v>17</v>
      </c>
      <c r="J21" s="1367">
        <v>0.8</v>
      </c>
      <c r="K21" s="1368" t="s">
        <v>273</v>
      </c>
    </row>
    <row r="22" spans="2:11" ht="7.5" customHeight="1">
      <c r="B22" s="1027"/>
      <c r="C22" s="1369"/>
      <c r="D22" s="1374"/>
      <c r="E22" s="1371"/>
      <c r="F22" s="1357"/>
      <c r="G22" s="1027"/>
      <c r="H22" s="1372"/>
      <c r="I22" s="1372"/>
      <c r="J22" s="1373"/>
      <c r="K22" s="1368"/>
    </row>
    <row r="23" spans="2:11" ht="13.5" customHeight="1">
      <c r="B23" s="1025">
        <v>16</v>
      </c>
      <c r="C23" s="1364" t="s">
        <v>274</v>
      </c>
      <c r="D23" s="1359">
        <v>993</v>
      </c>
      <c r="E23" s="1365">
        <v>1.2</v>
      </c>
      <c r="F23" s="1357"/>
      <c r="G23" s="1025">
        <v>16</v>
      </c>
      <c r="H23" s="1364" t="s">
        <v>275</v>
      </c>
      <c r="I23" s="1366">
        <v>17</v>
      </c>
      <c r="J23" s="1367">
        <v>0.8</v>
      </c>
      <c r="K23" s="1368" t="s">
        <v>276</v>
      </c>
    </row>
    <row r="24" spans="2:11" ht="13.5" customHeight="1">
      <c r="B24" s="1026">
        <v>17</v>
      </c>
      <c r="C24" s="1364" t="s">
        <v>277</v>
      </c>
      <c r="D24" s="1359">
        <v>953</v>
      </c>
      <c r="E24" s="1365">
        <v>1.1</v>
      </c>
      <c r="F24" s="1357"/>
      <c r="G24" s="1026">
        <v>17</v>
      </c>
      <c r="H24" s="1364" t="s">
        <v>278</v>
      </c>
      <c r="I24" s="1366">
        <v>17</v>
      </c>
      <c r="J24" s="1367">
        <v>0.8</v>
      </c>
      <c r="K24" s="1368" t="s">
        <v>245</v>
      </c>
    </row>
    <row r="25" spans="2:11" ht="13.5" customHeight="1">
      <c r="B25" s="1025">
        <v>18</v>
      </c>
      <c r="C25" s="1364" t="s">
        <v>279</v>
      </c>
      <c r="D25" s="1359">
        <v>949</v>
      </c>
      <c r="E25" s="1365">
        <v>1.1</v>
      </c>
      <c r="F25" s="1357"/>
      <c r="G25" s="1025">
        <v>18</v>
      </c>
      <c r="H25" s="1364" t="s">
        <v>348</v>
      </c>
      <c r="I25" s="1366">
        <v>16</v>
      </c>
      <c r="J25" s="1367">
        <v>0.7</v>
      </c>
      <c r="K25" s="1368" t="s">
        <v>280</v>
      </c>
    </row>
    <row r="26" spans="2:11" ht="13.5" customHeight="1">
      <c r="B26" s="1026">
        <v>19</v>
      </c>
      <c r="C26" s="1364" t="s">
        <v>281</v>
      </c>
      <c r="D26" s="1359">
        <v>916</v>
      </c>
      <c r="E26" s="1365">
        <v>1.1</v>
      </c>
      <c r="F26" s="1357"/>
      <c r="G26" s="1026">
        <v>19</v>
      </c>
      <c r="H26" s="1364" t="s">
        <v>265</v>
      </c>
      <c r="I26" s="1366">
        <v>16</v>
      </c>
      <c r="J26" s="1367">
        <v>0.7</v>
      </c>
      <c r="K26" s="1368" t="s">
        <v>282</v>
      </c>
    </row>
    <row r="27" spans="2:11" ht="13.5" customHeight="1">
      <c r="B27" s="1025">
        <v>20</v>
      </c>
      <c r="C27" s="1364" t="s">
        <v>275</v>
      </c>
      <c r="D27" s="1359">
        <v>875</v>
      </c>
      <c r="E27" s="1375" t="s">
        <v>127</v>
      </c>
      <c r="F27" s="1357"/>
      <c r="G27" s="1025">
        <v>20</v>
      </c>
      <c r="H27" s="1364" t="s">
        <v>283</v>
      </c>
      <c r="I27" s="1366">
        <v>13</v>
      </c>
      <c r="J27" s="1367">
        <v>0.6</v>
      </c>
      <c r="K27" s="1368" t="s">
        <v>257</v>
      </c>
    </row>
    <row r="28" spans="2:11" ht="7.5" customHeight="1">
      <c r="B28" s="1027"/>
      <c r="C28" s="1369"/>
      <c r="D28" s="1374"/>
      <c r="E28" s="1371"/>
      <c r="F28" s="1357"/>
      <c r="G28" s="1027"/>
      <c r="H28" s="1372"/>
      <c r="I28" s="1372"/>
      <c r="J28" s="1373"/>
      <c r="K28" s="1368"/>
    </row>
    <row r="29" spans="2:11" ht="13.5" customHeight="1">
      <c r="B29" s="1025">
        <v>21</v>
      </c>
      <c r="C29" s="1364" t="s">
        <v>284</v>
      </c>
      <c r="D29" s="1359">
        <v>869</v>
      </c>
      <c r="E29" s="1375" t="s">
        <v>127</v>
      </c>
      <c r="F29" s="1357"/>
      <c r="G29" s="1025">
        <v>21</v>
      </c>
      <c r="H29" s="1364" t="s">
        <v>285</v>
      </c>
      <c r="I29" s="1366">
        <v>10</v>
      </c>
      <c r="J29" s="1367">
        <v>0.5</v>
      </c>
      <c r="K29" s="1368" t="s">
        <v>286</v>
      </c>
    </row>
    <row r="30" spans="2:11" ht="13.5" customHeight="1">
      <c r="B30" s="1026">
        <v>22</v>
      </c>
      <c r="C30" s="1364" t="s">
        <v>287</v>
      </c>
      <c r="D30" s="1359">
        <v>864</v>
      </c>
      <c r="E30" s="1375" t="s">
        <v>127</v>
      </c>
      <c r="F30" s="1357"/>
      <c r="G30" s="1026">
        <v>22</v>
      </c>
      <c r="H30" s="1364" t="s">
        <v>271</v>
      </c>
      <c r="I30" s="1366">
        <v>8</v>
      </c>
      <c r="J30" s="1367">
        <v>0.4</v>
      </c>
      <c r="K30" s="1368" t="s">
        <v>349</v>
      </c>
    </row>
    <row r="31" spans="2:11" ht="13.5" customHeight="1">
      <c r="B31" s="1025">
        <v>23</v>
      </c>
      <c r="C31" s="1364" t="s">
        <v>288</v>
      </c>
      <c r="D31" s="1359">
        <v>823</v>
      </c>
      <c r="E31" s="1375" t="s">
        <v>126</v>
      </c>
      <c r="F31" s="1357"/>
      <c r="G31" s="1025">
        <v>23</v>
      </c>
      <c r="H31" s="1364" t="s">
        <v>289</v>
      </c>
      <c r="I31" s="1366">
        <v>8</v>
      </c>
      <c r="J31" s="1367">
        <v>0.4</v>
      </c>
      <c r="K31" s="1368" t="s">
        <v>290</v>
      </c>
    </row>
    <row r="32" spans="2:11" ht="13.5" customHeight="1">
      <c r="B32" s="1026">
        <v>24</v>
      </c>
      <c r="C32" s="1364" t="s">
        <v>291</v>
      </c>
      <c r="D32" s="1359">
        <v>820</v>
      </c>
      <c r="E32" s="1365">
        <v>0.9</v>
      </c>
      <c r="F32" s="1357"/>
      <c r="G32" s="1026">
        <v>24</v>
      </c>
      <c r="H32" s="1364" t="s">
        <v>284</v>
      </c>
      <c r="I32" s="1366">
        <v>8</v>
      </c>
      <c r="J32" s="1367">
        <v>0.4</v>
      </c>
      <c r="K32" s="1368" t="s">
        <v>292</v>
      </c>
    </row>
    <row r="33" spans="2:11" ht="13.5" customHeight="1">
      <c r="B33" s="1025">
        <v>25</v>
      </c>
      <c r="C33" s="1364" t="s">
        <v>293</v>
      </c>
      <c r="D33" s="1359">
        <v>790</v>
      </c>
      <c r="E33" s="1365">
        <v>0.9</v>
      </c>
      <c r="F33" s="1357"/>
      <c r="G33" s="1025">
        <v>25</v>
      </c>
      <c r="H33" s="1364" t="s">
        <v>294</v>
      </c>
      <c r="I33" s="1366">
        <v>8</v>
      </c>
      <c r="J33" s="1367">
        <v>0.4</v>
      </c>
      <c r="K33" s="1368" t="s">
        <v>257</v>
      </c>
    </row>
    <row r="34" spans="2:11" ht="7.5" customHeight="1">
      <c r="B34" s="1027"/>
      <c r="C34" s="1376"/>
      <c r="D34" s="1374"/>
      <c r="E34" s="1371"/>
      <c r="F34" s="1357"/>
      <c r="G34" s="1027"/>
      <c r="H34" s="1372"/>
      <c r="I34" s="1372"/>
      <c r="J34" s="1373"/>
      <c r="K34" s="1368"/>
    </row>
    <row r="35" spans="2:11" ht="13.5" customHeight="1">
      <c r="B35" s="1025">
        <v>26</v>
      </c>
      <c r="C35" s="1364" t="s">
        <v>295</v>
      </c>
      <c r="D35" s="1359">
        <v>763</v>
      </c>
      <c r="E35" s="1365">
        <v>0.9</v>
      </c>
      <c r="F35" s="1357"/>
      <c r="G35" s="1025">
        <v>26</v>
      </c>
      <c r="H35" s="1364" t="s">
        <v>350</v>
      </c>
      <c r="I35" s="1366">
        <v>8</v>
      </c>
      <c r="J35" s="1367">
        <v>0.4</v>
      </c>
      <c r="K35" s="1368" t="s">
        <v>351</v>
      </c>
    </row>
    <row r="36" spans="2:11" ht="13.5" customHeight="1">
      <c r="B36" s="1026">
        <v>27</v>
      </c>
      <c r="C36" s="1364" t="s">
        <v>296</v>
      </c>
      <c r="D36" s="1359">
        <v>686</v>
      </c>
      <c r="E36" s="1365">
        <v>0.8</v>
      </c>
      <c r="F36" s="1357"/>
      <c r="G36" s="1026">
        <v>27</v>
      </c>
      <c r="H36" s="1364" t="s">
        <v>352</v>
      </c>
      <c r="I36" s="1366">
        <v>8</v>
      </c>
      <c r="J36" s="1367">
        <v>0.4</v>
      </c>
      <c r="K36" s="1368" t="s">
        <v>1018</v>
      </c>
    </row>
    <row r="37" spans="2:11" ht="13.5" customHeight="1">
      <c r="B37" s="1025">
        <v>28</v>
      </c>
      <c r="C37" s="1364" t="s">
        <v>297</v>
      </c>
      <c r="D37" s="1359">
        <v>635</v>
      </c>
      <c r="E37" s="1365">
        <v>0.7</v>
      </c>
      <c r="F37" s="1357"/>
      <c r="G37" s="1025">
        <v>28</v>
      </c>
      <c r="H37" s="1364" t="s">
        <v>298</v>
      </c>
      <c r="I37" s="1366">
        <v>7</v>
      </c>
      <c r="J37" s="1367">
        <v>0.3</v>
      </c>
      <c r="K37" s="1368" t="s">
        <v>1018</v>
      </c>
    </row>
    <row r="38" spans="2:11" ht="13.5" customHeight="1">
      <c r="B38" s="1026">
        <v>29</v>
      </c>
      <c r="C38" s="1364" t="s">
        <v>299</v>
      </c>
      <c r="D38" s="1359">
        <v>631</v>
      </c>
      <c r="E38" s="1365">
        <v>0.7</v>
      </c>
      <c r="F38" s="1357"/>
      <c r="G38" s="1026">
        <v>29</v>
      </c>
      <c r="H38" s="1364" t="s">
        <v>300</v>
      </c>
      <c r="I38" s="1366">
        <v>7</v>
      </c>
      <c r="J38" s="1367">
        <v>0.3</v>
      </c>
      <c r="K38" s="1368" t="s">
        <v>245</v>
      </c>
    </row>
    <row r="39" spans="2:11" ht="13.5" customHeight="1">
      <c r="B39" s="1025">
        <v>30</v>
      </c>
      <c r="C39" s="1364" t="s">
        <v>301</v>
      </c>
      <c r="D39" s="1359">
        <v>616</v>
      </c>
      <c r="E39" s="1365">
        <v>0.7</v>
      </c>
      <c r="F39" s="1357"/>
      <c r="G39" s="1025">
        <v>30</v>
      </c>
      <c r="H39" s="1364" t="s">
        <v>253</v>
      </c>
      <c r="I39" s="1366">
        <v>7</v>
      </c>
      <c r="J39" s="1367">
        <v>0.3</v>
      </c>
      <c r="K39" s="1368" t="s">
        <v>286</v>
      </c>
    </row>
    <row r="40" spans="2:11" ht="7.5" customHeight="1">
      <c r="B40" s="1027"/>
      <c r="C40" s="1369"/>
      <c r="D40" s="1374"/>
      <c r="E40" s="1371"/>
      <c r="F40" s="1357"/>
      <c r="G40" s="1027"/>
      <c r="H40" s="1372"/>
      <c r="I40" s="1372"/>
      <c r="J40" s="1373"/>
      <c r="K40" s="1368"/>
    </row>
    <row r="41" spans="2:11" ht="22.5" customHeight="1">
      <c r="B41" s="1025">
        <v>31</v>
      </c>
      <c r="C41" s="1364" t="s">
        <v>302</v>
      </c>
      <c r="D41" s="1359">
        <v>594</v>
      </c>
      <c r="E41" s="1365">
        <v>0.7</v>
      </c>
      <c r="F41" s="1357"/>
      <c r="G41" s="1025">
        <v>31</v>
      </c>
      <c r="H41" s="1364" t="s">
        <v>279</v>
      </c>
      <c r="I41" s="1366">
        <v>6</v>
      </c>
      <c r="J41" s="1367">
        <v>0.3</v>
      </c>
      <c r="K41" s="1368" t="s">
        <v>353</v>
      </c>
    </row>
    <row r="42" spans="2:11" ht="13.5" customHeight="1">
      <c r="B42" s="1026">
        <v>32</v>
      </c>
      <c r="C42" s="1364" t="s">
        <v>303</v>
      </c>
      <c r="D42" s="1359">
        <v>594</v>
      </c>
      <c r="E42" s="1365">
        <v>0.7</v>
      </c>
      <c r="F42" s="1357"/>
      <c r="G42" s="1026">
        <v>32</v>
      </c>
      <c r="H42" s="1377" t="s">
        <v>304</v>
      </c>
      <c r="I42" s="1366">
        <v>6</v>
      </c>
      <c r="J42" s="1367">
        <v>0.3</v>
      </c>
      <c r="K42" s="1368" t="s">
        <v>260</v>
      </c>
    </row>
    <row r="43" spans="2:11" ht="22.5" customHeight="1">
      <c r="B43" s="1025">
        <v>33</v>
      </c>
      <c r="C43" s="1378" t="s">
        <v>305</v>
      </c>
      <c r="D43" s="1359">
        <v>547</v>
      </c>
      <c r="E43" s="1365">
        <v>0.6</v>
      </c>
      <c r="F43" s="1357"/>
      <c r="G43" s="1025">
        <v>33</v>
      </c>
      <c r="H43" s="1377" t="s">
        <v>306</v>
      </c>
      <c r="I43" s="1366">
        <v>5</v>
      </c>
      <c r="J43" s="1367">
        <v>0.2</v>
      </c>
      <c r="K43" s="1368" t="s">
        <v>245</v>
      </c>
    </row>
    <row r="44" spans="2:11" ht="13.5" customHeight="1">
      <c r="B44" s="1026">
        <v>34</v>
      </c>
      <c r="C44" s="1364" t="s">
        <v>307</v>
      </c>
      <c r="D44" s="1359">
        <v>510</v>
      </c>
      <c r="E44" s="1365">
        <v>0.6</v>
      </c>
      <c r="F44" s="1357"/>
      <c r="G44" s="1026">
        <v>34</v>
      </c>
      <c r="H44" s="1364" t="s">
        <v>308</v>
      </c>
      <c r="I44" s="1366">
        <v>5</v>
      </c>
      <c r="J44" s="1367">
        <v>0.2</v>
      </c>
      <c r="K44" s="1368" t="s">
        <v>309</v>
      </c>
    </row>
    <row r="45" spans="2:11" ht="13.5" customHeight="1">
      <c r="B45" s="1025">
        <v>35</v>
      </c>
      <c r="C45" s="1364" t="s">
        <v>310</v>
      </c>
      <c r="D45" s="1359">
        <v>438</v>
      </c>
      <c r="E45" s="1365">
        <v>0.5</v>
      </c>
      <c r="F45" s="1357"/>
      <c r="G45" s="1025">
        <v>35</v>
      </c>
      <c r="H45" s="1364" t="s">
        <v>311</v>
      </c>
      <c r="I45" s="1366">
        <v>5</v>
      </c>
      <c r="J45" s="1367">
        <v>0.2</v>
      </c>
      <c r="K45" s="1368" t="s">
        <v>312</v>
      </c>
    </row>
    <row r="46" spans="2:11" ht="7.5" customHeight="1">
      <c r="B46" s="1027"/>
      <c r="C46" s="1369"/>
      <c r="D46" s="1374"/>
      <c r="E46" s="1371"/>
      <c r="F46" s="1357"/>
      <c r="G46" s="1027"/>
      <c r="H46" s="1372"/>
      <c r="I46" s="1372"/>
      <c r="J46" s="1373"/>
      <c r="K46" s="1368"/>
    </row>
    <row r="47" spans="2:11" ht="13.5" customHeight="1">
      <c r="B47" s="1025">
        <v>36</v>
      </c>
      <c r="C47" s="1364" t="s">
        <v>313</v>
      </c>
      <c r="D47" s="1359">
        <v>425</v>
      </c>
      <c r="E47" s="1365">
        <v>0.5</v>
      </c>
      <c r="F47" s="1357"/>
      <c r="G47" s="1025">
        <v>36</v>
      </c>
      <c r="H47" s="1364" t="s">
        <v>314</v>
      </c>
      <c r="I47" s="1366">
        <v>4</v>
      </c>
      <c r="J47" s="1367">
        <v>0.2</v>
      </c>
      <c r="K47" s="1368" t="s">
        <v>354</v>
      </c>
    </row>
    <row r="48" spans="2:11" ht="13.5" customHeight="1">
      <c r="B48" s="1026">
        <v>37</v>
      </c>
      <c r="C48" s="1364" t="s">
        <v>315</v>
      </c>
      <c r="D48" s="1359">
        <v>387</v>
      </c>
      <c r="E48" s="1365">
        <v>0.4</v>
      </c>
      <c r="F48" s="1357"/>
      <c r="G48" s="1026">
        <v>37</v>
      </c>
      <c r="H48" s="1364" t="s">
        <v>316</v>
      </c>
      <c r="I48" s="1366">
        <v>4</v>
      </c>
      <c r="J48" s="1367">
        <v>0.2</v>
      </c>
      <c r="K48" s="1368" t="s">
        <v>317</v>
      </c>
    </row>
    <row r="49" spans="2:11" ht="13.5" customHeight="1">
      <c r="B49" s="1025">
        <v>38</v>
      </c>
      <c r="C49" s="1364" t="s">
        <v>318</v>
      </c>
      <c r="D49" s="1359">
        <v>382</v>
      </c>
      <c r="E49" s="1365">
        <v>0.4</v>
      </c>
      <c r="F49" s="1357"/>
      <c r="G49" s="1025">
        <v>38</v>
      </c>
      <c r="H49" s="1364" t="s">
        <v>319</v>
      </c>
      <c r="I49" s="1366">
        <v>4</v>
      </c>
      <c r="J49" s="1367">
        <v>0.2</v>
      </c>
      <c r="K49" s="1368" t="s">
        <v>273</v>
      </c>
    </row>
    <row r="50" spans="2:11" ht="13.5" customHeight="1">
      <c r="B50" s="1026">
        <v>39</v>
      </c>
      <c r="C50" s="1364" t="s">
        <v>320</v>
      </c>
      <c r="D50" s="1359">
        <v>380</v>
      </c>
      <c r="E50" s="1365">
        <v>0.4</v>
      </c>
      <c r="F50" s="1357"/>
      <c r="G50" s="1026">
        <v>39</v>
      </c>
      <c r="H50" s="1364" t="s">
        <v>321</v>
      </c>
      <c r="I50" s="1366">
        <v>4</v>
      </c>
      <c r="J50" s="1367">
        <v>0.2</v>
      </c>
      <c r="K50" s="1368" t="s">
        <v>273</v>
      </c>
    </row>
    <row r="51" spans="2:11" ht="13.5" customHeight="1">
      <c r="B51" s="1025">
        <v>40</v>
      </c>
      <c r="C51" s="1364" t="s">
        <v>322</v>
      </c>
      <c r="D51" s="1359">
        <v>374</v>
      </c>
      <c r="E51" s="1365">
        <v>0.4</v>
      </c>
      <c r="F51" s="1357"/>
      <c r="G51" s="1025">
        <v>40</v>
      </c>
      <c r="H51" s="1364" t="s">
        <v>323</v>
      </c>
      <c r="I51" s="1366">
        <v>4</v>
      </c>
      <c r="J51" s="1367">
        <v>0.2</v>
      </c>
      <c r="K51" s="1368" t="s">
        <v>324</v>
      </c>
    </row>
    <row r="52" spans="2:11" ht="7.5" customHeight="1">
      <c r="B52" s="1027"/>
      <c r="C52" s="1369"/>
      <c r="D52" s="1374"/>
      <c r="E52" s="1371"/>
      <c r="F52" s="1357"/>
      <c r="G52" s="1027"/>
      <c r="H52" s="1364"/>
      <c r="I52" s="1366"/>
      <c r="J52" s="1367"/>
      <c r="K52" s="1368"/>
    </row>
    <row r="53" spans="2:11" ht="13.5" customHeight="1">
      <c r="B53" s="1025">
        <v>41</v>
      </c>
      <c r="C53" s="1364" t="s">
        <v>325</v>
      </c>
      <c r="D53" s="1374">
        <v>342</v>
      </c>
      <c r="E53" s="1371">
        <v>0.4</v>
      </c>
      <c r="F53" s="1357"/>
      <c r="G53" s="1025">
        <v>41</v>
      </c>
      <c r="H53" s="1364" t="s">
        <v>326</v>
      </c>
      <c r="I53" s="1366">
        <v>4</v>
      </c>
      <c r="J53" s="1367">
        <v>0.2</v>
      </c>
      <c r="K53" s="1368" t="s">
        <v>355</v>
      </c>
    </row>
    <row r="54" spans="2:11" ht="13.5" customHeight="1">
      <c r="B54" s="1026">
        <v>42</v>
      </c>
      <c r="C54" s="1364" t="s">
        <v>327</v>
      </c>
      <c r="D54" s="1374">
        <v>334</v>
      </c>
      <c r="E54" s="1371">
        <v>0.4</v>
      </c>
      <c r="F54" s="1357"/>
      <c r="G54" s="1026">
        <v>42</v>
      </c>
      <c r="H54" s="1364" t="s">
        <v>315</v>
      </c>
      <c r="I54" s="1366">
        <v>4</v>
      </c>
      <c r="J54" s="1367">
        <v>0.2</v>
      </c>
      <c r="K54" s="1368" t="s">
        <v>1020</v>
      </c>
    </row>
    <row r="55" spans="2:11" ht="13.5" customHeight="1">
      <c r="B55" s="1025">
        <v>43</v>
      </c>
      <c r="C55" s="1377" t="s">
        <v>328</v>
      </c>
      <c r="D55" s="1374">
        <v>320</v>
      </c>
      <c r="E55" s="1371">
        <v>0.4</v>
      </c>
      <c r="F55" s="1357"/>
      <c r="G55" s="1025">
        <v>43</v>
      </c>
      <c r="H55" s="1364" t="s">
        <v>293</v>
      </c>
      <c r="I55" s="1366">
        <v>3</v>
      </c>
      <c r="J55" s="1367">
        <v>0.1</v>
      </c>
      <c r="K55" s="1368" t="s">
        <v>329</v>
      </c>
    </row>
    <row r="56" spans="2:11" ht="22.5" customHeight="1">
      <c r="B56" s="1026">
        <v>44</v>
      </c>
      <c r="C56" s="1364" t="s">
        <v>323</v>
      </c>
      <c r="D56" s="1374">
        <v>312</v>
      </c>
      <c r="E56" s="1371">
        <v>0.4</v>
      </c>
      <c r="F56" s="1357"/>
      <c r="G56" s="1026">
        <v>44</v>
      </c>
      <c r="H56" s="1378" t="s">
        <v>330</v>
      </c>
      <c r="I56" s="1366">
        <v>3</v>
      </c>
      <c r="J56" s="1367">
        <v>0.1</v>
      </c>
      <c r="K56" s="1368" t="s">
        <v>242</v>
      </c>
    </row>
    <row r="57" spans="2:11" ht="13.5" customHeight="1">
      <c r="B57" s="1025">
        <v>45</v>
      </c>
      <c r="C57" s="1364" t="s">
        <v>331</v>
      </c>
      <c r="D57" s="1374">
        <v>309</v>
      </c>
      <c r="E57" s="1371">
        <v>0.4</v>
      </c>
      <c r="F57" s="1357"/>
      <c r="G57" s="1025">
        <v>45</v>
      </c>
      <c r="H57" s="1364" t="s">
        <v>356</v>
      </c>
      <c r="I57" s="1366">
        <v>3</v>
      </c>
      <c r="J57" s="1367">
        <v>0.1</v>
      </c>
      <c r="K57" s="1368" t="s">
        <v>332</v>
      </c>
    </row>
    <row r="58" spans="2:11" ht="7.5" customHeight="1">
      <c r="B58" s="1027"/>
      <c r="C58" s="1379"/>
      <c r="D58" s="1370"/>
      <c r="E58" s="1371"/>
      <c r="F58" s="1357"/>
      <c r="G58" s="1027"/>
      <c r="H58" s="1364"/>
      <c r="I58" s="1366"/>
      <c r="J58" s="1367"/>
      <c r="K58" s="1368"/>
    </row>
    <row r="59" spans="2:11" ht="13.5" customHeight="1">
      <c r="B59" s="1025">
        <v>46</v>
      </c>
      <c r="C59" s="1364" t="s">
        <v>333</v>
      </c>
      <c r="D59" s="1374">
        <v>297</v>
      </c>
      <c r="E59" s="1371">
        <v>0.3</v>
      </c>
      <c r="F59" s="1357"/>
      <c r="G59" s="1025">
        <v>46</v>
      </c>
      <c r="H59" s="1364" t="s">
        <v>334</v>
      </c>
      <c r="I59" s="1366">
        <v>3</v>
      </c>
      <c r="J59" s="1367">
        <v>0.1</v>
      </c>
      <c r="K59" s="1368" t="s">
        <v>280</v>
      </c>
    </row>
    <row r="60" spans="2:11" ht="22.5" customHeight="1">
      <c r="B60" s="1026">
        <v>47</v>
      </c>
      <c r="C60" s="1364" t="s">
        <v>335</v>
      </c>
      <c r="D60" s="1374">
        <v>288</v>
      </c>
      <c r="E60" s="1371">
        <v>0.3</v>
      </c>
      <c r="F60" s="1357"/>
      <c r="G60" s="1026">
        <v>47</v>
      </c>
      <c r="H60" s="1378" t="s">
        <v>336</v>
      </c>
      <c r="I60" s="1366">
        <v>3</v>
      </c>
      <c r="J60" s="1367">
        <v>0.1</v>
      </c>
      <c r="K60" s="1368" t="s">
        <v>357</v>
      </c>
    </row>
    <row r="61" spans="2:11" ht="13.5" customHeight="1">
      <c r="B61" s="1025">
        <v>48</v>
      </c>
      <c r="C61" s="1364" t="s">
        <v>330</v>
      </c>
      <c r="D61" s="1374">
        <v>280</v>
      </c>
      <c r="E61" s="1371">
        <v>0.3</v>
      </c>
      <c r="F61" s="1357"/>
      <c r="G61" s="1025">
        <v>48</v>
      </c>
      <c r="H61" s="1364" t="s">
        <v>328</v>
      </c>
      <c r="I61" s="1366">
        <v>2</v>
      </c>
      <c r="J61" s="1367">
        <v>0.1</v>
      </c>
      <c r="K61" s="1368" t="s">
        <v>282</v>
      </c>
    </row>
    <row r="62" spans="2:11" ht="20.25" customHeight="1">
      <c r="B62" s="1026">
        <v>49</v>
      </c>
      <c r="C62" s="1378" t="s">
        <v>337</v>
      </c>
      <c r="D62" s="1374">
        <v>267</v>
      </c>
      <c r="E62" s="1371">
        <v>0.3</v>
      </c>
      <c r="F62" s="1357"/>
      <c r="G62" s="1026">
        <v>49</v>
      </c>
      <c r="H62" s="1364" t="s">
        <v>338</v>
      </c>
      <c r="I62" s="1366">
        <v>2</v>
      </c>
      <c r="J62" s="1367">
        <v>0.1</v>
      </c>
      <c r="K62" s="1368" t="s">
        <v>339</v>
      </c>
    </row>
    <row r="63" spans="2:11" ht="13.5" customHeight="1" thickBot="1">
      <c r="B63" s="1028">
        <v>50</v>
      </c>
      <c r="C63" s="1380" t="s">
        <v>340</v>
      </c>
      <c r="D63" s="1381">
        <v>267</v>
      </c>
      <c r="E63" s="1382">
        <v>0.3</v>
      </c>
      <c r="F63" s="1357"/>
      <c r="G63" s="1028">
        <v>50</v>
      </c>
      <c r="H63" s="1383" t="s">
        <v>358</v>
      </c>
      <c r="I63" s="1384">
        <v>2</v>
      </c>
      <c r="J63" s="1385">
        <v>0.1</v>
      </c>
      <c r="K63" s="1386" t="s">
        <v>341</v>
      </c>
    </row>
    <row r="64" ht="6" customHeight="1"/>
    <row r="65" ht="13.5">
      <c r="B65" s="674" t="s">
        <v>517</v>
      </c>
    </row>
  </sheetData>
  <mergeCells count="3">
    <mergeCell ref="K3:K4"/>
    <mergeCell ref="B3:E3"/>
    <mergeCell ref="G3:J3"/>
  </mergeCells>
  <printOptions/>
  <pageMargins left="0.7086614173228347" right="0.25" top="0.4724409448818898" bottom="0" header="0.35433070866141736" footer="0"/>
  <pageSetup horizontalDpi="600" verticalDpi="600" orientation="portrait" paperSize="9" scale="99" r:id="rId1"/>
  <headerFooter alignWithMargins="0">
    <oddHeader>&amp;R&amp;"ＭＳ Ｐゴシック,標準"  &amp;D　　&amp;T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A1" sqref="A1"/>
    </sheetView>
  </sheetViews>
  <sheetFormatPr defaultColWidth="9.00390625" defaultRowHeight="13.5"/>
  <cols>
    <col min="1" max="1" width="11.625" style="880" customWidth="1"/>
    <col min="2" max="2" width="10.625" style="880" customWidth="1"/>
    <col min="3" max="3" width="11.625" style="880" customWidth="1"/>
    <col min="4" max="4" width="10.625" style="880" customWidth="1"/>
    <col min="5" max="5" width="11.625" style="1031" customWidth="1"/>
    <col min="6" max="6" width="10.625" style="1030" customWidth="1"/>
    <col min="7" max="10" width="10.625" style="880" customWidth="1"/>
    <col min="11" max="16384" width="9.00390625" style="880" customWidth="1"/>
  </cols>
  <sheetData>
    <row r="1" spans="1:3" ht="18" customHeight="1">
      <c r="A1" s="1029" t="s">
        <v>128</v>
      </c>
      <c r="B1" s="1030"/>
      <c r="C1" s="1030"/>
    </row>
    <row r="2" spans="2:10" ht="15" customHeight="1" thickBot="1">
      <c r="B2" s="1032"/>
      <c r="C2" s="1032"/>
      <c r="D2" s="1032"/>
      <c r="J2" s="1033"/>
    </row>
    <row r="3" spans="1:11" ht="15" customHeight="1" thickTop="1">
      <c r="A3" s="1863" t="s">
        <v>401</v>
      </c>
      <c r="B3" s="1034" t="s">
        <v>129</v>
      </c>
      <c r="C3" s="885" t="s">
        <v>130</v>
      </c>
      <c r="D3" s="1034" t="s">
        <v>131</v>
      </c>
      <c r="E3" s="1035" t="s">
        <v>132</v>
      </c>
      <c r="F3" s="1866" t="s">
        <v>359</v>
      </c>
      <c r="G3" s="1868" t="s">
        <v>133</v>
      </c>
      <c r="H3" s="1034" t="s">
        <v>360</v>
      </c>
      <c r="I3" s="1034"/>
      <c r="J3" s="1036"/>
      <c r="K3" s="1032"/>
    </row>
    <row r="4" spans="1:11" ht="24.75" customHeight="1">
      <c r="A4" s="1864"/>
      <c r="B4" s="1037" t="s">
        <v>134</v>
      </c>
      <c r="C4" s="1037" t="s">
        <v>361</v>
      </c>
      <c r="D4" s="1037" t="s">
        <v>361</v>
      </c>
      <c r="E4" s="1038" t="s">
        <v>361</v>
      </c>
      <c r="F4" s="1867"/>
      <c r="G4" s="1869"/>
      <c r="H4" s="1037" t="s">
        <v>135</v>
      </c>
      <c r="I4" s="1037" t="s">
        <v>136</v>
      </c>
      <c r="J4" s="1040" t="s">
        <v>137</v>
      </c>
      <c r="K4" s="1041"/>
    </row>
    <row r="5" spans="1:11" ht="24.75" customHeight="1">
      <c r="A5" s="1865"/>
      <c r="B5" s="1037" t="s">
        <v>402</v>
      </c>
      <c r="C5" s="1037" t="s">
        <v>362</v>
      </c>
      <c r="D5" s="1037" t="s">
        <v>363</v>
      </c>
      <c r="E5" s="1038" t="s">
        <v>138</v>
      </c>
      <c r="F5" s="1039" t="s">
        <v>364</v>
      </c>
      <c r="G5" s="1037" t="s">
        <v>363</v>
      </c>
      <c r="H5" s="1037" t="s">
        <v>364</v>
      </c>
      <c r="I5" s="1037" t="s">
        <v>365</v>
      </c>
      <c r="J5" s="1042" t="s">
        <v>363</v>
      </c>
      <c r="K5" s="1041"/>
    </row>
    <row r="6" spans="1:11" s="1051" customFormat="1" ht="15" customHeight="1">
      <c r="A6" s="1043" t="s">
        <v>366</v>
      </c>
      <c r="B6" s="1044">
        <v>29</v>
      </c>
      <c r="C6" s="1044">
        <v>457.25</v>
      </c>
      <c r="D6" s="1044">
        <v>12749.5</v>
      </c>
      <c r="E6" s="1045">
        <v>12112.025</v>
      </c>
      <c r="F6" s="1046">
        <v>15940</v>
      </c>
      <c r="G6" s="1047">
        <v>7.998431618569636</v>
      </c>
      <c r="H6" s="1048">
        <v>549.6551724137931</v>
      </c>
      <c r="I6" s="1048">
        <v>15.767241379310345</v>
      </c>
      <c r="J6" s="1049">
        <v>439.63793103448273</v>
      </c>
      <c r="K6" s="1050"/>
    </row>
    <row r="7" spans="1:11" s="1051" customFormat="1" ht="15" customHeight="1">
      <c r="A7" s="1043" t="s">
        <v>139</v>
      </c>
      <c r="B7" s="1044">
        <v>28</v>
      </c>
      <c r="C7" s="1044">
        <v>425</v>
      </c>
      <c r="D7" s="1044">
        <v>11819.7</v>
      </c>
      <c r="E7" s="1052">
        <v>11493.4</v>
      </c>
      <c r="F7" s="1046">
        <v>13630</v>
      </c>
      <c r="G7" s="1053">
        <v>8.671826852531181</v>
      </c>
      <c r="H7" s="1053">
        <v>486.7857142857143</v>
      </c>
      <c r="I7" s="1053">
        <v>15.178571428571429</v>
      </c>
      <c r="J7" s="1054">
        <v>422.1321428571428</v>
      </c>
      <c r="K7" s="1050"/>
    </row>
    <row r="8" spans="1:11" s="1051" customFormat="1" ht="15" customHeight="1">
      <c r="A8" s="1061" t="s">
        <v>140</v>
      </c>
      <c r="B8" s="1055">
        <f>SUM(B10:B13)</f>
        <v>21</v>
      </c>
      <c r="C8" s="1055">
        <f>SUM(C10:C13)</f>
        <v>321.5</v>
      </c>
      <c r="D8" s="1055">
        <f>SUM(D10:D13)</f>
        <v>9007</v>
      </c>
      <c r="E8" s="1056">
        <f>SUM(E10:E13)</f>
        <v>8762</v>
      </c>
      <c r="F8" s="1057">
        <v>11280</v>
      </c>
      <c r="G8" s="1058">
        <f>D8/F8*10</f>
        <v>7.984929078014185</v>
      </c>
      <c r="H8" s="1058">
        <f>F8/B8</f>
        <v>537.1428571428571</v>
      </c>
      <c r="I8" s="1058">
        <f>C8/B8</f>
        <v>15.30952380952381</v>
      </c>
      <c r="J8" s="1059">
        <f>D8/B8</f>
        <v>428.9047619047619</v>
      </c>
      <c r="K8" s="1050"/>
    </row>
    <row r="9" spans="1:11" s="1051" customFormat="1" ht="7.5" customHeight="1">
      <c r="A9" s="1050"/>
      <c r="B9" s="1055"/>
      <c r="C9" s="1055"/>
      <c r="D9" s="1055"/>
      <c r="E9" s="1056"/>
      <c r="F9" s="1057"/>
      <c r="G9" s="756"/>
      <c r="H9" s="756"/>
      <c r="I9" s="756"/>
      <c r="J9" s="1060"/>
      <c r="K9" s="1050"/>
    </row>
    <row r="10" spans="1:11" s="1051" customFormat="1" ht="15" customHeight="1">
      <c r="A10" s="1061" t="s">
        <v>367</v>
      </c>
      <c r="B10" s="1055">
        <v>7</v>
      </c>
      <c r="C10" s="1055">
        <v>57.5</v>
      </c>
      <c r="D10" s="1055">
        <v>2262.7</v>
      </c>
      <c r="E10" s="1056">
        <v>2190.6</v>
      </c>
      <c r="F10" s="1057">
        <v>2650</v>
      </c>
      <c r="G10" s="1058">
        <f>D10/F10*10</f>
        <v>8.538490566037735</v>
      </c>
      <c r="H10" s="1058">
        <f>F10/B10</f>
        <v>378.57142857142856</v>
      </c>
      <c r="I10" s="1058">
        <f>C10/B10</f>
        <v>8.214285714285714</v>
      </c>
      <c r="J10" s="1059">
        <f>D10/B10</f>
        <v>323.24285714285713</v>
      </c>
      <c r="K10" s="1050"/>
    </row>
    <row r="11" spans="1:11" s="1051" customFormat="1" ht="15" customHeight="1">
      <c r="A11" s="1061" t="s">
        <v>368</v>
      </c>
      <c r="B11" s="1055">
        <v>1</v>
      </c>
      <c r="C11" s="1055">
        <v>102</v>
      </c>
      <c r="D11" s="1055">
        <v>1794.6</v>
      </c>
      <c r="E11" s="1056">
        <v>1761.2</v>
      </c>
      <c r="F11" s="1057">
        <v>800</v>
      </c>
      <c r="G11" s="1058">
        <f>D11/F11*10</f>
        <v>22.432499999999997</v>
      </c>
      <c r="H11" s="1058">
        <f>F11/B11</f>
        <v>800</v>
      </c>
      <c r="I11" s="1058">
        <f>C11/B11</f>
        <v>102</v>
      </c>
      <c r="J11" s="1059">
        <f>D11/B11</f>
        <v>1794.6</v>
      </c>
      <c r="K11" s="1050"/>
    </row>
    <row r="12" spans="1:11" s="1051" customFormat="1" ht="15" customHeight="1">
      <c r="A12" s="1061" t="s">
        <v>369</v>
      </c>
      <c r="B12" s="1055">
        <v>10</v>
      </c>
      <c r="C12" s="1055">
        <v>54</v>
      </c>
      <c r="D12" s="1055">
        <v>2211.2</v>
      </c>
      <c r="E12" s="1056">
        <v>2135.8</v>
      </c>
      <c r="F12" s="1057">
        <v>7060</v>
      </c>
      <c r="G12" s="1058">
        <f>D12/F12*10</f>
        <v>3.132011331444759</v>
      </c>
      <c r="H12" s="1058">
        <f>F12/B12</f>
        <v>706</v>
      </c>
      <c r="I12" s="1058">
        <f>C12/B12</f>
        <v>5.4</v>
      </c>
      <c r="J12" s="1059">
        <f>D12/B12</f>
        <v>221.11999999999998</v>
      </c>
      <c r="K12" s="1050"/>
    </row>
    <row r="13" spans="1:11" s="1051" customFormat="1" ht="15" customHeight="1">
      <c r="A13" s="1061" t="s">
        <v>370</v>
      </c>
      <c r="B13" s="1055">
        <v>3</v>
      </c>
      <c r="C13" s="1055">
        <v>108</v>
      </c>
      <c r="D13" s="1055">
        <v>2738.5</v>
      </c>
      <c r="E13" s="1056">
        <v>2674.4</v>
      </c>
      <c r="F13" s="1057">
        <v>770</v>
      </c>
      <c r="G13" s="1058">
        <f>D13/F13*10</f>
        <v>35.564935064935064</v>
      </c>
      <c r="H13" s="1058">
        <f>F13/B13</f>
        <v>256.6666666666667</v>
      </c>
      <c r="I13" s="1058">
        <f>C13/B13</f>
        <v>36</v>
      </c>
      <c r="J13" s="1059">
        <f>D13/B13</f>
        <v>912.8333333333334</v>
      </c>
      <c r="K13" s="1050"/>
    </row>
    <row r="14" spans="1:11" ht="7.5" customHeight="1">
      <c r="A14" s="1032"/>
      <c r="B14" s="1044"/>
      <c r="C14" s="1044"/>
      <c r="D14" s="1044"/>
      <c r="E14" s="1062"/>
      <c r="F14" s="1046"/>
      <c r="G14" s="748"/>
      <c r="H14" s="748"/>
      <c r="I14" s="748"/>
      <c r="J14" s="1063"/>
      <c r="K14" s="1032"/>
    </row>
    <row r="15" spans="1:11" ht="15" customHeight="1">
      <c r="A15" s="1043" t="s">
        <v>371</v>
      </c>
      <c r="B15" s="748">
        <v>5</v>
      </c>
      <c r="C15" s="748">
        <v>32</v>
      </c>
      <c r="D15" s="748">
        <v>1465</v>
      </c>
      <c r="E15" s="1064">
        <v>1417.7</v>
      </c>
      <c r="F15" s="1065">
        <v>550</v>
      </c>
      <c r="G15" s="748">
        <f>D15/F15*10</f>
        <v>26.636363636363637</v>
      </c>
      <c r="H15" s="748">
        <f>F15/B15</f>
        <v>110</v>
      </c>
      <c r="I15" s="748">
        <f>C15/B15</f>
        <v>6.4</v>
      </c>
      <c r="J15" s="1063">
        <f>D15/B15</f>
        <v>293</v>
      </c>
      <c r="K15" s="1032"/>
    </row>
    <row r="16" spans="1:11" ht="15" customHeight="1">
      <c r="A16" s="1043" t="s">
        <v>372</v>
      </c>
      <c r="B16" s="1066">
        <v>0</v>
      </c>
      <c r="C16" s="1066">
        <v>0</v>
      </c>
      <c r="D16" s="1066">
        <v>0</v>
      </c>
      <c r="E16" s="1066">
        <v>0</v>
      </c>
      <c r="F16" s="1066">
        <v>0</v>
      </c>
      <c r="G16" s="1066">
        <v>0</v>
      </c>
      <c r="H16" s="1066">
        <v>0</v>
      </c>
      <c r="I16" s="1066">
        <v>0</v>
      </c>
      <c r="J16" s="1067">
        <v>0</v>
      </c>
      <c r="K16" s="1032"/>
    </row>
    <row r="17" spans="1:11" ht="15" customHeight="1">
      <c r="A17" s="1043" t="s">
        <v>373</v>
      </c>
      <c r="B17" s="1068">
        <v>1</v>
      </c>
      <c r="C17" s="1068">
        <v>76</v>
      </c>
      <c r="D17" s="1068">
        <v>1770.9</v>
      </c>
      <c r="E17" s="1068">
        <v>1727.3</v>
      </c>
      <c r="F17" s="1068">
        <v>670</v>
      </c>
      <c r="G17" s="1066">
        <v>0</v>
      </c>
      <c r="H17" s="1066">
        <v>0</v>
      </c>
      <c r="I17" s="1066">
        <v>0</v>
      </c>
      <c r="J17" s="1067">
        <v>0</v>
      </c>
      <c r="K17" s="1032"/>
    </row>
    <row r="18" spans="1:11" ht="15" customHeight="1">
      <c r="A18" s="1069" t="s">
        <v>403</v>
      </c>
      <c r="B18" s="1066">
        <v>0</v>
      </c>
      <c r="C18" s="1066">
        <v>0</v>
      </c>
      <c r="D18" s="1066">
        <v>0</v>
      </c>
      <c r="E18" s="1066">
        <v>0</v>
      </c>
      <c r="F18" s="1066">
        <v>0</v>
      </c>
      <c r="G18" s="1066">
        <v>0</v>
      </c>
      <c r="H18" s="1066">
        <v>0</v>
      </c>
      <c r="I18" s="1066">
        <v>0</v>
      </c>
      <c r="J18" s="1067">
        <v>0</v>
      </c>
      <c r="K18" s="1032"/>
    </row>
    <row r="19" spans="1:11" ht="15" customHeight="1">
      <c r="A19" s="1069" t="s">
        <v>404</v>
      </c>
      <c r="B19" s="1065">
        <v>1</v>
      </c>
      <c r="C19" s="1065">
        <v>76</v>
      </c>
      <c r="D19" s="1065">
        <v>1770.9</v>
      </c>
      <c r="E19" s="1065">
        <v>1727.3</v>
      </c>
      <c r="F19" s="1065">
        <v>270</v>
      </c>
      <c r="G19" s="1066">
        <v>0</v>
      </c>
      <c r="H19" s="1066">
        <v>0</v>
      </c>
      <c r="I19" s="1066">
        <v>0</v>
      </c>
      <c r="J19" s="1067">
        <v>0</v>
      </c>
      <c r="K19" s="1032"/>
    </row>
    <row r="20" spans="1:11" ht="15" customHeight="1">
      <c r="A20" s="1069" t="s">
        <v>405</v>
      </c>
      <c r="B20" s="1066">
        <v>0</v>
      </c>
      <c r="C20" s="1066">
        <v>0</v>
      </c>
      <c r="D20" s="1066">
        <v>0</v>
      </c>
      <c r="E20" s="1066">
        <v>0</v>
      </c>
      <c r="F20" s="1065">
        <v>400</v>
      </c>
      <c r="G20" s="1066">
        <v>0</v>
      </c>
      <c r="H20" s="1066">
        <v>0</v>
      </c>
      <c r="I20" s="1066">
        <v>0</v>
      </c>
      <c r="J20" s="1067">
        <v>0</v>
      </c>
      <c r="K20" s="1032"/>
    </row>
    <row r="21" spans="1:11" ht="15" customHeight="1">
      <c r="A21" s="1069" t="s">
        <v>406</v>
      </c>
      <c r="B21" s="1066">
        <v>0</v>
      </c>
      <c r="C21" s="1066">
        <v>0</v>
      </c>
      <c r="D21" s="1066">
        <v>0</v>
      </c>
      <c r="E21" s="1066">
        <v>0</v>
      </c>
      <c r="F21" s="1066">
        <v>0</v>
      </c>
      <c r="G21" s="1066">
        <v>0</v>
      </c>
      <c r="H21" s="1066">
        <v>0</v>
      </c>
      <c r="I21" s="1066">
        <v>0</v>
      </c>
      <c r="J21" s="1067">
        <v>0</v>
      </c>
      <c r="K21" s="1032"/>
    </row>
    <row r="22" spans="1:11" ht="15" customHeight="1">
      <c r="A22" s="1069" t="s">
        <v>407</v>
      </c>
      <c r="B22" s="1066">
        <v>0</v>
      </c>
      <c r="C22" s="1066">
        <v>0</v>
      </c>
      <c r="D22" s="1066">
        <v>0</v>
      </c>
      <c r="E22" s="1066">
        <v>0</v>
      </c>
      <c r="F22" s="1066">
        <v>0</v>
      </c>
      <c r="G22" s="1066">
        <v>0</v>
      </c>
      <c r="H22" s="1066">
        <v>0</v>
      </c>
      <c r="I22" s="1066">
        <v>0</v>
      </c>
      <c r="J22" s="1067">
        <v>0</v>
      </c>
      <c r="K22" s="1032"/>
    </row>
    <row r="23" spans="1:11" ht="15" customHeight="1">
      <c r="A23" s="1069" t="s">
        <v>408</v>
      </c>
      <c r="B23" s="1066">
        <v>0</v>
      </c>
      <c r="C23" s="1066">
        <v>0</v>
      </c>
      <c r="D23" s="1066">
        <v>0</v>
      </c>
      <c r="E23" s="1066">
        <v>0</v>
      </c>
      <c r="F23" s="1066">
        <v>0</v>
      </c>
      <c r="G23" s="1066">
        <v>0</v>
      </c>
      <c r="H23" s="1066">
        <v>0</v>
      </c>
      <c r="I23" s="1066">
        <v>0</v>
      </c>
      <c r="J23" s="1067">
        <v>0</v>
      </c>
      <c r="K23" s="1032"/>
    </row>
    <row r="24" spans="1:11" ht="15" customHeight="1">
      <c r="A24" s="1043" t="s">
        <v>374</v>
      </c>
      <c r="B24" s="1066">
        <v>0</v>
      </c>
      <c r="C24" s="1066">
        <v>0</v>
      </c>
      <c r="D24" s="1066">
        <v>0</v>
      </c>
      <c r="E24" s="1066">
        <v>0</v>
      </c>
      <c r="F24" s="1066">
        <v>0</v>
      </c>
      <c r="G24" s="1066">
        <v>0</v>
      </c>
      <c r="H24" s="1066">
        <v>0</v>
      </c>
      <c r="I24" s="1066">
        <v>0</v>
      </c>
      <c r="J24" s="1067">
        <v>0</v>
      </c>
      <c r="K24" s="1032"/>
    </row>
    <row r="25" spans="1:11" ht="15" customHeight="1">
      <c r="A25" s="1069" t="s">
        <v>409</v>
      </c>
      <c r="B25" s="1066">
        <v>0</v>
      </c>
      <c r="C25" s="1066">
        <v>0</v>
      </c>
      <c r="D25" s="1066">
        <v>0</v>
      </c>
      <c r="E25" s="1066">
        <v>0</v>
      </c>
      <c r="F25" s="1066">
        <v>0</v>
      </c>
      <c r="G25" s="1066">
        <v>0</v>
      </c>
      <c r="H25" s="1066">
        <v>0</v>
      </c>
      <c r="I25" s="1066">
        <v>0</v>
      </c>
      <c r="J25" s="1067">
        <v>0</v>
      </c>
      <c r="K25" s="1032"/>
    </row>
    <row r="26" spans="1:11" ht="15" customHeight="1">
      <c r="A26" s="1069" t="s">
        <v>410</v>
      </c>
      <c r="B26" s="1066">
        <v>0</v>
      </c>
      <c r="C26" s="1066">
        <v>0</v>
      </c>
      <c r="D26" s="1066">
        <v>0</v>
      </c>
      <c r="E26" s="1066">
        <v>0</v>
      </c>
      <c r="F26" s="1066">
        <v>0</v>
      </c>
      <c r="G26" s="1066">
        <v>0</v>
      </c>
      <c r="H26" s="1066">
        <v>0</v>
      </c>
      <c r="I26" s="1066">
        <v>0</v>
      </c>
      <c r="J26" s="1067">
        <v>0</v>
      </c>
      <c r="K26" s="1032"/>
    </row>
    <row r="27" spans="1:11" ht="15" customHeight="1">
      <c r="A27" s="1069" t="s">
        <v>411</v>
      </c>
      <c r="B27" s="1066">
        <v>0</v>
      </c>
      <c r="C27" s="1066">
        <v>0</v>
      </c>
      <c r="D27" s="1066">
        <v>0</v>
      </c>
      <c r="E27" s="1066">
        <v>0</v>
      </c>
      <c r="F27" s="1066">
        <v>0</v>
      </c>
      <c r="G27" s="1066">
        <v>0</v>
      </c>
      <c r="H27" s="1066">
        <v>0</v>
      </c>
      <c r="I27" s="1066">
        <v>0</v>
      </c>
      <c r="J27" s="1067">
        <v>0</v>
      </c>
      <c r="K27" s="1032"/>
    </row>
    <row r="28" spans="1:11" ht="15" customHeight="1">
      <c r="A28" s="1069" t="s">
        <v>412</v>
      </c>
      <c r="B28" s="1066">
        <v>0</v>
      </c>
      <c r="C28" s="1066">
        <v>0</v>
      </c>
      <c r="D28" s="1066">
        <v>0</v>
      </c>
      <c r="E28" s="1066">
        <v>0</v>
      </c>
      <c r="F28" s="1066">
        <v>0</v>
      </c>
      <c r="G28" s="1066">
        <v>0</v>
      </c>
      <c r="H28" s="1066">
        <v>0</v>
      </c>
      <c r="I28" s="1066">
        <v>0</v>
      </c>
      <c r="J28" s="1067">
        <v>0</v>
      </c>
      <c r="K28" s="1032"/>
    </row>
    <row r="29" spans="1:11" ht="15" customHeight="1">
      <c r="A29" s="1043" t="s">
        <v>375</v>
      </c>
      <c r="B29" s="1066">
        <v>0</v>
      </c>
      <c r="C29" s="1066">
        <v>0</v>
      </c>
      <c r="D29" s="1066">
        <v>0</v>
      </c>
      <c r="E29" s="1066">
        <v>0</v>
      </c>
      <c r="F29" s="1066">
        <v>0</v>
      </c>
      <c r="G29" s="1066">
        <v>0</v>
      </c>
      <c r="H29" s="1066">
        <v>0</v>
      </c>
      <c r="I29" s="1066">
        <v>0</v>
      </c>
      <c r="J29" s="1067">
        <v>0</v>
      </c>
      <c r="K29" s="1032"/>
    </row>
    <row r="30" spans="1:11" ht="15" customHeight="1">
      <c r="A30" s="1043" t="s">
        <v>559</v>
      </c>
      <c r="B30" s="1066">
        <v>0</v>
      </c>
      <c r="C30" s="1066">
        <v>0</v>
      </c>
      <c r="D30" s="1066">
        <v>0</v>
      </c>
      <c r="E30" s="1066">
        <v>0</v>
      </c>
      <c r="F30" s="1066">
        <v>0</v>
      </c>
      <c r="G30" s="1066">
        <v>0</v>
      </c>
      <c r="H30" s="1066">
        <v>0</v>
      </c>
      <c r="I30" s="1066">
        <v>0</v>
      </c>
      <c r="J30" s="1067">
        <v>0</v>
      </c>
      <c r="K30" s="1032"/>
    </row>
    <row r="31" spans="1:11" ht="15" customHeight="1">
      <c r="A31" s="1043" t="s">
        <v>376</v>
      </c>
      <c r="B31" s="748">
        <v>1</v>
      </c>
      <c r="C31" s="748">
        <v>9</v>
      </c>
      <c r="D31" s="748">
        <v>353</v>
      </c>
      <c r="E31" s="1064">
        <v>341.1</v>
      </c>
      <c r="F31" s="1065">
        <v>2000</v>
      </c>
      <c r="G31" s="748">
        <f>D31/F31*10</f>
        <v>1.765</v>
      </c>
      <c r="H31" s="748">
        <f>F31/B31</f>
        <v>2000</v>
      </c>
      <c r="I31" s="748">
        <f>C31/B31</f>
        <v>9</v>
      </c>
      <c r="J31" s="1063">
        <f>D31/B31</f>
        <v>353</v>
      </c>
      <c r="K31" s="1032"/>
    </row>
    <row r="32" spans="1:11" ht="15" customHeight="1">
      <c r="A32" s="1043" t="s">
        <v>377</v>
      </c>
      <c r="B32" s="748">
        <v>1</v>
      </c>
      <c r="C32" s="748">
        <v>16.5</v>
      </c>
      <c r="D32" s="748">
        <v>444.7</v>
      </c>
      <c r="E32" s="1064">
        <v>431.8</v>
      </c>
      <c r="F32" s="1065">
        <v>100</v>
      </c>
      <c r="G32" s="748">
        <f>D32/F32*10</f>
        <v>44.47</v>
      </c>
      <c r="H32" s="748">
        <f>F32/B32</f>
        <v>100</v>
      </c>
      <c r="I32" s="748">
        <f>C32/B32</f>
        <v>16.5</v>
      </c>
      <c r="J32" s="1063">
        <f>D32/B32</f>
        <v>444.7</v>
      </c>
      <c r="K32" s="1032"/>
    </row>
    <row r="33" spans="1:11" ht="15" customHeight="1">
      <c r="A33" s="1043" t="s">
        <v>378</v>
      </c>
      <c r="B33" s="1066">
        <v>0</v>
      </c>
      <c r="C33" s="1066">
        <v>0</v>
      </c>
      <c r="D33" s="1066">
        <v>0</v>
      </c>
      <c r="E33" s="1066">
        <v>0</v>
      </c>
      <c r="F33" s="1065">
        <v>740</v>
      </c>
      <c r="G33" s="748">
        <f>D33/F33*10</f>
        <v>0</v>
      </c>
      <c r="H33" s="1066">
        <v>0</v>
      </c>
      <c r="I33" s="1066">
        <v>0</v>
      </c>
      <c r="J33" s="1067">
        <v>0</v>
      </c>
      <c r="K33" s="1032"/>
    </row>
    <row r="34" spans="1:11" ht="15" customHeight="1">
      <c r="A34" s="1043" t="s">
        <v>379</v>
      </c>
      <c r="B34" s="1066">
        <v>0</v>
      </c>
      <c r="C34" s="1066">
        <v>0</v>
      </c>
      <c r="D34" s="1066">
        <v>0</v>
      </c>
      <c r="E34" s="1066">
        <v>0</v>
      </c>
      <c r="F34" s="1066">
        <v>0</v>
      </c>
      <c r="G34" s="1066">
        <v>0</v>
      </c>
      <c r="H34" s="1066">
        <v>0</v>
      </c>
      <c r="I34" s="1066">
        <v>0</v>
      </c>
      <c r="J34" s="1067">
        <v>0</v>
      </c>
      <c r="K34" s="1032"/>
    </row>
    <row r="35" spans="1:11" ht="15" customHeight="1">
      <c r="A35" s="1043" t="s">
        <v>380</v>
      </c>
      <c r="B35" s="1066">
        <v>0</v>
      </c>
      <c r="C35" s="1066">
        <v>0</v>
      </c>
      <c r="D35" s="1066">
        <v>0</v>
      </c>
      <c r="E35" s="1066">
        <v>0</v>
      </c>
      <c r="F35" s="1066">
        <v>0</v>
      </c>
      <c r="G35" s="1066">
        <v>0</v>
      </c>
      <c r="H35" s="1066">
        <v>0</v>
      </c>
      <c r="I35" s="1066">
        <v>0</v>
      </c>
      <c r="J35" s="1067">
        <v>0</v>
      </c>
      <c r="K35" s="1032"/>
    </row>
    <row r="36" spans="1:11" ht="15" customHeight="1">
      <c r="A36" s="1043" t="s">
        <v>565</v>
      </c>
      <c r="B36" s="1066">
        <v>0</v>
      </c>
      <c r="C36" s="1066">
        <v>0</v>
      </c>
      <c r="D36" s="1066">
        <v>0</v>
      </c>
      <c r="E36" s="1066">
        <v>0</v>
      </c>
      <c r="F36" s="1066">
        <v>0</v>
      </c>
      <c r="G36" s="1066">
        <v>0</v>
      </c>
      <c r="H36" s="1066">
        <v>0</v>
      </c>
      <c r="I36" s="1066">
        <v>0</v>
      </c>
      <c r="J36" s="1067">
        <v>0</v>
      </c>
      <c r="K36" s="1032"/>
    </row>
    <row r="37" spans="1:11" ht="15" customHeight="1">
      <c r="A37" s="1043" t="s">
        <v>381</v>
      </c>
      <c r="B37" s="748">
        <v>2</v>
      </c>
      <c r="C37" s="748">
        <v>9.5</v>
      </c>
      <c r="D37" s="748">
        <v>309.8</v>
      </c>
      <c r="E37" s="1064">
        <v>299.5</v>
      </c>
      <c r="F37" s="1065">
        <v>1100</v>
      </c>
      <c r="G37" s="748">
        <f>D37/F37*10</f>
        <v>2.8163636363636364</v>
      </c>
      <c r="H37" s="748">
        <f>F37/B37</f>
        <v>550</v>
      </c>
      <c r="I37" s="748">
        <f>C37/B37</f>
        <v>4.75</v>
      </c>
      <c r="J37" s="1063">
        <f>D37/B37</f>
        <v>154.9</v>
      </c>
      <c r="K37" s="1032"/>
    </row>
    <row r="38" spans="1:11" ht="15" customHeight="1">
      <c r="A38" s="1043" t="s">
        <v>382</v>
      </c>
      <c r="B38" s="1066">
        <v>0</v>
      </c>
      <c r="C38" s="1066">
        <v>0</v>
      </c>
      <c r="D38" s="1066">
        <v>0</v>
      </c>
      <c r="E38" s="1066">
        <v>0</v>
      </c>
      <c r="F38" s="1066">
        <v>0</v>
      </c>
      <c r="G38" s="1066">
        <v>0</v>
      </c>
      <c r="H38" s="1066">
        <v>0</v>
      </c>
      <c r="I38" s="1066">
        <v>0</v>
      </c>
      <c r="J38" s="1067">
        <v>0</v>
      </c>
      <c r="K38" s="1032"/>
    </row>
    <row r="39" spans="1:11" ht="15" customHeight="1">
      <c r="A39" s="1043" t="s">
        <v>383</v>
      </c>
      <c r="B39" s="1066">
        <v>0</v>
      </c>
      <c r="C39" s="1066">
        <v>0</v>
      </c>
      <c r="D39" s="1066">
        <v>0</v>
      </c>
      <c r="E39" s="1066">
        <v>0</v>
      </c>
      <c r="F39" s="1066">
        <v>0</v>
      </c>
      <c r="G39" s="1066">
        <v>0</v>
      </c>
      <c r="H39" s="1066">
        <v>0</v>
      </c>
      <c r="I39" s="1066">
        <v>0</v>
      </c>
      <c r="J39" s="1067">
        <v>0</v>
      </c>
      <c r="K39" s="1032"/>
    </row>
    <row r="40" spans="1:11" ht="15" customHeight="1">
      <c r="A40" s="1043" t="s">
        <v>384</v>
      </c>
      <c r="B40" s="1066">
        <v>0</v>
      </c>
      <c r="C40" s="1066">
        <v>0</v>
      </c>
      <c r="D40" s="1066">
        <v>0</v>
      </c>
      <c r="E40" s="1066">
        <v>0</v>
      </c>
      <c r="F40" s="1066">
        <v>0</v>
      </c>
      <c r="G40" s="1066">
        <v>0</v>
      </c>
      <c r="H40" s="1066">
        <v>0</v>
      </c>
      <c r="I40" s="1066">
        <v>0</v>
      </c>
      <c r="J40" s="1067">
        <v>0</v>
      </c>
      <c r="K40" s="1032"/>
    </row>
    <row r="41" spans="1:11" ht="15" customHeight="1">
      <c r="A41" s="1043" t="s">
        <v>385</v>
      </c>
      <c r="B41" s="1066">
        <v>0</v>
      </c>
      <c r="C41" s="1066">
        <v>0</v>
      </c>
      <c r="D41" s="1066">
        <v>0</v>
      </c>
      <c r="E41" s="1066">
        <v>0</v>
      </c>
      <c r="F41" s="1066">
        <v>0</v>
      </c>
      <c r="G41" s="1066">
        <v>0</v>
      </c>
      <c r="H41" s="1066">
        <v>0</v>
      </c>
      <c r="I41" s="1066">
        <v>0</v>
      </c>
      <c r="J41" s="1067">
        <v>0</v>
      </c>
      <c r="K41" s="1032"/>
    </row>
    <row r="42" spans="1:11" ht="15" customHeight="1">
      <c r="A42" s="1043" t="s">
        <v>386</v>
      </c>
      <c r="B42" s="1066">
        <v>0</v>
      </c>
      <c r="C42" s="1066">
        <v>0</v>
      </c>
      <c r="D42" s="1066">
        <v>0</v>
      </c>
      <c r="E42" s="1066">
        <v>0</v>
      </c>
      <c r="F42" s="1066">
        <v>0</v>
      </c>
      <c r="G42" s="1066">
        <v>0</v>
      </c>
      <c r="H42" s="1066">
        <v>0</v>
      </c>
      <c r="I42" s="1066">
        <v>0</v>
      </c>
      <c r="J42" s="1067">
        <v>0</v>
      </c>
      <c r="K42" s="1032"/>
    </row>
    <row r="43" spans="1:11" ht="15" customHeight="1">
      <c r="A43" s="1043" t="s">
        <v>387</v>
      </c>
      <c r="B43" s="1066">
        <v>0</v>
      </c>
      <c r="C43" s="1066">
        <v>0</v>
      </c>
      <c r="D43" s="1066">
        <v>0</v>
      </c>
      <c r="E43" s="1066">
        <v>0</v>
      </c>
      <c r="F43" s="1066">
        <v>0</v>
      </c>
      <c r="G43" s="1066">
        <v>0</v>
      </c>
      <c r="H43" s="1066">
        <v>0</v>
      </c>
      <c r="I43" s="1066">
        <v>0</v>
      </c>
      <c r="J43" s="1067">
        <v>0</v>
      </c>
      <c r="K43" s="1032"/>
    </row>
    <row r="44" spans="1:11" ht="15" customHeight="1">
      <c r="A44" s="1043" t="s">
        <v>573</v>
      </c>
      <c r="B44" s="1066">
        <v>0</v>
      </c>
      <c r="C44" s="1066">
        <v>0</v>
      </c>
      <c r="D44" s="1066">
        <v>0</v>
      </c>
      <c r="E44" s="1066">
        <v>0</v>
      </c>
      <c r="F44" s="1066">
        <v>0</v>
      </c>
      <c r="G44" s="1066">
        <v>0</v>
      </c>
      <c r="H44" s="1066">
        <v>0</v>
      </c>
      <c r="I44" s="1066">
        <v>0</v>
      </c>
      <c r="J44" s="1067">
        <v>0</v>
      </c>
      <c r="K44" s="1032"/>
    </row>
    <row r="45" spans="1:11" ht="15" customHeight="1">
      <c r="A45" s="1043" t="s">
        <v>388</v>
      </c>
      <c r="B45" s="1066">
        <v>0</v>
      </c>
      <c r="C45" s="1066">
        <v>0</v>
      </c>
      <c r="D45" s="1066">
        <v>0</v>
      </c>
      <c r="E45" s="1066">
        <v>0</v>
      </c>
      <c r="F45" s="1066">
        <v>0</v>
      </c>
      <c r="G45" s="1066">
        <v>0</v>
      </c>
      <c r="H45" s="1066">
        <v>0</v>
      </c>
      <c r="I45" s="1066">
        <v>0</v>
      </c>
      <c r="J45" s="1067">
        <v>0</v>
      </c>
      <c r="K45" s="1032"/>
    </row>
    <row r="46" spans="1:11" ht="15" customHeight="1">
      <c r="A46" s="1043" t="s">
        <v>389</v>
      </c>
      <c r="B46" s="748">
        <v>1</v>
      </c>
      <c r="C46" s="748">
        <v>102</v>
      </c>
      <c r="D46" s="748">
        <v>1794.6</v>
      </c>
      <c r="E46" s="1064">
        <v>1761.2</v>
      </c>
      <c r="F46" s="1065">
        <v>600</v>
      </c>
      <c r="G46" s="748">
        <f>D46/F46*10</f>
        <v>29.909999999999997</v>
      </c>
      <c r="H46" s="748">
        <f>F46/B46</f>
        <v>600</v>
      </c>
      <c r="I46" s="748">
        <f>C46/B46</f>
        <v>102</v>
      </c>
      <c r="J46" s="1063">
        <f>D46/B46</f>
        <v>1794.6</v>
      </c>
      <c r="K46" s="1032"/>
    </row>
    <row r="47" spans="1:11" ht="15" customHeight="1">
      <c r="A47" s="1043" t="s">
        <v>390</v>
      </c>
      <c r="B47" s="1066">
        <v>0</v>
      </c>
      <c r="C47" s="1066">
        <v>0</v>
      </c>
      <c r="D47" s="1066">
        <v>0</v>
      </c>
      <c r="E47" s="1066">
        <v>0</v>
      </c>
      <c r="F47" s="1066">
        <v>0</v>
      </c>
      <c r="G47" s="1066">
        <v>0</v>
      </c>
      <c r="H47" s="1066">
        <v>0</v>
      </c>
      <c r="I47" s="1066">
        <v>0</v>
      </c>
      <c r="J47" s="1067">
        <v>0</v>
      </c>
      <c r="K47" s="1032"/>
    </row>
    <row r="48" spans="1:11" ht="15" customHeight="1">
      <c r="A48" s="1043" t="s">
        <v>577</v>
      </c>
      <c r="B48" s="1066">
        <v>0</v>
      </c>
      <c r="C48" s="1066">
        <v>0</v>
      </c>
      <c r="D48" s="1066">
        <v>0</v>
      </c>
      <c r="E48" s="1066">
        <v>0</v>
      </c>
      <c r="F48" s="1066">
        <v>0</v>
      </c>
      <c r="G48" s="1066">
        <v>0</v>
      </c>
      <c r="H48" s="1066">
        <v>0</v>
      </c>
      <c r="I48" s="1066">
        <v>0</v>
      </c>
      <c r="J48" s="1067">
        <v>0</v>
      </c>
      <c r="K48" s="1032"/>
    </row>
    <row r="49" spans="1:11" ht="15" customHeight="1">
      <c r="A49" s="1043" t="s">
        <v>391</v>
      </c>
      <c r="B49" s="1066">
        <v>0</v>
      </c>
      <c r="C49" s="1066">
        <v>0</v>
      </c>
      <c r="D49" s="1066">
        <v>0</v>
      </c>
      <c r="E49" s="1066">
        <v>0</v>
      </c>
      <c r="F49" s="1066">
        <v>0</v>
      </c>
      <c r="G49" s="1066">
        <v>0</v>
      </c>
      <c r="H49" s="1066">
        <v>0</v>
      </c>
      <c r="I49" s="1066">
        <v>0</v>
      </c>
      <c r="J49" s="1067">
        <v>0</v>
      </c>
      <c r="K49" s="1032"/>
    </row>
    <row r="50" spans="1:11" ht="15" customHeight="1">
      <c r="A50" s="1043" t="s">
        <v>392</v>
      </c>
      <c r="B50" s="1066">
        <v>0</v>
      </c>
      <c r="C50" s="1066">
        <v>0</v>
      </c>
      <c r="D50" s="1066">
        <v>0</v>
      </c>
      <c r="E50" s="1066">
        <v>0</v>
      </c>
      <c r="F50" s="1065">
        <v>200</v>
      </c>
      <c r="G50" s="1066">
        <v>0</v>
      </c>
      <c r="H50" s="1066">
        <v>0</v>
      </c>
      <c r="I50" s="1066">
        <v>0</v>
      </c>
      <c r="J50" s="1067">
        <v>0</v>
      </c>
      <c r="K50" s="1032"/>
    </row>
    <row r="51" spans="1:11" ht="15" customHeight="1">
      <c r="A51" s="1043" t="s">
        <v>393</v>
      </c>
      <c r="B51" s="1066">
        <v>0</v>
      </c>
      <c r="C51" s="1066">
        <v>0</v>
      </c>
      <c r="D51" s="1066">
        <v>0</v>
      </c>
      <c r="E51" s="1066">
        <v>0</v>
      </c>
      <c r="F51" s="1066">
        <v>0</v>
      </c>
      <c r="G51" s="1066">
        <v>0</v>
      </c>
      <c r="H51" s="1066">
        <v>0</v>
      </c>
      <c r="I51" s="1066">
        <v>0</v>
      </c>
      <c r="J51" s="1067">
        <v>0</v>
      </c>
      <c r="K51" s="1032"/>
    </row>
    <row r="52" spans="1:11" ht="15" customHeight="1">
      <c r="A52" s="1043" t="s">
        <v>394</v>
      </c>
      <c r="B52" s="1066">
        <v>0</v>
      </c>
      <c r="C52" s="1066">
        <v>0</v>
      </c>
      <c r="D52" s="1066">
        <v>0</v>
      </c>
      <c r="E52" s="1066">
        <v>0</v>
      </c>
      <c r="F52" s="1066">
        <v>0</v>
      </c>
      <c r="G52" s="1066">
        <v>0</v>
      </c>
      <c r="H52" s="1066">
        <v>0</v>
      </c>
      <c r="I52" s="1066">
        <v>0</v>
      </c>
      <c r="J52" s="1067">
        <v>0</v>
      </c>
      <c r="K52" s="1032"/>
    </row>
    <row r="53" spans="1:11" ht="15" customHeight="1">
      <c r="A53" s="1043" t="s">
        <v>395</v>
      </c>
      <c r="B53" s="748">
        <v>2</v>
      </c>
      <c r="C53" s="748">
        <v>2.5</v>
      </c>
      <c r="D53" s="748">
        <v>112.1</v>
      </c>
      <c r="E53" s="1064">
        <v>108.5</v>
      </c>
      <c r="F53" s="1065">
        <v>400</v>
      </c>
      <c r="G53" s="748">
        <f>D53/F53*10</f>
        <v>2.8025</v>
      </c>
      <c r="H53" s="748">
        <f>F53/B53</f>
        <v>200</v>
      </c>
      <c r="I53" s="748">
        <f>C53/B53</f>
        <v>1.25</v>
      </c>
      <c r="J53" s="1063">
        <f>D53/B53</f>
        <v>56.05</v>
      </c>
      <c r="K53" s="1032"/>
    </row>
    <row r="54" spans="1:11" ht="15" customHeight="1">
      <c r="A54" s="1043" t="s">
        <v>396</v>
      </c>
      <c r="B54" s="1066">
        <v>0</v>
      </c>
      <c r="C54" s="1066">
        <v>0</v>
      </c>
      <c r="D54" s="1066">
        <v>0</v>
      </c>
      <c r="E54" s="1066">
        <v>0</v>
      </c>
      <c r="F54" s="1066">
        <v>0</v>
      </c>
      <c r="G54" s="1066">
        <v>0</v>
      </c>
      <c r="H54" s="1066">
        <v>0</v>
      </c>
      <c r="I54" s="1066">
        <v>0</v>
      </c>
      <c r="J54" s="1067">
        <v>0</v>
      </c>
      <c r="K54" s="1032"/>
    </row>
    <row r="55" spans="1:11" ht="15" customHeight="1">
      <c r="A55" s="1043" t="s">
        <v>397</v>
      </c>
      <c r="B55" s="748">
        <v>6</v>
      </c>
      <c r="C55" s="748">
        <v>41.5</v>
      </c>
      <c r="D55" s="748">
        <v>1789.3</v>
      </c>
      <c r="E55" s="1064">
        <v>1727.8</v>
      </c>
      <c r="F55" s="1065">
        <v>4820</v>
      </c>
      <c r="G55" s="748">
        <f>D55/F55*10</f>
        <v>3.7122406639004146</v>
      </c>
      <c r="H55" s="748">
        <f>F55/B55</f>
        <v>803.3333333333334</v>
      </c>
      <c r="I55" s="748">
        <f>C55/B55</f>
        <v>6.916666666666667</v>
      </c>
      <c r="J55" s="1063">
        <f>D55/B55</f>
        <v>298.21666666666664</v>
      </c>
      <c r="K55" s="1032"/>
    </row>
    <row r="56" spans="1:11" ht="15" customHeight="1">
      <c r="A56" s="1043" t="s">
        <v>398</v>
      </c>
      <c r="B56" s="1066">
        <v>0</v>
      </c>
      <c r="C56" s="1066">
        <v>0</v>
      </c>
      <c r="D56" s="1066">
        <v>0</v>
      </c>
      <c r="E56" s="1066">
        <v>0</v>
      </c>
      <c r="F56" s="1066">
        <v>0</v>
      </c>
      <c r="G56" s="1066">
        <v>0</v>
      </c>
      <c r="H56" s="1066">
        <v>0</v>
      </c>
      <c r="I56" s="1066">
        <v>0</v>
      </c>
      <c r="J56" s="1067">
        <v>0</v>
      </c>
      <c r="K56" s="1032"/>
    </row>
    <row r="57" spans="1:11" ht="15" customHeight="1">
      <c r="A57" s="1043" t="s">
        <v>399</v>
      </c>
      <c r="B57" s="1066">
        <v>0</v>
      </c>
      <c r="C57" s="1066">
        <v>0</v>
      </c>
      <c r="D57" s="1066">
        <v>0</v>
      </c>
      <c r="E57" s="1066">
        <v>0</v>
      </c>
      <c r="F57" s="1066">
        <v>0</v>
      </c>
      <c r="G57" s="1066">
        <v>0</v>
      </c>
      <c r="H57" s="1066">
        <v>0</v>
      </c>
      <c r="I57" s="1066">
        <v>0</v>
      </c>
      <c r="J57" s="1067">
        <v>0</v>
      </c>
      <c r="K57" s="1032"/>
    </row>
    <row r="58" spans="1:11" ht="15" customHeight="1">
      <c r="A58" s="1043" t="s">
        <v>413</v>
      </c>
      <c r="B58" s="1066">
        <v>0</v>
      </c>
      <c r="C58" s="1066">
        <v>0</v>
      </c>
      <c r="D58" s="1066">
        <v>0</v>
      </c>
      <c r="E58" s="1066">
        <v>0</v>
      </c>
      <c r="F58" s="1066">
        <v>0</v>
      </c>
      <c r="G58" s="1066">
        <v>0</v>
      </c>
      <c r="H58" s="1066">
        <v>0</v>
      </c>
      <c r="I58" s="1066">
        <v>0</v>
      </c>
      <c r="J58" s="1067">
        <v>0</v>
      </c>
      <c r="K58" s="1032"/>
    </row>
    <row r="59" spans="1:11" ht="15" customHeight="1">
      <c r="A59" s="1069" t="s">
        <v>414</v>
      </c>
      <c r="B59" s="1066">
        <v>0</v>
      </c>
      <c r="C59" s="1066">
        <v>0</v>
      </c>
      <c r="D59" s="1066">
        <v>0</v>
      </c>
      <c r="E59" s="1066">
        <v>0</v>
      </c>
      <c r="F59" s="1066">
        <v>0</v>
      </c>
      <c r="G59" s="1066">
        <v>0</v>
      </c>
      <c r="H59" s="1066">
        <v>0</v>
      </c>
      <c r="I59" s="1066">
        <v>0</v>
      </c>
      <c r="J59" s="1067">
        <v>0</v>
      </c>
      <c r="K59" s="1032"/>
    </row>
    <row r="60" spans="1:11" ht="15" customHeight="1">
      <c r="A60" s="1069" t="s">
        <v>415</v>
      </c>
      <c r="B60" s="1066">
        <v>0</v>
      </c>
      <c r="C60" s="1066">
        <v>0</v>
      </c>
      <c r="D60" s="1066">
        <v>0</v>
      </c>
      <c r="E60" s="1066">
        <v>0</v>
      </c>
      <c r="F60" s="1066">
        <v>0</v>
      </c>
      <c r="G60" s="1066">
        <v>0</v>
      </c>
      <c r="H60" s="1066">
        <v>0</v>
      </c>
      <c r="I60" s="1066">
        <v>0</v>
      </c>
      <c r="J60" s="1067">
        <v>0</v>
      </c>
      <c r="K60" s="1032"/>
    </row>
    <row r="61" spans="1:11" ht="15" customHeight="1" thickBot="1">
      <c r="A61" s="1070" t="s">
        <v>400</v>
      </c>
      <c r="B61" s="761">
        <v>2</v>
      </c>
      <c r="C61" s="761">
        <v>32</v>
      </c>
      <c r="D61" s="761">
        <v>967.6</v>
      </c>
      <c r="E61" s="1071">
        <v>947.1</v>
      </c>
      <c r="F61" s="1072">
        <v>100</v>
      </c>
      <c r="G61" s="761">
        <f>D61/F61*10</f>
        <v>96.76</v>
      </c>
      <c r="H61" s="761">
        <f>F61/B61</f>
        <v>50</v>
      </c>
      <c r="I61" s="761">
        <f>C61/B61</f>
        <v>16</v>
      </c>
      <c r="J61" s="1073">
        <f>D61/B61</f>
        <v>483.8</v>
      </c>
      <c r="K61" s="1032"/>
    </row>
    <row r="62" spans="1:4" ht="15" customHeight="1">
      <c r="A62" s="1032" t="s">
        <v>416</v>
      </c>
      <c r="B62" s="1032"/>
      <c r="C62" s="1032"/>
      <c r="D62" s="1032"/>
    </row>
    <row r="63" spans="1:4" ht="12">
      <c r="A63" s="1032"/>
      <c r="B63" s="1032"/>
      <c r="C63" s="1032"/>
      <c r="D63" s="1032"/>
    </row>
    <row r="64" spans="1:4" ht="12">
      <c r="A64" s="1032"/>
      <c r="B64" s="1032"/>
      <c r="C64" s="1032"/>
      <c r="D64" s="1032"/>
    </row>
    <row r="65" spans="1:4" ht="12">
      <c r="A65" s="1032"/>
      <c r="B65" s="1032"/>
      <c r="C65" s="1032"/>
      <c r="D65" s="1032"/>
    </row>
    <row r="66" spans="1:4" ht="12">
      <c r="A66" s="1032"/>
      <c r="B66" s="1032"/>
      <c r="C66" s="1032"/>
      <c r="D66" s="1032"/>
    </row>
    <row r="67" spans="1:4" ht="12">
      <c r="A67" s="1032"/>
      <c r="B67" s="1032"/>
      <c r="C67" s="1032"/>
      <c r="D67" s="1032"/>
    </row>
    <row r="68" spans="1:4" ht="12">
      <c r="A68" s="1032"/>
      <c r="B68" s="1032"/>
      <c r="C68" s="1032"/>
      <c r="D68" s="1032"/>
    </row>
    <row r="69" spans="1:4" ht="12">
      <c r="A69" s="1032"/>
      <c r="B69" s="1032"/>
      <c r="C69" s="1032"/>
      <c r="D69" s="1032"/>
    </row>
    <row r="70" spans="1:4" ht="12">
      <c r="A70" s="1032"/>
      <c r="B70" s="1032"/>
      <c r="C70" s="1032"/>
      <c r="D70" s="1032"/>
    </row>
    <row r="71" spans="1:4" ht="12">
      <c r="A71" s="1032"/>
      <c r="B71" s="1032"/>
      <c r="C71" s="1032"/>
      <c r="D71" s="1032"/>
    </row>
    <row r="72" spans="1:4" ht="12">
      <c r="A72" s="1032"/>
      <c r="B72" s="1032"/>
      <c r="C72" s="1032"/>
      <c r="D72" s="1032"/>
    </row>
    <row r="73" spans="1:4" ht="12">
      <c r="A73" s="1032"/>
      <c r="B73" s="1032"/>
      <c r="C73" s="1032"/>
      <c r="D73" s="1032"/>
    </row>
    <row r="74" spans="1:4" ht="12">
      <c r="A74" s="1032"/>
      <c r="B74" s="1032"/>
      <c r="C74" s="1032"/>
      <c r="D74" s="1032"/>
    </row>
    <row r="75" spans="1:4" ht="12">
      <c r="A75" s="1032"/>
      <c r="B75" s="1032"/>
      <c r="C75" s="1032"/>
      <c r="D75" s="1032"/>
    </row>
    <row r="76" spans="1:3" ht="12">
      <c r="A76" s="1032"/>
      <c r="B76" s="1032"/>
      <c r="C76" s="1032"/>
    </row>
    <row r="77" spans="1:3" ht="12">
      <c r="A77" s="1032"/>
      <c r="B77" s="1032"/>
      <c r="C77" s="1032"/>
    </row>
    <row r="78" spans="1:3" ht="12">
      <c r="A78" s="1032"/>
      <c r="B78" s="1032"/>
      <c r="C78" s="1032"/>
    </row>
    <row r="79" spans="1:3" ht="12">
      <c r="A79" s="1032"/>
      <c r="B79" s="1032"/>
      <c r="C79" s="1032"/>
    </row>
    <row r="80" spans="1:3" ht="12">
      <c r="A80" s="1032"/>
      <c r="B80" s="1032"/>
      <c r="C80" s="1032"/>
    </row>
    <row r="81" spans="1:3" ht="12">
      <c r="A81" s="1032"/>
      <c r="B81" s="1032"/>
      <c r="C81" s="1032"/>
    </row>
    <row r="82" spans="1:3" ht="12">
      <c r="A82" s="1032"/>
      <c r="B82" s="1032"/>
      <c r="C82" s="1032"/>
    </row>
    <row r="83" spans="1:3" ht="12">
      <c r="A83" s="1032"/>
      <c r="B83" s="1032"/>
      <c r="C83" s="1032"/>
    </row>
    <row r="84" spans="1:3" ht="12">
      <c r="A84" s="1032"/>
      <c r="B84" s="1032"/>
      <c r="C84" s="1032"/>
    </row>
    <row r="85" spans="1:3" ht="12">
      <c r="A85" s="1032"/>
      <c r="B85" s="1032"/>
      <c r="C85" s="1032"/>
    </row>
    <row r="86" spans="1:3" ht="12">
      <c r="A86" s="1032"/>
      <c r="B86" s="1032"/>
      <c r="C86" s="1032"/>
    </row>
    <row r="87" spans="1:3" ht="12">
      <c r="A87" s="1032"/>
      <c r="B87" s="1032"/>
      <c r="C87" s="1032"/>
    </row>
    <row r="88" spans="1:3" ht="12">
      <c r="A88" s="1032"/>
      <c r="B88" s="1032"/>
      <c r="C88" s="1032"/>
    </row>
    <row r="89" spans="1:3" ht="12">
      <c r="A89" s="1032"/>
      <c r="B89" s="1032"/>
      <c r="C89" s="1032"/>
    </row>
    <row r="90" spans="1:3" ht="12">
      <c r="A90" s="1032"/>
      <c r="B90" s="1032"/>
      <c r="C90" s="1032"/>
    </row>
    <row r="91" spans="1:3" ht="12">
      <c r="A91" s="1032"/>
      <c r="B91" s="1032"/>
      <c r="C91" s="1032"/>
    </row>
    <row r="92" spans="1:3" ht="12">
      <c r="A92" s="1032"/>
      <c r="B92" s="1032"/>
      <c r="C92" s="1032"/>
    </row>
    <row r="93" spans="1:3" ht="12">
      <c r="A93" s="1032"/>
      <c r="B93" s="1032"/>
      <c r="C93" s="1032"/>
    </row>
    <row r="94" spans="1:3" ht="12">
      <c r="A94" s="1032"/>
      <c r="B94" s="1032"/>
      <c r="C94" s="1032"/>
    </row>
    <row r="95" spans="1:3" ht="12">
      <c r="A95" s="1032"/>
      <c r="B95" s="1032"/>
      <c r="C95" s="1032"/>
    </row>
    <row r="96" spans="1:3" ht="12">
      <c r="A96" s="1032"/>
      <c r="B96" s="1032"/>
      <c r="C96" s="1032"/>
    </row>
    <row r="97" spans="1:3" ht="12">
      <c r="A97" s="1032"/>
      <c r="B97" s="1032"/>
      <c r="C97" s="1032"/>
    </row>
    <row r="98" spans="1:3" ht="12">
      <c r="A98" s="1032"/>
      <c r="B98" s="1032"/>
      <c r="C98" s="1032"/>
    </row>
    <row r="99" spans="1:3" ht="12">
      <c r="A99" s="1032"/>
      <c r="B99" s="1032"/>
      <c r="C99" s="1032"/>
    </row>
    <row r="100" spans="1:3" ht="12">
      <c r="A100" s="1032"/>
      <c r="B100" s="1032"/>
      <c r="C100" s="1032"/>
    </row>
    <row r="101" spans="1:3" ht="12">
      <c r="A101" s="1032"/>
      <c r="B101" s="1032"/>
      <c r="C101" s="1032"/>
    </row>
    <row r="102" spans="1:3" ht="12">
      <c r="A102" s="1032"/>
      <c r="B102" s="1032"/>
      <c r="C102" s="1032"/>
    </row>
    <row r="103" spans="1:3" ht="12">
      <c r="A103" s="1032"/>
      <c r="B103" s="1032"/>
      <c r="C103" s="1032"/>
    </row>
    <row r="104" spans="1:3" ht="12">
      <c r="A104" s="1032"/>
      <c r="B104" s="1032"/>
      <c r="C104" s="1032"/>
    </row>
    <row r="105" spans="1:3" ht="12">
      <c r="A105" s="1032"/>
      <c r="B105" s="1032"/>
      <c r="C105" s="1032"/>
    </row>
    <row r="106" spans="1:3" ht="12">
      <c r="A106" s="1032"/>
      <c r="B106" s="1032"/>
      <c r="C106" s="1032"/>
    </row>
    <row r="107" spans="1:3" ht="12">
      <c r="A107" s="1032"/>
      <c r="B107" s="1032"/>
      <c r="C107" s="1032"/>
    </row>
    <row r="108" spans="1:3" ht="12">
      <c r="A108" s="1032"/>
      <c r="B108" s="1032"/>
      <c r="C108" s="1032"/>
    </row>
    <row r="109" spans="1:3" ht="12">
      <c r="A109" s="1032"/>
      <c r="B109" s="1032"/>
      <c r="C109" s="1032"/>
    </row>
    <row r="110" spans="1:3" ht="12">
      <c r="A110" s="1032"/>
      <c r="B110" s="1032"/>
      <c r="C110" s="1032"/>
    </row>
    <row r="111" spans="1:3" ht="12">
      <c r="A111" s="1032"/>
      <c r="B111" s="1032"/>
      <c r="C111" s="1032"/>
    </row>
    <row r="112" spans="1:3" ht="12">
      <c r="A112" s="1032"/>
      <c r="B112" s="1032"/>
      <c r="C112" s="1032"/>
    </row>
    <row r="113" spans="1:3" ht="12">
      <c r="A113" s="1032"/>
      <c r="B113" s="1032"/>
      <c r="C113" s="1032"/>
    </row>
    <row r="114" spans="1:3" ht="12">
      <c r="A114" s="1032"/>
      <c r="B114" s="1032"/>
      <c r="C114" s="1032"/>
    </row>
  </sheetData>
  <mergeCells count="3">
    <mergeCell ref="A3:A5"/>
    <mergeCell ref="F3:F4"/>
    <mergeCell ref="G3:G4"/>
  </mergeCells>
  <printOptions/>
  <pageMargins left="0.4330708661417323" right="0.1968503937007874" top="0.984251968503937" bottom="0.5905511811023623" header="0.5118110236220472" footer="0.5118110236220472"/>
  <pageSetup horizontalDpi="600" verticalDpi="600" orientation="portrait" paperSize="9" scale="85" r:id="rId1"/>
  <headerFooter alignWithMargins="0">
    <oddHeader>&amp;R&amp;D&amp;T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1">
      <selection activeCell="A1" sqref="A1"/>
    </sheetView>
  </sheetViews>
  <sheetFormatPr defaultColWidth="9.00390625" defaultRowHeight="13.5"/>
  <cols>
    <col min="1" max="1" width="10.125" style="88" customWidth="1"/>
    <col min="2" max="3" width="9.125" style="87" customWidth="1"/>
    <col min="4" max="7" width="9.125" style="35" customWidth="1"/>
    <col min="8" max="8" width="10.625" style="35" customWidth="1"/>
    <col min="9" max="11" width="9.125" style="35" customWidth="1"/>
    <col min="12" max="17" width="8.875" style="33" customWidth="1"/>
    <col min="18" max="16384" width="14.125" style="33" customWidth="1"/>
  </cols>
  <sheetData>
    <row r="1" spans="1:11" ht="18" customHeight="1">
      <c r="A1" s="30" t="s">
        <v>717</v>
      </c>
      <c r="B1" s="30"/>
      <c r="C1" s="31"/>
      <c r="D1" s="31"/>
      <c r="E1" s="31"/>
      <c r="F1" s="31"/>
      <c r="G1" s="31"/>
      <c r="H1" s="31"/>
      <c r="I1" s="32"/>
      <c r="J1" s="32"/>
      <c r="K1" s="32"/>
    </row>
    <row r="2" spans="1:17" ht="15" customHeight="1" thickBot="1">
      <c r="A2" s="34"/>
      <c r="B2" s="31"/>
      <c r="C2" s="31"/>
      <c r="D2" s="31"/>
      <c r="E2" s="31"/>
      <c r="F2" s="31"/>
      <c r="G2" s="31"/>
      <c r="H2" s="31"/>
      <c r="I2" s="32"/>
      <c r="J2" s="32"/>
      <c r="Q2" s="36" t="s">
        <v>806</v>
      </c>
    </row>
    <row r="3" spans="1:17" ht="15" customHeight="1" thickTop="1">
      <c r="A3" s="1442" t="s">
        <v>655</v>
      </c>
      <c r="B3" s="1445" t="s">
        <v>718</v>
      </c>
      <c r="C3" s="1448" t="s">
        <v>719</v>
      </c>
      <c r="D3" s="37"/>
      <c r="E3" s="38"/>
      <c r="F3" s="1451" t="s">
        <v>720</v>
      </c>
      <c r="G3" s="1452"/>
      <c r="H3" s="1452"/>
      <c r="I3" s="1452"/>
      <c r="J3" s="1452"/>
      <c r="K3" s="1453"/>
      <c r="L3" s="1441" t="s">
        <v>721</v>
      </c>
      <c r="M3" s="39"/>
      <c r="N3" s="40"/>
      <c r="O3" s="1441" t="s">
        <v>722</v>
      </c>
      <c r="P3" s="39"/>
      <c r="Q3" s="39"/>
    </row>
    <row r="4" spans="1:17" ht="7.5" customHeight="1">
      <c r="A4" s="1443"/>
      <c r="B4" s="1446"/>
      <c r="C4" s="1449"/>
      <c r="D4" s="1454" t="s">
        <v>723</v>
      </c>
      <c r="E4" s="1457" t="s">
        <v>724</v>
      </c>
      <c r="F4" s="1460" t="s">
        <v>725</v>
      </c>
      <c r="G4" s="41"/>
      <c r="H4" s="41"/>
      <c r="I4" s="1463" t="s">
        <v>726</v>
      </c>
      <c r="J4" s="42"/>
      <c r="K4" s="43"/>
      <c r="L4" s="1439"/>
      <c r="M4" s="1435" t="s">
        <v>723</v>
      </c>
      <c r="N4" s="1435" t="s">
        <v>724</v>
      </c>
      <c r="O4" s="1439"/>
      <c r="P4" s="1435" t="s">
        <v>724</v>
      </c>
      <c r="Q4" s="1438" t="s">
        <v>727</v>
      </c>
    </row>
    <row r="5" spans="1:17" ht="15" customHeight="1">
      <c r="A5" s="1443"/>
      <c r="B5" s="1446"/>
      <c r="C5" s="1449"/>
      <c r="D5" s="1455"/>
      <c r="E5" s="1458"/>
      <c r="F5" s="1461"/>
      <c r="G5" s="1399" t="s">
        <v>723</v>
      </c>
      <c r="H5" s="1466" t="s">
        <v>724</v>
      </c>
      <c r="I5" s="1464"/>
      <c r="J5" s="1399" t="s">
        <v>723</v>
      </c>
      <c r="K5" s="1397" t="s">
        <v>724</v>
      </c>
      <c r="L5" s="1439"/>
      <c r="M5" s="1436"/>
      <c r="N5" s="1436"/>
      <c r="O5" s="1439"/>
      <c r="P5" s="1436"/>
      <c r="Q5" s="1439"/>
    </row>
    <row r="6" spans="1:17" ht="22.5" customHeight="1">
      <c r="A6" s="1444"/>
      <c r="B6" s="1447"/>
      <c r="C6" s="1450"/>
      <c r="D6" s="1456"/>
      <c r="E6" s="1459"/>
      <c r="F6" s="1462"/>
      <c r="G6" s="1400"/>
      <c r="H6" s="1467"/>
      <c r="I6" s="1465"/>
      <c r="J6" s="1400"/>
      <c r="K6" s="1396"/>
      <c r="L6" s="1440"/>
      <c r="M6" s="1437"/>
      <c r="N6" s="1437"/>
      <c r="O6" s="1440"/>
      <c r="P6" s="1437"/>
      <c r="Q6" s="1440"/>
    </row>
    <row r="7" spans="1:17" s="51" customFormat="1" ht="15" customHeight="1">
      <c r="A7" s="1175" t="s">
        <v>678</v>
      </c>
      <c r="B7" s="44">
        <v>204139</v>
      </c>
      <c r="C7" s="45">
        <v>67069</v>
      </c>
      <c r="D7" s="46">
        <v>40998</v>
      </c>
      <c r="E7" s="47">
        <v>12694</v>
      </c>
      <c r="F7" s="44">
        <v>18315</v>
      </c>
      <c r="G7" s="48">
        <v>16674</v>
      </c>
      <c r="H7" s="49">
        <v>999</v>
      </c>
      <c r="I7" s="50">
        <v>61146</v>
      </c>
      <c r="J7" s="48">
        <v>60021</v>
      </c>
      <c r="K7" s="47">
        <v>765</v>
      </c>
      <c r="L7" s="45">
        <v>23041</v>
      </c>
      <c r="M7" s="45">
        <v>22335</v>
      </c>
      <c r="N7" s="45">
        <v>414</v>
      </c>
      <c r="O7" s="45">
        <v>34568</v>
      </c>
      <c r="P7" s="45">
        <v>3405</v>
      </c>
      <c r="Q7" s="44">
        <v>31163</v>
      </c>
    </row>
    <row r="8" spans="1:17" s="51" customFormat="1" ht="7.5" customHeight="1">
      <c r="A8" s="52"/>
      <c r="B8" s="53"/>
      <c r="C8" s="54"/>
      <c r="D8" s="55"/>
      <c r="E8" s="56"/>
      <c r="F8" s="53"/>
      <c r="G8" s="57"/>
      <c r="H8" s="58"/>
      <c r="I8" s="59"/>
      <c r="J8" s="57"/>
      <c r="K8" s="56"/>
      <c r="L8" s="54"/>
      <c r="M8" s="54"/>
      <c r="N8" s="54"/>
      <c r="O8" s="54"/>
      <c r="P8" s="54"/>
      <c r="Q8" s="53"/>
    </row>
    <row r="9" spans="1:17" s="51" customFormat="1" ht="15" customHeight="1">
      <c r="A9" s="52" t="s">
        <v>679</v>
      </c>
      <c r="B9" s="53">
        <v>86378</v>
      </c>
      <c r="C9" s="54">
        <v>31933</v>
      </c>
      <c r="D9" s="55">
        <v>21847</v>
      </c>
      <c r="E9" s="56">
        <v>4883</v>
      </c>
      <c r="F9" s="53">
        <v>6698</v>
      </c>
      <c r="G9" s="57">
        <v>6235</v>
      </c>
      <c r="H9" s="58">
        <v>313</v>
      </c>
      <c r="I9" s="59">
        <v>24569</v>
      </c>
      <c r="J9" s="57">
        <v>24175</v>
      </c>
      <c r="K9" s="56">
        <v>283</v>
      </c>
      <c r="L9" s="60">
        <v>9515</v>
      </c>
      <c r="M9" s="60">
        <v>9259</v>
      </c>
      <c r="N9" s="60">
        <v>170</v>
      </c>
      <c r="O9" s="60">
        <v>13663</v>
      </c>
      <c r="P9" s="60">
        <v>1155</v>
      </c>
      <c r="Q9" s="61">
        <v>12508</v>
      </c>
    </row>
    <row r="10" spans="1:17" s="51" customFormat="1" ht="15" customHeight="1">
      <c r="A10" s="52" t="s">
        <v>680</v>
      </c>
      <c r="B10" s="53">
        <v>25994</v>
      </c>
      <c r="C10" s="54">
        <v>6776</v>
      </c>
      <c r="D10" s="55">
        <v>2564</v>
      </c>
      <c r="E10" s="56">
        <v>2189</v>
      </c>
      <c r="F10" s="53">
        <v>2465</v>
      </c>
      <c r="G10" s="57">
        <v>2175</v>
      </c>
      <c r="H10" s="58">
        <v>159</v>
      </c>
      <c r="I10" s="59">
        <v>9223</v>
      </c>
      <c r="J10" s="57">
        <v>9016</v>
      </c>
      <c r="K10" s="56">
        <v>136</v>
      </c>
      <c r="L10" s="60">
        <v>2298</v>
      </c>
      <c r="M10" s="60">
        <v>2174</v>
      </c>
      <c r="N10" s="60">
        <v>63</v>
      </c>
      <c r="O10" s="60">
        <v>5232</v>
      </c>
      <c r="P10" s="60">
        <v>685</v>
      </c>
      <c r="Q10" s="61">
        <v>4547</v>
      </c>
    </row>
    <row r="11" spans="1:17" s="51" customFormat="1" ht="15" customHeight="1">
      <c r="A11" s="52" t="s">
        <v>681</v>
      </c>
      <c r="B11" s="53">
        <v>37786</v>
      </c>
      <c r="C11" s="54">
        <v>11830</v>
      </c>
      <c r="D11" s="55">
        <v>6980</v>
      </c>
      <c r="E11" s="56">
        <v>2345</v>
      </c>
      <c r="F11" s="53">
        <v>3502</v>
      </c>
      <c r="G11" s="57">
        <v>3231</v>
      </c>
      <c r="H11" s="58">
        <v>156</v>
      </c>
      <c r="I11" s="59">
        <v>10826</v>
      </c>
      <c r="J11" s="57">
        <v>10629</v>
      </c>
      <c r="K11" s="56">
        <v>136</v>
      </c>
      <c r="L11" s="60">
        <v>4977</v>
      </c>
      <c r="M11" s="60">
        <v>4845</v>
      </c>
      <c r="N11" s="60">
        <v>80</v>
      </c>
      <c r="O11" s="60">
        <v>6651</v>
      </c>
      <c r="P11" s="60">
        <v>628</v>
      </c>
      <c r="Q11" s="61">
        <v>6023</v>
      </c>
    </row>
    <row r="12" spans="1:17" s="51" customFormat="1" ht="15" customHeight="1">
      <c r="A12" s="52" t="s">
        <v>682</v>
      </c>
      <c r="B12" s="53">
        <v>53981</v>
      </c>
      <c r="C12" s="54">
        <v>16530</v>
      </c>
      <c r="D12" s="55">
        <v>9607</v>
      </c>
      <c r="E12" s="56">
        <v>3277</v>
      </c>
      <c r="F12" s="53">
        <v>5650</v>
      </c>
      <c r="G12" s="57">
        <v>5033</v>
      </c>
      <c r="H12" s="58">
        <v>371</v>
      </c>
      <c r="I12" s="59">
        <v>16528</v>
      </c>
      <c r="J12" s="57">
        <v>16201</v>
      </c>
      <c r="K12" s="56">
        <v>210</v>
      </c>
      <c r="L12" s="60">
        <v>6251</v>
      </c>
      <c r="M12" s="60">
        <v>6057</v>
      </c>
      <c r="N12" s="60">
        <v>101</v>
      </c>
      <c r="O12" s="60">
        <v>9022</v>
      </c>
      <c r="P12" s="60">
        <v>937</v>
      </c>
      <c r="Q12" s="61">
        <v>8085</v>
      </c>
    </row>
    <row r="13" spans="1:17" s="51" customFormat="1" ht="7.5" customHeight="1">
      <c r="A13" s="62"/>
      <c r="B13" s="63"/>
      <c r="C13" s="64"/>
      <c r="D13" s="65"/>
      <c r="E13" s="66"/>
      <c r="F13" s="63"/>
      <c r="G13" s="67"/>
      <c r="H13" s="68"/>
      <c r="I13" s="69"/>
      <c r="J13" s="67"/>
      <c r="K13" s="66"/>
      <c r="L13" s="64"/>
      <c r="M13" s="64"/>
      <c r="N13" s="64"/>
      <c r="O13" s="64"/>
      <c r="P13" s="64"/>
      <c r="Q13" s="63"/>
    </row>
    <row r="14" spans="1:17" s="51" customFormat="1" ht="15" customHeight="1">
      <c r="A14" s="70" t="s">
        <v>1022</v>
      </c>
      <c r="B14" s="63">
        <v>14848</v>
      </c>
      <c r="C14" s="64">
        <v>6044</v>
      </c>
      <c r="D14" s="65">
        <v>4427</v>
      </c>
      <c r="E14" s="66">
        <v>771</v>
      </c>
      <c r="F14" s="63">
        <v>945</v>
      </c>
      <c r="G14" s="67">
        <v>875</v>
      </c>
      <c r="H14" s="68">
        <v>55</v>
      </c>
      <c r="I14" s="69">
        <v>3918</v>
      </c>
      <c r="J14" s="67">
        <v>3840</v>
      </c>
      <c r="K14" s="66">
        <v>62</v>
      </c>
      <c r="L14" s="64">
        <v>1671</v>
      </c>
      <c r="M14" s="64">
        <v>1630</v>
      </c>
      <c r="N14" s="64">
        <v>32</v>
      </c>
      <c r="O14" s="64">
        <v>2270</v>
      </c>
      <c r="P14" s="64">
        <v>205</v>
      </c>
      <c r="Q14" s="63">
        <v>2065</v>
      </c>
    </row>
    <row r="15" spans="1:17" s="51" customFormat="1" ht="15" customHeight="1">
      <c r="A15" s="70" t="s">
        <v>1023</v>
      </c>
      <c r="B15" s="63">
        <v>5951</v>
      </c>
      <c r="C15" s="64">
        <v>1795</v>
      </c>
      <c r="D15" s="65">
        <v>1103</v>
      </c>
      <c r="E15" s="66">
        <v>342</v>
      </c>
      <c r="F15" s="63">
        <v>621</v>
      </c>
      <c r="G15" s="67">
        <v>572</v>
      </c>
      <c r="H15" s="68">
        <v>26</v>
      </c>
      <c r="I15" s="69">
        <v>1750</v>
      </c>
      <c r="J15" s="67">
        <v>1720</v>
      </c>
      <c r="K15" s="66">
        <v>20</v>
      </c>
      <c r="L15" s="64">
        <v>763</v>
      </c>
      <c r="M15" s="64">
        <v>747</v>
      </c>
      <c r="N15" s="64">
        <v>12</v>
      </c>
      <c r="O15" s="64">
        <v>1022</v>
      </c>
      <c r="P15" s="64">
        <v>112</v>
      </c>
      <c r="Q15" s="63">
        <v>910</v>
      </c>
    </row>
    <row r="16" spans="1:17" s="51" customFormat="1" ht="15" customHeight="1">
      <c r="A16" s="70" t="s">
        <v>1024</v>
      </c>
      <c r="B16" s="63">
        <v>8889</v>
      </c>
      <c r="C16" s="64">
        <v>2931</v>
      </c>
      <c r="D16" s="65">
        <v>1917</v>
      </c>
      <c r="E16" s="66">
        <v>484</v>
      </c>
      <c r="F16" s="63">
        <v>982</v>
      </c>
      <c r="G16" s="67">
        <v>913</v>
      </c>
      <c r="H16" s="68">
        <v>53</v>
      </c>
      <c r="I16" s="69">
        <v>2500</v>
      </c>
      <c r="J16" s="67">
        <v>2445</v>
      </c>
      <c r="K16" s="66">
        <v>30</v>
      </c>
      <c r="L16" s="64">
        <v>1041</v>
      </c>
      <c r="M16" s="64">
        <v>999</v>
      </c>
      <c r="N16" s="64">
        <v>19</v>
      </c>
      <c r="O16" s="64">
        <v>1435</v>
      </c>
      <c r="P16" s="64">
        <v>120</v>
      </c>
      <c r="Q16" s="63">
        <v>1315</v>
      </c>
    </row>
    <row r="17" spans="1:17" s="51" customFormat="1" ht="15" customHeight="1">
      <c r="A17" s="70" t="s">
        <v>1025</v>
      </c>
      <c r="B17" s="63">
        <v>10494</v>
      </c>
      <c r="C17" s="64">
        <v>3995</v>
      </c>
      <c r="D17" s="65">
        <v>2625</v>
      </c>
      <c r="E17" s="66">
        <v>578</v>
      </c>
      <c r="F17" s="63">
        <v>897</v>
      </c>
      <c r="G17" s="67">
        <v>804</v>
      </c>
      <c r="H17" s="68">
        <v>56</v>
      </c>
      <c r="I17" s="69">
        <v>2731</v>
      </c>
      <c r="J17" s="67">
        <v>2675</v>
      </c>
      <c r="K17" s="66">
        <v>38</v>
      </c>
      <c r="L17" s="64">
        <v>1202</v>
      </c>
      <c r="M17" s="64">
        <v>1170</v>
      </c>
      <c r="N17" s="64">
        <v>18</v>
      </c>
      <c r="O17" s="64">
        <v>1669</v>
      </c>
      <c r="P17" s="64">
        <v>173</v>
      </c>
      <c r="Q17" s="63">
        <v>1496</v>
      </c>
    </row>
    <row r="18" spans="1:17" s="51" customFormat="1" ht="7.5" customHeight="1">
      <c r="A18" s="70"/>
      <c r="B18" s="63"/>
      <c r="C18" s="64"/>
      <c r="D18" s="65"/>
      <c r="E18" s="66"/>
      <c r="F18" s="63"/>
      <c r="G18" s="67"/>
      <c r="H18" s="68"/>
      <c r="I18" s="69"/>
      <c r="J18" s="67"/>
      <c r="K18" s="66"/>
      <c r="L18" s="64"/>
      <c r="M18" s="64"/>
      <c r="N18" s="64"/>
      <c r="O18" s="64"/>
      <c r="P18" s="64"/>
      <c r="Q18" s="63"/>
    </row>
    <row r="19" spans="1:17" s="51" customFormat="1" ht="15" customHeight="1">
      <c r="A19" s="70" t="s">
        <v>1026</v>
      </c>
      <c r="B19" s="63">
        <v>6858</v>
      </c>
      <c r="C19" s="64">
        <v>2062</v>
      </c>
      <c r="D19" s="65">
        <v>951</v>
      </c>
      <c r="E19" s="66">
        <v>582</v>
      </c>
      <c r="F19" s="63">
        <v>687</v>
      </c>
      <c r="G19" s="67">
        <v>637</v>
      </c>
      <c r="H19" s="68">
        <v>34</v>
      </c>
      <c r="I19" s="69">
        <v>2268</v>
      </c>
      <c r="J19" s="67">
        <v>2237</v>
      </c>
      <c r="K19" s="66">
        <v>19</v>
      </c>
      <c r="L19" s="64">
        <v>605</v>
      </c>
      <c r="M19" s="64">
        <v>584</v>
      </c>
      <c r="N19" s="64">
        <v>9</v>
      </c>
      <c r="O19" s="64">
        <v>1236</v>
      </c>
      <c r="P19" s="64">
        <v>121</v>
      </c>
      <c r="Q19" s="63">
        <v>1115</v>
      </c>
    </row>
    <row r="20" spans="1:17" s="51" customFormat="1" ht="15" customHeight="1">
      <c r="A20" s="70" t="s">
        <v>1027</v>
      </c>
      <c r="B20" s="63">
        <v>7508</v>
      </c>
      <c r="C20" s="64">
        <v>2772</v>
      </c>
      <c r="D20" s="65">
        <v>1880</v>
      </c>
      <c r="E20" s="66">
        <v>459</v>
      </c>
      <c r="F20" s="63">
        <v>568</v>
      </c>
      <c r="G20" s="67">
        <v>544</v>
      </c>
      <c r="H20" s="68">
        <v>20</v>
      </c>
      <c r="I20" s="69">
        <v>2121</v>
      </c>
      <c r="J20" s="67">
        <v>2085</v>
      </c>
      <c r="K20" s="66">
        <v>29</v>
      </c>
      <c r="L20" s="64">
        <v>858</v>
      </c>
      <c r="M20" s="64">
        <v>825</v>
      </c>
      <c r="N20" s="64">
        <v>20</v>
      </c>
      <c r="O20" s="64">
        <v>1189</v>
      </c>
      <c r="P20" s="64">
        <v>94</v>
      </c>
      <c r="Q20" s="63">
        <v>1095</v>
      </c>
    </row>
    <row r="21" spans="1:17" s="51" customFormat="1" ht="15" customHeight="1">
      <c r="A21" s="70" t="s">
        <v>1028</v>
      </c>
      <c r="B21" s="63">
        <v>6407</v>
      </c>
      <c r="C21" s="64">
        <v>2404</v>
      </c>
      <c r="D21" s="65">
        <v>1685</v>
      </c>
      <c r="E21" s="66">
        <v>259</v>
      </c>
      <c r="F21" s="63">
        <v>577</v>
      </c>
      <c r="G21" s="67">
        <v>536</v>
      </c>
      <c r="H21" s="68">
        <v>29</v>
      </c>
      <c r="I21" s="69">
        <v>1826</v>
      </c>
      <c r="J21" s="67">
        <v>1799</v>
      </c>
      <c r="K21" s="66">
        <v>18</v>
      </c>
      <c r="L21" s="64">
        <v>610</v>
      </c>
      <c r="M21" s="64">
        <v>590</v>
      </c>
      <c r="N21" s="64">
        <v>13</v>
      </c>
      <c r="O21" s="64">
        <v>990</v>
      </c>
      <c r="P21" s="64">
        <v>75</v>
      </c>
      <c r="Q21" s="63">
        <v>915</v>
      </c>
    </row>
    <row r="22" spans="1:17" s="51" customFormat="1" ht="15" customHeight="1">
      <c r="A22" s="70" t="s">
        <v>1029</v>
      </c>
      <c r="B22" s="63">
        <v>9575</v>
      </c>
      <c r="C22" s="64">
        <v>3159</v>
      </c>
      <c r="D22" s="65">
        <v>1886</v>
      </c>
      <c r="E22" s="66">
        <v>671</v>
      </c>
      <c r="F22" s="63">
        <v>740</v>
      </c>
      <c r="G22" s="67">
        <v>673</v>
      </c>
      <c r="H22" s="68">
        <v>41</v>
      </c>
      <c r="I22" s="69">
        <v>2944</v>
      </c>
      <c r="J22" s="67">
        <v>2904</v>
      </c>
      <c r="K22" s="66">
        <v>30</v>
      </c>
      <c r="L22" s="64">
        <v>1139</v>
      </c>
      <c r="M22" s="64">
        <v>1108</v>
      </c>
      <c r="N22" s="64">
        <v>23</v>
      </c>
      <c r="O22" s="64">
        <v>1593</v>
      </c>
      <c r="P22" s="64">
        <v>160</v>
      </c>
      <c r="Q22" s="63">
        <v>1433</v>
      </c>
    </row>
    <row r="23" spans="1:17" s="51" customFormat="1" ht="7.5" customHeight="1">
      <c r="A23" s="70"/>
      <c r="B23" s="63"/>
      <c r="C23" s="64"/>
      <c r="D23" s="65"/>
      <c r="E23" s="66"/>
      <c r="F23" s="63"/>
      <c r="G23" s="67"/>
      <c r="H23" s="68"/>
      <c r="I23" s="69"/>
      <c r="J23" s="67"/>
      <c r="K23" s="66"/>
      <c r="L23" s="64"/>
      <c r="M23" s="64"/>
      <c r="N23" s="64"/>
      <c r="O23" s="64"/>
      <c r="P23" s="64"/>
      <c r="Q23" s="63"/>
    </row>
    <row r="24" spans="1:17" s="51" customFormat="1" ht="15" customHeight="1">
      <c r="A24" s="70" t="s">
        <v>1030</v>
      </c>
      <c r="B24" s="63">
        <v>5141</v>
      </c>
      <c r="C24" s="64">
        <v>1547</v>
      </c>
      <c r="D24" s="65">
        <v>832</v>
      </c>
      <c r="E24" s="66">
        <v>374</v>
      </c>
      <c r="F24" s="63">
        <v>429</v>
      </c>
      <c r="G24" s="67">
        <v>386</v>
      </c>
      <c r="H24" s="68">
        <v>29</v>
      </c>
      <c r="I24" s="69">
        <v>1653</v>
      </c>
      <c r="J24" s="67">
        <v>1636</v>
      </c>
      <c r="K24" s="66">
        <v>15</v>
      </c>
      <c r="L24" s="64">
        <v>673</v>
      </c>
      <c r="M24" s="64">
        <v>657</v>
      </c>
      <c r="N24" s="64">
        <v>13</v>
      </c>
      <c r="O24" s="64">
        <v>839</v>
      </c>
      <c r="P24" s="64">
        <v>83</v>
      </c>
      <c r="Q24" s="63">
        <v>756</v>
      </c>
    </row>
    <row r="25" spans="1:17" s="51" customFormat="1" ht="15" customHeight="1">
      <c r="A25" s="70" t="s">
        <v>1031</v>
      </c>
      <c r="B25" s="63">
        <v>9816</v>
      </c>
      <c r="C25" s="64">
        <v>4020</v>
      </c>
      <c r="D25" s="65">
        <v>3039</v>
      </c>
      <c r="E25" s="66">
        <v>460</v>
      </c>
      <c r="F25" s="63">
        <v>594</v>
      </c>
      <c r="G25" s="67">
        <v>552</v>
      </c>
      <c r="H25" s="68">
        <v>27</v>
      </c>
      <c r="I25" s="69">
        <v>2480</v>
      </c>
      <c r="J25" s="67">
        <v>2451</v>
      </c>
      <c r="K25" s="66">
        <v>21</v>
      </c>
      <c r="L25" s="64">
        <v>1193</v>
      </c>
      <c r="M25" s="64">
        <v>1168</v>
      </c>
      <c r="N25" s="64">
        <v>16</v>
      </c>
      <c r="O25" s="64">
        <v>1529</v>
      </c>
      <c r="P25" s="64">
        <v>92</v>
      </c>
      <c r="Q25" s="63">
        <v>1437</v>
      </c>
    </row>
    <row r="26" spans="1:17" s="51" customFormat="1" ht="15" customHeight="1">
      <c r="A26" s="70" t="s">
        <v>1032</v>
      </c>
      <c r="B26" s="63">
        <v>10006</v>
      </c>
      <c r="C26" s="64">
        <v>4107</v>
      </c>
      <c r="D26" s="65">
        <v>3079</v>
      </c>
      <c r="E26" s="66">
        <v>479</v>
      </c>
      <c r="F26" s="63">
        <v>545</v>
      </c>
      <c r="G26" s="67">
        <v>511</v>
      </c>
      <c r="H26" s="68">
        <v>21</v>
      </c>
      <c r="I26" s="69">
        <v>2801</v>
      </c>
      <c r="J26" s="67">
        <v>2770</v>
      </c>
      <c r="K26" s="66">
        <v>26</v>
      </c>
      <c r="L26" s="64">
        <v>1035</v>
      </c>
      <c r="M26" s="64">
        <v>1018</v>
      </c>
      <c r="N26" s="64">
        <v>9</v>
      </c>
      <c r="O26" s="64">
        <v>1518</v>
      </c>
      <c r="P26" s="64">
        <v>97</v>
      </c>
      <c r="Q26" s="63">
        <v>1421</v>
      </c>
    </row>
    <row r="27" spans="1:17" s="51" customFormat="1" ht="15" customHeight="1">
      <c r="A27" s="70" t="s">
        <v>1033</v>
      </c>
      <c r="B27" s="63">
        <v>8765</v>
      </c>
      <c r="C27" s="64">
        <v>2772</v>
      </c>
      <c r="D27" s="65">
        <v>1588</v>
      </c>
      <c r="E27" s="66">
        <v>573</v>
      </c>
      <c r="F27" s="63">
        <v>960</v>
      </c>
      <c r="G27" s="67">
        <v>911</v>
      </c>
      <c r="H27" s="68">
        <v>33</v>
      </c>
      <c r="I27" s="69">
        <v>2766</v>
      </c>
      <c r="J27" s="67">
        <v>2728</v>
      </c>
      <c r="K27" s="66">
        <v>23</v>
      </c>
      <c r="L27" s="64">
        <v>726</v>
      </c>
      <c r="M27" s="64">
        <v>699</v>
      </c>
      <c r="N27" s="64">
        <v>11</v>
      </c>
      <c r="O27" s="64">
        <v>1541</v>
      </c>
      <c r="P27" s="64">
        <v>122</v>
      </c>
      <c r="Q27" s="63">
        <v>1419</v>
      </c>
    </row>
    <row r="28" spans="1:17" s="51" customFormat="1" ht="15" customHeight="1">
      <c r="A28" s="70" t="s">
        <v>1034</v>
      </c>
      <c r="B28" s="63">
        <v>5469</v>
      </c>
      <c r="C28" s="64">
        <v>2020</v>
      </c>
      <c r="D28" s="65">
        <v>1439</v>
      </c>
      <c r="E28" s="66">
        <v>267</v>
      </c>
      <c r="F28" s="63">
        <v>599</v>
      </c>
      <c r="G28" s="67">
        <v>574</v>
      </c>
      <c r="H28" s="68">
        <v>13</v>
      </c>
      <c r="I28" s="69">
        <v>1210</v>
      </c>
      <c r="J28" s="67">
        <v>1193</v>
      </c>
      <c r="K28" s="66">
        <v>12</v>
      </c>
      <c r="L28" s="64">
        <v>723</v>
      </c>
      <c r="M28" s="64">
        <v>707</v>
      </c>
      <c r="N28" s="64">
        <v>8</v>
      </c>
      <c r="O28" s="64">
        <v>917</v>
      </c>
      <c r="P28" s="64">
        <v>69</v>
      </c>
      <c r="Q28" s="63">
        <v>848</v>
      </c>
    </row>
    <row r="29" spans="1:17" s="51" customFormat="1" ht="7.5" customHeight="1">
      <c r="A29" s="70"/>
      <c r="B29" s="63"/>
      <c r="C29" s="64"/>
      <c r="D29" s="65"/>
      <c r="E29" s="66"/>
      <c r="F29" s="63"/>
      <c r="G29" s="67"/>
      <c r="H29" s="68"/>
      <c r="I29" s="69"/>
      <c r="J29" s="67"/>
      <c r="K29" s="66"/>
      <c r="L29" s="64"/>
      <c r="M29" s="64"/>
      <c r="N29" s="64"/>
      <c r="O29" s="64"/>
      <c r="P29" s="64"/>
      <c r="Q29" s="63"/>
    </row>
    <row r="30" spans="1:17" s="51" customFormat="1" ht="15" customHeight="1">
      <c r="A30" s="70" t="s">
        <v>1035</v>
      </c>
      <c r="B30" s="63">
        <v>2205</v>
      </c>
      <c r="C30" s="64">
        <v>780</v>
      </c>
      <c r="D30" s="65">
        <v>522</v>
      </c>
      <c r="E30" s="66">
        <v>121</v>
      </c>
      <c r="F30" s="63">
        <v>132</v>
      </c>
      <c r="G30" s="67">
        <v>123</v>
      </c>
      <c r="H30" s="68">
        <v>4</v>
      </c>
      <c r="I30" s="69">
        <v>676</v>
      </c>
      <c r="J30" s="67">
        <v>663</v>
      </c>
      <c r="K30" s="66">
        <v>10</v>
      </c>
      <c r="L30" s="64">
        <v>251</v>
      </c>
      <c r="M30" s="64">
        <v>246</v>
      </c>
      <c r="N30" s="64">
        <v>3</v>
      </c>
      <c r="O30" s="64">
        <v>366</v>
      </c>
      <c r="P30" s="64">
        <v>46</v>
      </c>
      <c r="Q30" s="63">
        <v>320</v>
      </c>
    </row>
    <row r="31" spans="1:17" s="51" customFormat="1" ht="15" customHeight="1">
      <c r="A31" s="70" t="s">
        <v>1036</v>
      </c>
      <c r="B31" s="63">
        <v>2388</v>
      </c>
      <c r="C31" s="64">
        <v>862</v>
      </c>
      <c r="D31" s="65">
        <v>594</v>
      </c>
      <c r="E31" s="66">
        <v>132</v>
      </c>
      <c r="F31" s="63">
        <v>189</v>
      </c>
      <c r="G31" s="67">
        <v>177</v>
      </c>
      <c r="H31" s="68">
        <v>8</v>
      </c>
      <c r="I31" s="69">
        <v>615</v>
      </c>
      <c r="J31" s="67">
        <v>607</v>
      </c>
      <c r="K31" s="66">
        <v>4</v>
      </c>
      <c r="L31" s="64">
        <v>347</v>
      </c>
      <c r="M31" s="64">
        <v>337</v>
      </c>
      <c r="N31" s="64">
        <v>8</v>
      </c>
      <c r="O31" s="64">
        <v>375</v>
      </c>
      <c r="P31" s="64">
        <v>31</v>
      </c>
      <c r="Q31" s="63">
        <v>344</v>
      </c>
    </row>
    <row r="32" spans="1:17" s="51" customFormat="1" ht="15" customHeight="1">
      <c r="A32" s="70" t="s">
        <v>1037</v>
      </c>
      <c r="B32" s="63">
        <v>4907</v>
      </c>
      <c r="C32" s="64">
        <v>1708</v>
      </c>
      <c r="D32" s="65">
        <v>1073</v>
      </c>
      <c r="E32" s="66">
        <v>322</v>
      </c>
      <c r="F32" s="63">
        <v>351</v>
      </c>
      <c r="G32" s="67">
        <v>325</v>
      </c>
      <c r="H32" s="68">
        <v>16</v>
      </c>
      <c r="I32" s="69">
        <v>1529</v>
      </c>
      <c r="J32" s="67">
        <v>1494</v>
      </c>
      <c r="K32" s="66">
        <v>27</v>
      </c>
      <c r="L32" s="64">
        <v>576</v>
      </c>
      <c r="M32" s="64">
        <v>565</v>
      </c>
      <c r="N32" s="64">
        <v>9</v>
      </c>
      <c r="O32" s="64">
        <v>743</v>
      </c>
      <c r="P32" s="64">
        <v>58</v>
      </c>
      <c r="Q32" s="63">
        <v>685</v>
      </c>
    </row>
    <row r="33" spans="1:17" s="51" customFormat="1" ht="15" customHeight="1">
      <c r="A33" s="70" t="s">
        <v>1038</v>
      </c>
      <c r="B33" s="63">
        <v>1594</v>
      </c>
      <c r="C33" s="64">
        <v>378</v>
      </c>
      <c r="D33" s="65">
        <v>145</v>
      </c>
      <c r="E33" s="66">
        <v>138</v>
      </c>
      <c r="F33" s="63">
        <v>183</v>
      </c>
      <c r="G33" s="67">
        <v>158</v>
      </c>
      <c r="H33" s="68">
        <v>17</v>
      </c>
      <c r="I33" s="69">
        <v>581</v>
      </c>
      <c r="J33" s="67">
        <v>564</v>
      </c>
      <c r="K33" s="66">
        <v>11</v>
      </c>
      <c r="L33" s="64">
        <v>178</v>
      </c>
      <c r="M33" s="64">
        <v>172</v>
      </c>
      <c r="N33" s="64">
        <v>5</v>
      </c>
      <c r="O33" s="64">
        <v>274</v>
      </c>
      <c r="P33" s="64">
        <v>49</v>
      </c>
      <c r="Q33" s="63">
        <v>225</v>
      </c>
    </row>
    <row r="34" spans="1:17" s="51" customFormat="1" ht="15" customHeight="1">
      <c r="A34" s="70" t="s">
        <v>1039</v>
      </c>
      <c r="B34" s="63">
        <v>2970</v>
      </c>
      <c r="C34" s="64">
        <v>1147</v>
      </c>
      <c r="D34" s="65">
        <v>805</v>
      </c>
      <c r="E34" s="66">
        <v>204</v>
      </c>
      <c r="F34" s="63">
        <v>376</v>
      </c>
      <c r="G34" s="67">
        <v>341</v>
      </c>
      <c r="H34" s="68">
        <v>22</v>
      </c>
      <c r="I34" s="69">
        <v>671</v>
      </c>
      <c r="J34" s="67">
        <v>653</v>
      </c>
      <c r="K34" s="66">
        <v>10</v>
      </c>
      <c r="L34" s="64">
        <v>306</v>
      </c>
      <c r="M34" s="64">
        <v>296</v>
      </c>
      <c r="N34" s="64">
        <v>5</v>
      </c>
      <c r="O34" s="64">
        <v>470</v>
      </c>
      <c r="P34" s="64">
        <v>47</v>
      </c>
      <c r="Q34" s="63">
        <v>423</v>
      </c>
    </row>
    <row r="35" spans="1:17" s="51" customFormat="1" ht="15" customHeight="1">
      <c r="A35" s="70" t="s">
        <v>1040</v>
      </c>
      <c r="B35" s="63">
        <v>2263</v>
      </c>
      <c r="C35" s="64">
        <v>775</v>
      </c>
      <c r="D35" s="65">
        <v>525</v>
      </c>
      <c r="E35" s="66">
        <v>131</v>
      </c>
      <c r="F35" s="63">
        <v>238</v>
      </c>
      <c r="G35" s="67">
        <v>221</v>
      </c>
      <c r="H35" s="68">
        <v>13</v>
      </c>
      <c r="I35" s="69">
        <v>617</v>
      </c>
      <c r="J35" s="67">
        <v>606</v>
      </c>
      <c r="K35" s="66">
        <v>4</v>
      </c>
      <c r="L35" s="64">
        <v>285</v>
      </c>
      <c r="M35" s="64">
        <v>276</v>
      </c>
      <c r="N35" s="64">
        <v>7</v>
      </c>
      <c r="O35" s="64">
        <v>348</v>
      </c>
      <c r="P35" s="64">
        <v>34</v>
      </c>
      <c r="Q35" s="63">
        <v>314</v>
      </c>
    </row>
    <row r="36" spans="1:17" s="51" customFormat="1" ht="15" customHeight="1">
      <c r="A36" s="70" t="s">
        <v>1041</v>
      </c>
      <c r="B36" s="63">
        <v>3126</v>
      </c>
      <c r="C36" s="64">
        <v>1005</v>
      </c>
      <c r="D36" s="65">
        <v>599</v>
      </c>
      <c r="E36" s="66">
        <v>163</v>
      </c>
      <c r="F36" s="63">
        <v>300</v>
      </c>
      <c r="G36" s="67">
        <v>288</v>
      </c>
      <c r="H36" s="68">
        <v>7</v>
      </c>
      <c r="I36" s="69">
        <v>1024</v>
      </c>
      <c r="J36" s="67">
        <v>1011</v>
      </c>
      <c r="K36" s="66">
        <v>8</v>
      </c>
      <c r="L36" s="64">
        <v>340</v>
      </c>
      <c r="M36" s="64">
        <v>329</v>
      </c>
      <c r="N36" s="64">
        <v>9</v>
      </c>
      <c r="O36" s="64">
        <v>457</v>
      </c>
      <c r="P36" s="64">
        <v>45</v>
      </c>
      <c r="Q36" s="63">
        <v>412</v>
      </c>
    </row>
    <row r="37" spans="1:17" s="51" customFormat="1" ht="7.5" customHeight="1">
      <c r="A37" s="70"/>
      <c r="B37" s="63"/>
      <c r="C37" s="64"/>
      <c r="D37" s="65"/>
      <c r="E37" s="66"/>
      <c r="F37" s="63"/>
      <c r="G37" s="67"/>
      <c r="H37" s="68"/>
      <c r="I37" s="69"/>
      <c r="J37" s="67"/>
      <c r="K37" s="66"/>
      <c r="L37" s="64"/>
      <c r="M37" s="64"/>
      <c r="N37" s="64"/>
      <c r="O37" s="64"/>
      <c r="P37" s="64"/>
      <c r="Q37" s="63"/>
    </row>
    <row r="38" spans="1:17" s="51" customFormat="1" ht="15" customHeight="1">
      <c r="A38" s="70" t="s">
        <v>1042</v>
      </c>
      <c r="B38" s="63">
        <v>2776</v>
      </c>
      <c r="C38" s="64">
        <v>609</v>
      </c>
      <c r="D38" s="65">
        <v>211</v>
      </c>
      <c r="E38" s="66">
        <v>203</v>
      </c>
      <c r="F38" s="63">
        <v>277</v>
      </c>
      <c r="G38" s="67">
        <v>244</v>
      </c>
      <c r="H38" s="68">
        <v>20</v>
      </c>
      <c r="I38" s="69">
        <v>1010</v>
      </c>
      <c r="J38" s="67">
        <v>981</v>
      </c>
      <c r="K38" s="66">
        <v>17</v>
      </c>
      <c r="L38" s="64">
        <v>277</v>
      </c>
      <c r="M38" s="64">
        <v>260</v>
      </c>
      <c r="N38" s="64">
        <v>7</v>
      </c>
      <c r="O38" s="64">
        <v>603</v>
      </c>
      <c r="P38" s="64">
        <v>86</v>
      </c>
      <c r="Q38" s="63">
        <v>517</v>
      </c>
    </row>
    <row r="39" spans="1:17" s="51" customFormat="1" ht="15" customHeight="1">
      <c r="A39" s="70" t="s">
        <v>1043</v>
      </c>
      <c r="B39" s="63">
        <v>4115</v>
      </c>
      <c r="C39" s="64">
        <v>994</v>
      </c>
      <c r="D39" s="65">
        <v>296</v>
      </c>
      <c r="E39" s="66">
        <v>355</v>
      </c>
      <c r="F39" s="63">
        <v>333</v>
      </c>
      <c r="G39" s="67">
        <v>271</v>
      </c>
      <c r="H39" s="68">
        <v>26</v>
      </c>
      <c r="I39" s="69">
        <v>1603</v>
      </c>
      <c r="J39" s="67">
        <v>1570</v>
      </c>
      <c r="K39" s="66">
        <v>23</v>
      </c>
      <c r="L39" s="64">
        <v>302</v>
      </c>
      <c r="M39" s="64">
        <v>276</v>
      </c>
      <c r="N39" s="64">
        <v>7</v>
      </c>
      <c r="O39" s="64">
        <v>883</v>
      </c>
      <c r="P39" s="64">
        <v>116</v>
      </c>
      <c r="Q39" s="63">
        <v>767</v>
      </c>
    </row>
    <row r="40" spans="1:17" s="51" customFormat="1" ht="15" customHeight="1">
      <c r="A40" s="70" t="s">
        <v>1044</v>
      </c>
      <c r="B40" s="63">
        <v>2590</v>
      </c>
      <c r="C40" s="64">
        <v>710</v>
      </c>
      <c r="D40" s="65">
        <v>241</v>
      </c>
      <c r="E40" s="66">
        <v>214</v>
      </c>
      <c r="F40" s="63">
        <v>238</v>
      </c>
      <c r="G40" s="67">
        <v>208</v>
      </c>
      <c r="H40" s="68">
        <v>19</v>
      </c>
      <c r="I40" s="69">
        <v>953</v>
      </c>
      <c r="J40" s="67">
        <v>937</v>
      </c>
      <c r="K40" s="66">
        <v>14</v>
      </c>
      <c r="L40" s="64">
        <v>205</v>
      </c>
      <c r="M40" s="64">
        <v>196</v>
      </c>
      <c r="N40" s="64">
        <v>7</v>
      </c>
      <c r="O40" s="64">
        <v>484</v>
      </c>
      <c r="P40" s="64">
        <v>54</v>
      </c>
      <c r="Q40" s="63">
        <v>430</v>
      </c>
    </row>
    <row r="41" spans="1:17" s="51" customFormat="1" ht="15" customHeight="1">
      <c r="A41" s="70" t="s">
        <v>1045</v>
      </c>
      <c r="B41" s="63">
        <v>2866</v>
      </c>
      <c r="C41" s="64">
        <v>708</v>
      </c>
      <c r="D41" s="65">
        <v>261</v>
      </c>
      <c r="E41" s="66">
        <v>259</v>
      </c>
      <c r="F41" s="63">
        <v>331</v>
      </c>
      <c r="G41" s="67">
        <v>287</v>
      </c>
      <c r="H41" s="68">
        <v>23</v>
      </c>
      <c r="I41" s="69">
        <v>1023</v>
      </c>
      <c r="J41" s="67">
        <v>974</v>
      </c>
      <c r="K41" s="66">
        <v>27</v>
      </c>
      <c r="L41" s="64">
        <v>217</v>
      </c>
      <c r="M41" s="64">
        <v>197</v>
      </c>
      <c r="N41" s="64">
        <v>10</v>
      </c>
      <c r="O41" s="64">
        <v>587</v>
      </c>
      <c r="P41" s="64">
        <v>88</v>
      </c>
      <c r="Q41" s="63">
        <v>499</v>
      </c>
    </row>
    <row r="42" spans="1:17" s="51" customFormat="1" ht="15" customHeight="1">
      <c r="A42" s="70" t="s">
        <v>1046</v>
      </c>
      <c r="B42" s="63">
        <v>1903</v>
      </c>
      <c r="C42" s="64">
        <v>469</v>
      </c>
      <c r="D42" s="65">
        <v>152</v>
      </c>
      <c r="E42" s="66">
        <v>177</v>
      </c>
      <c r="F42" s="63">
        <v>163</v>
      </c>
      <c r="G42" s="67">
        <v>138</v>
      </c>
      <c r="H42" s="68">
        <v>15</v>
      </c>
      <c r="I42" s="69">
        <v>673</v>
      </c>
      <c r="J42" s="67">
        <v>659</v>
      </c>
      <c r="K42" s="66">
        <v>13</v>
      </c>
      <c r="L42" s="64">
        <v>205</v>
      </c>
      <c r="M42" s="64">
        <v>197</v>
      </c>
      <c r="N42" s="64">
        <v>6</v>
      </c>
      <c r="O42" s="64">
        <v>393</v>
      </c>
      <c r="P42" s="64">
        <v>55</v>
      </c>
      <c r="Q42" s="63">
        <v>338</v>
      </c>
    </row>
    <row r="43" spans="1:17" s="51" customFormat="1" ht="15" customHeight="1">
      <c r="A43" s="70" t="s">
        <v>1047</v>
      </c>
      <c r="B43" s="63">
        <v>2493</v>
      </c>
      <c r="C43" s="64">
        <v>644</v>
      </c>
      <c r="D43" s="65">
        <v>305</v>
      </c>
      <c r="E43" s="66">
        <v>186</v>
      </c>
      <c r="F43" s="63">
        <v>254</v>
      </c>
      <c r="G43" s="67">
        <v>235</v>
      </c>
      <c r="H43" s="68">
        <v>10</v>
      </c>
      <c r="I43" s="69">
        <v>808</v>
      </c>
      <c r="J43" s="67">
        <v>790</v>
      </c>
      <c r="K43" s="66">
        <v>12</v>
      </c>
      <c r="L43" s="64">
        <v>252</v>
      </c>
      <c r="M43" s="64">
        <v>238</v>
      </c>
      <c r="N43" s="64">
        <v>11</v>
      </c>
      <c r="O43" s="64">
        <v>535</v>
      </c>
      <c r="P43" s="64">
        <v>86</v>
      </c>
      <c r="Q43" s="63">
        <v>449</v>
      </c>
    </row>
    <row r="44" spans="1:17" s="51" customFormat="1" ht="15" customHeight="1">
      <c r="A44" s="70" t="s">
        <v>1048</v>
      </c>
      <c r="B44" s="63">
        <v>2393</v>
      </c>
      <c r="C44" s="64">
        <v>580</v>
      </c>
      <c r="D44" s="65">
        <v>147</v>
      </c>
      <c r="E44" s="66">
        <v>213</v>
      </c>
      <c r="F44" s="63">
        <v>182</v>
      </c>
      <c r="G44" s="67">
        <v>155</v>
      </c>
      <c r="H44" s="68">
        <v>12</v>
      </c>
      <c r="I44" s="69">
        <v>885</v>
      </c>
      <c r="J44" s="67">
        <v>868</v>
      </c>
      <c r="K44" s="66">
        <v>11</v>
      </c>
      <c r="L44" s="64">
        <v>235</v>
      </c>
      <c r="M44" s="64">
        <v>226</v>
      </c>
      <c r="N44" s="64">
        <v>6</v>
      </c>
      <c r="O44" s="64">
        <v>511</v>
      </c>
      <c r="P44" s="64">
        <v>79</v>
      </c>
      <c r="Q44" s="63">
        <v>432</v>
      </c>
    </row>
    <row r="45" spans="1:17" s="51" customFormat="1" ht="7.5" customHeight="1">
      <c r="A45" s="70"/>
      <c r="B45" s="63"/>
      <c r="C45" s="64"/>
      <c r="D45" s="65"/>
      <c r="E45" s="66"/>
      <c r="F45" s="63"/>
      <c r="G45" s="67"/>
      <c r="H45" s="68"/>
      <c r="I45" s="69"/>
      <c r="J45" s="67"/>
      <c r="K45" s="66"/>
      <c r="L45" s="64"/>
      <c r="M45" s="64"/>
      <c r="N45" s="64"/>
      <c r="O45" s="64"/>
      <c r="P45" s="64"/>
      <c r="Q45" s="63"/>
    </row>
    <row r="46" spans="1:17" s="51" customFormat="1" ht="15" customHeight="1">
      <c r="A46" s="70" t="s">
        <v>1049</v>
      </c>
      <c r="B46" s="63">
        <v>6388</v>
      </c>
      <c r="C46" s="64">
        <v>2266</v>
      </c>
      <c r="D46" s="65">
        <v>1590</v>
      </c>
      <c r="E46" s="66">
        <v>305</v>
      </c>
      <c r="F46" s="63">
        <v>603</v>
      </c>
      <c r="G46" s="67">
        <v>583</v>
      </c>
      <c r="H46" s="68">
        <v>11</v>
      </c>
      <c r="I46" s="69">
        <v>1459</v>
      </c>
      <c r="J46" s="67">
        <v>1419</v>
      </c>
      <c r="K46" s="66">
        <v>28</v>
      </c>
      <c r="L46" s="64">
        <v>998</v>
      </c>
      <c r="M46" s="64">
        <v>970</v>
      </c>
      <c r="N46" s="64">
        <v>13</v>
      </c>
      <c r="O46" s="64">
        <v>1062</v>
      </c>
      <c r="P46" s="64">
        <v>77</v>
      </c>
      <c r="Q46" s="63">
        <v>985</v>
      </c>
    </row>
    <row r="47" spans="1:17" s="51" customFormat="1" ht="15" customHeight="1">
      <c r="A47" s="70" t="s">
        <v>1050</v>
      </c>
      <c r="B47" s="63">
        <v>6251</v>
      </c>
      <c r="C47" s="64">
        <v>1802</v>
      </c>
      <c r="D47" s="65">
        <v>974</v>
      </c>
      <c r="E47" s="66">
        <v>394</v>
      </c>
      <c r="F47" s="63">
        <v>532</v>
      </c>
      <c r="G47" s="67">
        <v>499</v>
      </c>
      <c r="H47" s="68">
        <v>19</v>
      </c>
      <c r="I47" s="69">
        <v>1913</v>
      </c>
      <c r="J47" s="67">
        <v>1885</v>
      </c>
      <c r="K47" s="66">
        <v>20</v>
      </c>
      <c r="L47" s="64">
        <v>769</v>
      </c>
      <c r="M47" s="64">
        <v>747</v>
      </c>
      <c r="N47" s="64">
        <v>15</v>
      </c>
      <c r="O47" s="64">
        <v>1235</v>
      </c>
      <c r="P47" s="64">
        <v>117</v>
      </c>
      <c r="Q47" s="63">
        <v>1118</v>
      </c>
    </row>
    <row r="48" spans="1:17" s="51" customFormat="1" ht="15" customHeight="1">
      <c r="A48" s="70" t="s">
        <v>1051</v>
      </c>
      <c r="B48" s="63">
        <v>1604</v>
      </c>
      <c r="C48" s="64">
        <v>417</v>
      </c>
      <c r="D48" s="65">
        <v>100</v>
      </c>
      <c r="E48" s="66">
        <v>156</v>
      </c>
      <c r="F48" s="63">
        <v>154</v>
      </c>
      <c r="G48" s="67">
        <v>123</v>
      </c>
      <c r="H48" s="68">
        <v>15</v>
      </c>
      <c r="I48" s="69">
        <v>585</v>
      </c>
      <c r="J48" s="67">
        <v>559</v>
      </c>
      <c r="K48" s="66">
        <v>12</v>
      </c>
      <c r="L48" s="64">
        <v>146</v>
      </c>
      <c r="M48" s="64">
        <v>138</v>
      </c>
      <c r="N48" s="64">
        <v>3</v>
      </c>
      <c r="O48" s="64">
        <v>302</v>
      </c>
      <c r="P48" s="64">
        <v>26</v>
      </c>
      <c r="Q48" s="63">
        <v>276</v>
      </c>
    </row>
    <row r="49" spans="1:17" s="51" customFormat="1" ht="15" customHeight="1">
      <c r="A49" s="70" t="s">
        <v>1052</v>
      </c>
      <c r="B49" s="63">
        <v>3586</v>
      </c>
      <c r="C49" s="64">
        <v>1111</v>
      </c>
      <c r="D49" s="65">
        <v>596</v>
      </c>
      <c r="E49" s="66">
        <v>253</v>
      </c>
      <c r="F49" s="63">
        <v>305</v>
      </c>
      <c r="G49" s="67">
        <v>275</v>
      </c>
      <c r="H49" s="68">
        <v>20</v>
      </c>
      <c r="I49" s="69">
        <v>1008</v>
      </c>
      <c r="J49" s="67">
        <v>992</v>
      </c>
      <c r="K49" s="66">
        <v>10</v>
      </c>
      <c r="L49" s="64">
        <v>533</v>
      </c>
      <c r="M49" s="64">
        <v>518</v>
      </c>
      <c r="N49" s="64">
        <v>9</v>
      </c>
      <c r="O49" s="64">
        <v>629</v>
      </c>
      <c r="P49" s="64">
        <v>76</v>
      </c>
      <c r="Q49" s="63">
        <v>553</v>
      </c>
    </row>
    <row r="50" spans="1:17" s="51" customFormat="1" ht="15" customHeight="1">
      <c r="A50" s="70" t="s">
        <v>1053</v>
      </c>
      <c r="B50" s="63">
        <v>3396</v>
      </c>
      <c r="C50" s="64">
        <v>872</v>
      </c>
      <c r="D50" s="65">
        <v>346</v>
      </c>
      <c r="E50" s="66">
        <v>254</v>
      </c>
      <c r="F50" s="63">
        <v>259</v>
      </c>
      <c r="G50" s="67">
        <v>219</v>
      </c>
      <c r="H50" s="68">
        <v>23</v>
      </c>
      <c r="I50" s="69">
        <v>1248</v>
      </c>
      <c r="J50" s="67">
        <v>1225</v>
      </c>
      <c r="K50" s="66">
        <v>19</v>
      </c>
      <c r="L50" s="64">
        <v>372</v>
      </c>
      <c r="M50" s="64">
        <v>361</v>
      </c>
      <c r="N50" s="64">
        <v>7</v>
      </c>
      <c r="O50" s="64">
        <v>645</v>
      </c>
      <c r="P50" s="64">
        <v>68</v>
      </c>
      <c r="Q50" s="63">
        <v>577</v>
      </c>
    </row>
    <row r="51" spans="1:17" s="51" customFormat="1" ht="7.5" customHeight="1">
      <c r="A51" s="70"/>
      <c r="B51" s="63"/>
      <c r="C51" s="64"/>
      <c r="D51" s="65"/>
      <c r="E51" s="66"/>
      <c r="F51" s="63"/>
      <c r="G51" s="67"/>
      <c r="H51" s="68"/>
      <c r="I51" s="69"/>
      <c r="J51" s="67"/>
      <c r="K51" s="66"/>
      <c r="L51" s="64"/>
      <c r="M51" s="64"/>
      <c r="N51" s="64"/>
      <c r="O51" s="64"/>
      <c r="P51" s="64"/>
      <c r="Q51" s="63"/>
    </row>
    <row r="52" spans="1:17" s="51" customFormat="1" ht="15" customHeight="1">
      <c r="A52" s="70" t="s">
        <v>1054</v>
      </c>
      <c r="B52" s="63">
        <v>1865</v>
      </c>
      <c r="C52" s="64">
        <v>440</v>
      </c>
      <c r="D52" s="65">
        <v>173</v>
      </c>
      <c r="E52" s="66">
        <v>133</v>
      </c>
      <c r="F52" s="63">
        <v>249</v>
      </c>
      <c r="G52" s="67">
        <v>217</v>
      </c>
      <c r="H52" s="68">
        <v>15</v>
      </c>
      <c r="I52" s="69">
        <v>583</v>
      </c>
      <c r="J52" s="67">
        <v>574</v>
      </c>
      <c r="K52" s="66">
        <v>6</v>
      </c>
      <c r="L52" s="64">
        <v>240</v>
      </c>
      <c r="M52" s="64">
        <v>231</v>
      </c>
      <c r="N52" s="64">
        <v>7</v>
      </c>
      <c r="O52" s="64">
        <v>353</v>
      </c>
      <c r="P52" s="64">
        <v>42</v>
      </c>
      <c r="Q52" s="63">
        <v>311</v>
      </c>
    </row>
    <row r="53" spans="1:17" s="51" customFormat="1" ht="15" customHeight="1">
      <c r="A53" s="70" t="s">
        <v>1055</v>
      </c>
      <c r="B53" s="63">
        <v>4430</v>
      </c>
      <c r="C53" s="64">
        <v>1348</v>
      </c>
      <c r="D53" s="65">
        <v>707</v>
      </c>
      <c r="E53" s="66">
        <v>316</v>
      </c>
      <c r="F53" s="63">
        <v>364</v>
      </c>
      <c r="G53" s="67">
        <v>342</v>
      </c>
      <c r="H53" s="68">
        <v>17</v>
      </c>
      <c r="I53" s="69">
        <v>1393</v>
      </c>
      <c r="J53" s="67">
        <v>1360</v>
      </c>
      <c r="K53" s="66">
        <v>18</v>
      </c>
      <c r="L53" s="64">
        <v>548</v>
      </c>
      <c r="M53" s="64">
        <v>540</v>
      </c>
      <c r="N53" s="64">
        <v>4</v>
      </c>
      <c r="O53" s="64">
        <v>777</v>
      </c>
      <c r="P53" s="64">
        <v>114</v>
      </c>
      <c r="Q53" s="63">
        <v>663</v>
      </c>
    </row>
    <row r="54" spans="1:17" s="51" customFormat="1" ht="15" customHeight="1">
      <c r="A54" s="70" t="s">
        <v>1056</v>
      </c>
      <c r="B54" s="63">
        <v>4008</v>
      </c>
      <c r="C54" s="64">
        <v>1228</v>
      </c>
      <c r="D54" s="65">
        <v>696</v>
      </c>
      <c r="E54" s="66">
        <v>276</v>
      </c>
      <c r="F54" s="63">
        <v>402</v>
      </c>
      <c r="G54" s="67">
        <v>368</v>
      </c>
      <c r="H54" s="68">
        <v>23</v>
      </c>
      <c r="I54" s="69">
        <v>1189</v>
      </c>
      <c r="J54" s="67">
        <v>1170</v>
      </c>
      <c r="K54" s="66">
        <v>15</v>
      </c>
      <c r="L54" s="64">
        <v>495</v>
      </c>
      <c r="M54" s="64">
        <v>484</v>
      </c>
      <c r="N54" s="64">
        <v>6</v>
      </c>
      <c r="O54" s="64">
        <v>694</v>
      </c>
      <c r="P54" s="64">
        <v>71</v>
      </c>
      <c r="Q54" s="63">
        <v>623</v>
      </c>
    </row>
    <row r="55" spans="1:17" s="51" customFormat="1" ht="15" customHeight="1">
      <c r="A55" s="70" t="s">
        <v>1057</v>
      </c>
      <c r="B55" s="63">
        <v>3962</v>
      </c>
      <c r="C55" s="64">
        <v>1120</v>
      </c>
      <c r="D55" s="65">
        <v>660</v>
      </c>
      <c r="E55" s="66">
        <v>196</v>
      </c>
      <c r="F55" s="63">
        <v>415</v>
      </c>
      <c r="G55" s="67">
        <v>374</v>
      </c>
      <c r="H55" s="68">
        <v>23</v>
      </c>
      <c r="I55" s="69">
        <v>1250</v>
      </c>
      <c r="J55" s="67">
        <v>1230</v>
      </c>
      <c r="K55" s="66">
        <v>17</v>
      </c>
      <c r="L55" s="64">
        <v>448</v>
      </c>
      <c r="M55" s="64">
        <v>432</v>
      </c>
      <c r="N55" s="64">
        <v>7</v>
      </c>
      <c r="O55" s="64">
        <v>729</v>
      </c>
      <c r="P55" s="64">
        <v>65</v>
      </c>
      <c r="Q55" s="63">
        <v>664</v>
      </c>
    </row>
    <row r="56" spans="1:17" s="51" customFormat="1" ht="15" customHeight="1">
      <c r="A56" s="70" t="s">
        <v>1058</v>
      </c>
      <c r="B56" s="63">
        <v>3349</v>
      </c>
      <c r="C56" s="64">
        <v>994</v>
      </c>
      <c r="D56" s="65">
        <v>544</v>
      </c>
      <c r="E56" s="66">
        <v>198</v>
      </c>
      <c r="F56" s="63">
        <v>367</v>
      </c>
      <c r="G56" s="67">
        <v>338</v>
      </c>
      <c r="H56" s="68">
        <v>15</v>
      </c>
      <c r="I56" s="69">
        <v>1112</v>
      </c>
      <c r="J56" s="67">
        <v>1098</v>
      </c>
      <c r="K56" s="66">
        <v>7</v>
      </c>
      <c r="L56" s="64">
        <v>313</v>
      </c>
      <c r="M56" s="64">
        <v>306</v>
      </c>
      <c r="N56" s="64">
        <v>4</v>
      </c>
      <c r="O56" s="64">
        <v>563</v>
      </c>
      <c r="P56" s="64">
        <v>41</v>
      </c>
      <c r="Q56" s="63">
        <v>522</v>
      </c>
    </row>
    <row r="57" spans="1:17" s="51" customFormat="1" ht="15" customHeight="1">
      <c r="A57" s="70" t="s">
        <v>1059</v>
      </c>
      <c r="B57" s="63">
        <v>2450</v>
      </c>
      <c r="C57" s="64">
        <v>788</v>
      </c>
      <c r="D57" s="65">
        <v>432</v>
      </c>
      <c r="E57" s="66">
        <v>154</v>
      </c>
      <c r="F57" s="63">
        <v>219</v>
      </c>
      <c r="G57" s="67">
        <v>204</v>
      </c>
      <c r="H57" s="68">
        <v>8</v>
      </c>
      <c r="I57" s="69">
        <v>807</v>
      </c>
      <c r="J57" s="67">
        <v>793</v>
      </c>
      <c r="K57" s="66">
        <v>10</v>
      </c>
      <c r="L57" s="64">
        <v>243</v>
      </c>
      <c r="M57" s="64">
        <v>239</v>
      </c>
      <c r="N57" s="64">
        <v>2</v>
      </c>
      <c r="O57" s="64">
        <v>393</v>
      </c>
      <c r="P57" s="64">
        <v>38</v>
      </c>
      <c r="Q57" s="63">
        <v>355</v>
      </c>
    </row>
    <row r="58" spans="1:17" s="51" customFormat="1" ht="15" customHeight="1">
      <c r="A58" s="70" t="s">
        <v>1060</v>
      </c>
      <c r="B58" s="63">
        <v>2356</v>
      </c>
      <c r="C58" s="64">
        <v>447</v>
      </c>
      <c r="D58" s="65">
        <v>170</v>
      </c>
      <c r="E58" s="66">
        <v>142</v>
      </c>
      <c r="F58" s="63">
        <v>293</v>
      </c>
      <c r="G58" s="67">
        <v>224</v>
      </c>
      <c r="H58" s="68">
        <v>40</v>
      </c>
      <c r="I58" s="69">
        <v>890</v>
      </c>
      <c r="J58" s="67">
        <v>872</v>
      </c>
      <c r="K58" s="66">
        <v>11</v>
      </c>
      <c r="L58" s="64">
        <v>287</v>
      </c>
      <c r="M58" s="64">
        <v>273</v>
      </c>
      <c r="N58" s="64">
        <v>6</v>
      </c>
      <c r="O58" s="64">
        <v>439</v>
      </c>
      <c r="P58" s="64">
        <v>39</v>
      </c>
      <c r="Q58" s="63">
        <v>400</v>
      </c>
    </row>
    <row r="59" spans="1:17" s="78" customFormat="1" ht="15" customHeight="1">
      <c r="A59" s="70" t="s">
        <v>1061</v>
      </c>
      <c r="B59" s="71">
        <v>1540</v>
      </c>
      <c r="C59" s="72">
        <v>299</v>
      </c>
      <c r="D59" s="73">
        <v>106</v>
      </c>
      <c r="E59" s="74">
        <v>117</v>
      </c>
      <c r="F59" s="71">
        <v>238</v>
      </c>
      <c r="G59" s="75">
        <v>186</v>
      </c>
      <c r="H59" s="76">
        <v>28</v>
      </c>
      <c r="I59" s="77">
        <v>523</v>
      </c>
      <c r="J59" s="75">
        <v>512</v>
      </c>
      <c r="K59" s="74">
        <v>7</v>
      </c>
      <c r="L59" s="72">
        <v>215</v>
      </c>
      <c r="M59" s="72">
        <v>202</v>
      </c>
      <c r="N59" s="72">
        <v>8</v>
      </c>
      <c r="O59" s="72">
        <v>265</v>
      </c>
      <c r="P59" s="72">
        <v>40</v>
      </c>
      <c r="Q59" s="71">
        <v>225</v>
      </c>
    </row>
    <row r="60" spans="1:17" s="51" customFormat="1" ht="15" customHeight="1">
      <c r="A60" s="70" t="s">
        <v>1062</v>
      </c>
      <c r="B60" s="63">
        <v>4995</v>
      </c>
      <c r="C60" s="64">
        <v>1575</v>
      </c>
      <c r="D60" s="65">
        <v>969</v>
      </c>
      <c r="E60" s="66">
        <v>288</v>
      </c>
      <c r="F60" s="63">
        <v>496</v>
      </c>
      <c r="G60" s="67">
        <v>446</v>
      </c>
      <c r="H60" s="68">
        <v>34</v>
      </c>
      <c r="I60" s="69">
        <v>1565</v>
      </c>
      <c r="J60" s="67">
        <v>1544</v>
      </c>
      <c r="K60" s="66">
        <v>15</v>
      </c>
      <c r="L60" s="64">
        <v>559</v>
      </c>
      <c r="M60" s="64">
        <v>549</v>
      </c>
      <c r="N60" s="64">
        <v>6</v>
      </c>
      <c r="O60" s="64">
        <v>800</v>
      </c>
      <c r="P60" s="64">
        <v>88</v>
      </c>
      <c r="Q60" s="63">
        <v>712</v>
      </c>
    </row>
    <row r="61" spans="1:17" s="51" customFormat="1" ht="15" customHeight="1">
      <c r="A61" s="70" t="s">
        <v>1063</v>
      </c>
      <c r="B61" s="63">
        <v>2201</v>
      </c>
      <c r="C61" s="64">
        <v>558</v>
      </c>
      <c r="D61" s="65">
        <v>265</v>
      </c>
      <c r="E61" s="66">
        <v>159</v>
      </c>
      <c r="F61" s="63">
        <v>262</v>
      </c>
      <c r="G61" s="67">
        <v>221</v>
      </c>
      <c r="H61" s="68">
        <v>22</v>
      </c>
      <c r="I61" s="69">
        <v>791</v>
      </c>
      <c r="J61" s="67">
        <v>769</v>
      </c>
      <c r="K61" s="66">
        <v>16</v>
      </c>
      <c r="L61" s="64">
        <v>239</v>
      </c>
      <c r="M61" s="64">
        <v>228</v>
      </c>
      <c r="N61" s="64">
        <v>7</v>
      </c>
      <c r="O61" s="64">
        <v>351</v>
      </c>
      <c r="P61" s="64">
        <v>41</v>
      </c>
      <c r="Q61" s="63">
        <v>310</v>
      </c>
    </row>
    <row r="62" spans="1:17" s="51" customFormat="1" ht="15" customHeight="1">
      <c r="A62" s="70" t="s">
        <v>1064</v>
      </c>
      <c r="B62" s="63">
        <v>1453</v>
      </c>
      <c r="C62" s="64">
        <v>346</v>
      </c>
      <c r="D62" s="65">
        <v>141</v>
      </c>
      <c r="E62" s="66">
        <v>98</v>
      </c>
      <c r="F62" s="63">
        <v>174</v>
      </c>
      <c r="G62" s="67">
        <v>150</v>
      </c>
      <c r="H62" s="68">
        <v>12</v>
      </c>
      <c r="I62" s="69">
        <v>509</v>
      </c>
      <c r="J62" s="67">
        <v>491</v>
      </c>
      <c r="K62" s="66">
        <v>8</v>
      </c>
      <c r="L62" s="64">
        <v>188</v>
      </c>
      <c r="M62" s="64">
        <v>176</v>
      </c>
      <c r="N62" s="64">
        <v>5</v>
      </c>
      <c r="O62" s="64">
        <v>236</v>
      </c>
      <c r="P62" s="64">
        <v>34</v>
      </c>
      <c r="Q62" s="63">
        <v>202</v>
      </c>
    </row>
    <row r="63" spans="1:17" s="51" customFormat="1" ht="15" customHeight="1" thickBot="1">
      <c r="A63" s="79" t="s">
        <v>1065</v>
      </c>
      <c r="B63" s="80">
        <v>1989</v>
      </c>
      <c r="C63" s="81">
        <v>461</v>
      </c>
      <c r="D63" s="82">
        <v>202</v>
      </c>
      <c r="E63" s="83">
        <v>138</v>
      </c>
      <c r="F63" s="80">
        <v>292</v>
      </c>
      <c r="G63" s="84">
        <v>246</v>
      </c>
      <c r="H63" s="85">
        <v>25</v>
      </c>
      <c r="I63" s="86">
        <v>685</v>
      </c>
      <c r="J63" s="84">
        <v>668</v>
      </c>
      <c r="K63" s="83">
        <v>12</v>
      </c>
      <c r="L63" s="81">
        <v>233</v>
      </c>
      <c r="M63" s="81">
        <v>228</v>
      </c>
      <c r="N63" s="81">
        <v>2</v>
      </c>
      <c r="O63" s="81">
        <v>318</v>
      </c>
      <c r="P63" s="81">
        <v>31</v>
      </c>
      <c r="Q63" s="80">
        <v>287</v>
      </c>
    </row>
    <row r="64" ht="15" customHeight="1">
      <c r="A64" s="88" t="s">
        <v>728</v>
      </c>
    </row>
  </sheetData>
  <mergeCells count="18">
    <mergeCell ref="A3:A6"/>
    <mergeCell ref="B3:B6"/>
    <mergeCell ref="C3:C6"/>
    <mergeCell ref="F3:K3"/>
    <mergeCell ref="D4:D6"/>
    <mergeCell ref="E4:E6"/>
    <mergeCell ref="F4:F6"/>
    <mergeCell ref="I4:I6"/>
    <mergeCell ref="G5:G6"/>
    <mergeCell ref="H5:H6"/>
    <mergeCell ref="J5:J6"/>
    <mergeCell ref="K5:K6"/>
    <mergeCell ref="P4:P6"/>
    <mergeCell ref="Q4:Q6"/>
    <mergeCell ref="L3:L6"/>
    <mergeCell ref="O3:O6"/>
    <mergeCell ref="M4:M6"/>
    <mergeCell ref="N4:N6"/>
  </mergeCells>
  <printOptions/>
  <pageMargins left="0.6299212598425197" right="0.1968503937007874" top="0.4724409448818898" bottom="0.07874015748031496" header="0.2362204724409449" footer="0.5118110236220472"/>
  <pageSetup horizontalDpi="600" verticalDpi="600" orientation="portrait" paperSize="9" scale="97" r:id="rId1"/>
  <headerFooter alignWithMargins="0">
    <oddHeader>&amp;R&amp;D&amp;T</oddHeader>
  </headerFooter>
  <colBreaks count="1" manualBreakCount="1">
    <brk id="8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1076" customWidth="1"/>
    <col min="2" max="2" width="15.625" style="1076" customWidth="1"/>
    <col min="3" max="16384" width="9.00390625" style="1076" customWidth="1"/>
  </cols>
  <sheetData>
    <row r="1" spans="1:5" ht="18" customHeight="1">
      <c r="A1" s="1074" t="s">
        <v>141</v>
      </c>
      <c r="B1" s="1075"/>
      <c r="C1" s="1075"/>
      <c r="D1" s="1075"/>
      <c r="E1" s="1075"/>
    </row>
    <row r="2" spans="8:10" ht="15" customHeight="1" thickBot="1">
      <c r="H2" s="1077"/>
      <c r="J2" s="1077" t="s">
        <v>812</v>
      </c>
    </row>
    <row r="3" spans="1:10" ht="15" customHeight="1" thickTop="1">
      <c r="A3" s="1870" t="s">
        <v>424</v>
      </c>
      <c r="B3" s="1871"/>
      <c r="C3" s="1034" t="s">
        <v>425</v>
      </c>
      <c r="D3" s="1034"/>
      <c r="E3" s="1034" t="s">
        <v>426</v>
      </c>
      <c r="F3" s="1034"/>
      <c r="G3" s="1034" t="s">
        <v>427</v>
      </c>
      <c r="H3" s="1036"/>
      <c r="I3" s="1034" t="s">
        <v>428</v>
      </c>
      <c r="J3" s="1036"/>
    </row>
    <row r="4" spans="1:10" ht="15" customHeight="1">
      <c r="A4" s="1872"/>
      <c r="B4" s="1873"/>
      <c r="C4" s="1078" t="s">
        <v>803</v>
      </c>
      <c r="D4" s="1078" t="s">
        <v>429</v>
      </c>
      <c r="E4" s="1078" t="s">
        <v>803</v>
      </c>
      <c r="F4" s="1078" t="s">
        <v>429</v>
      </c>
      <c r="G4" s="1078" t="s">
        <v>803</v>
      </c>
      <c r="H4" s="1040" t="s">
        <v>429</v>
      </c>
      <c r="I4" s="1078" t="s">
        <v>803</v>
      </c>
      <c r="J4" s="1040" t="s">
        <v>429</v>
      </c>
    </row>
    <row r="5" spans="1:10" s="1082" customFormat="1" ht="15" customHeight="1">
      <c r="A5" s="1874" t="s">
        <v>430</v>
      </c>
      <c r="B5" s="1875"/>
      <c r="C5" s="1079">
        <v>64956</v>
      </c>
      <c r="D5" s="1080">
        <v>100</v>
      </c>
      <c r="E5" s="1079">
        <v>65378</v>
      </c>
      <c r="F5" s="1080">
        <v>100</v>
      </c>
      <c r="G5" s="1079">
        <v>65723</v>
      </c>
      <c r="H5" s="1081">
        <v>100</v>
      </c>
      <c r="I5" s="1079">
        <v>67160</v>
      </c>
      <c r="J5" s="1081">
        <v>100</v>
      </c>
    </row>
    <row r="6" spans="1:10" s="1088" customFormat="1" ht="15" customHeight="1">
      <c r="A6" s="1083"/>
      <c r="B6" s="1084" t="s">
        <v>417</v>
      </c>
      <c r="C6" s="1085">
        <v>40800</v>
      </c>
      <c r="D6" s="1086">
        <v>62.8</v>
      </c>
      <c r="E6" s="1085">
        <v>41615</v>
      </c>
      <c r="F6" s="1086">
        <v>63.7</v>
      </c>
      <c r="G6" s="1085">
        <v>43209</v>
      </c>
      <c r="H6" s="1087">
        <v>65.7</v>
      </c>
      <c r="I6" s="1085">
        <v>44329</v>
      </c>
      <c r="J6" s="1087">
        <v>66</v>
      </c>
    </row>
    <row r="7" spans="1:10" s="1088" customFormat="1" ht="15" customHeight="1">
      <c r="A7" s="1083"/>
      <c r="B7" s="1084" t="s">
        <v>418</v>
      </c>
      <c r="C7" s="1085">
        <v>6626</v>
      </c>
      <c r="D7" s="1086">
        <v>10.2</v>
      </c>
      <c r="E7" s="1085">
        <v>6216</v>
      </c>
      <c r="F7" s="1086">
        <v>9.5</v>
      </c>
      <c r="G7" s="1085">
        <v>5757</v>
      </c>
      <c r="H7" s="1087">
        <v>8.8</v>
      </c>
      <c r="I7" s="1085">
        <v>5491</v>
      </c>
      <c r="J7" s="1087">
        <v>8.2</v>
      </c>
    </row>
    <row r="8" spans="1:10" s="1088" customFormat="1" ht="15" customHeight="1">
      <c r="A8" s="1083"/>
      <c r="B8" s="1084" t="s">
        <v>419</v>
      </c>
      <c r="C8" s="1085">
        <v>6503</v>
      </c>
      <c r="D8" s="1086">
        <v>10</v>
      </c>
      <c r="E8" s="1085">
        <v>6933</v>
      </c>
      <c r="F8" s="1086">
        <v>10.6</v>
      </c>
      <c r="G8" s="1085">
        <v>7048</v>
      </c>
      <c r="H8" s="1087">
        <v>10.7</v>
      </c>
      <c r="I8" s="1085">
        <v>7002</v>
      </c>
      <c r="J8" s="1087">
        <v>10.4</v>
      </c>
    </row>
    <row r="9" spans="1:10" s="1088" customFormat="1" ht="15" customHeight="1">
      <c r="A9" s="1083"/>
      <c r="B9" s="1084" t="s">
        <v>420</v>
      </c>
      <c r="C9" s="1085">
        <v>2972</v>
      </c>
      <c r="D9" s="1086">
        <v>4.6</v>
      </c>
      <c r="E9" s="1085">
        <v>2446</v>
      </c>
      <c r="F9" s="1086">
        <v>3.7</v>
      </c>
      <c r="G9" s="1085">
        <v>1702</v>
      </c>
      <c r="H9" s="1087">
        <v>2.6</v>
      </c>
      <c r="I9" s="1085">
        <v>1596</v>
      </c>
      <c r="J9" s="1087">
        <v>2.4</v>
      </c>
    </row>
    <row r="10" spans="1:10" s="1088" customFormat="1" ht="15" customHeight="1">
      <c r="A10" s="1083"/>
      <c r="B10" s="1084" t="s">
        <v>421</v>
      </c>
      <c r="C10" s="1085">
        <v>5607</v>
      </c>
      <c r="D10" s="1086">
        <v>8.6</v>
      </c>
      <c r="E10" s="1085">
        <v>6169</v>
      </c>
      <c r="F10" s="1086">
        <v>9.4</v>
      </c>
      <c r="G10" s="1085">
        <v>6368</v>
      </c>
      <c r="H10" s="1087">
        <v>9.7</v>
      </c>
      <c r="I10" s="1085">
        <v>6778</v>
      </c>
      <c r="J10" s="1087">
        <v>10.1</v>
      </c>
    </row>
    <row r="11" spans="1:10" s="1088" customFormat="1" ht="15" customHeight="1">
      <c r="A11" s="1083"/>
      <c r="B11" s="1084" t="s">
        <v>422</v>
      </c>
      <c r="C11" s="1085">
        <v>681</v>
      </c>
      <c r="D11" s="1086">
        <v>1</v>
      </c>
      <c r="E11" s="1085">
        <v>559</v>
      </c>
      <c r="F11" s="1086">
        <v>0.9</v>
      </c>
      <c r="G11" s="1085">
        <v>496</v>
      </c>
      <c r="H11" s="1087">
        <v>0.8</v>
      </c>
      <c r="I11" s="1085">
        <v>437</v>
      </c>
      <c r="J11" s="1087">
        <v>0.7</v>
      </c>
    </row>
    <row r="12" spans="1:10" s="1088" customFormat="1" ht="15" customHeight="1">
      <c r="A12" s="1083"/>
      <c r="B12" s="1084" t="s">
        <v>431</v>
      </c>
      <c r="C12" s="1085">
        <v>505</v>
      </c>
      <c r="D12" s="1086">
        <v>0.8</v>
      </c>
      <c r="E12" s="1085">
        <v>365</v>
      </c>
      <c r="F12" s="1086">
        <v>0.6</v>
      </c>
      <c r="G12" s="1085">
        <v>200</v>
      </c>
      <c r="H12" s="1087">
        <v>0.3</v>
      </c>
      <c r="I12" s="1085">
        <v>217</v>
      </c>
      <c r="J12" s="1087">
        <v>0.3</v>
      </c>
    </row>
    <row r="13" spans="1:10" s="1088" customFormat="1" ht="15" customHeight="1">
      <c r="A13" s="1083"/>
      <c r="B13" s="1084" t="s">
        <v>432</v>
      </c>
      <c r="C13" s="1085">
        <v>61</v>
      </c>
      <c r="D13" s="1086">
        <v>0.1</v>
      </c>
      <c r="E13" s="1085">
        <v>38</v>
      </c>
      <c r="F13" s="1086">
        <v>0.1</v>
      </c>
      <c r="G13" s="1085">
        <v>25</v>
      </c>
      <c r="H13" s="1089">
        <v>0</v>
      </c>
      <c r="I13" s="1085">
        <v>15</v>
      </c>
      <c r="J13" s="1089">
        <v>0</v>
      </c>
    </row>
    <row r="14" spans="1:10" s="1096" customFormat="1" ht="15" customHeight="1">
      <c r="A14" s="1090"/>
      <c r="B14" s="1091" t="s">
        <v>423</v>
      </c>
      <c r="C14" s="1092">
        <v>60</v>
      </c>
      <c r="D14" s="1093">
        <v>0.1</v>
      </c>
      <c r="E14" s="1092">
        <v>8</v>
      </c>
      <c r="F14" s="1094">
        <v>0</v>
      </c>
      <c r="G14" s="1092">
        <v>3</v>
      </c>
      <c r="H14" s="1095">
        <v>0</v>
      </c>
      <c r="I14" s="1092">
        <v>1</v>
      </c>
      <c r="J14" s="1095">
        <v>0</v>
      </c>
    </row>
    <row r="15" spans="1:10" s="1088" customFormat="1" ht="15" customHeight="1">
      <c r="A15" s="1083"/>
      <c r="B15" s="1084" t="s">
        <v>433</v>
      </c>
      <c r="C15" s="237">
        <v>208</v>
      </c>
      <c r="D15" s="1086">
        <v>0.3</v>
      </c>
      <c r="E15" s="237">
        <v>206</v>
      </c>
      <c r="F15" s="1086">
        <v>0.3</v>
      </c>
      <c r="G15" s="237">
        <v>219</v>
      </c>
      <c r="H15" s="1087">
        <v>0.3</v>
      </c>
      <c r="I15" s="237">
        <v>179</v>
      </c>
      <c r="J15" s="1087">
        <v>0.3</v>
      </c>
    </row>
    <row r="16" spans="1:10" s="1088" customFormat="1" ht="15" customHeight="1">
      <c r="A16" s="1083"/>
      <c r="B16" s="1084" t="s">
        <v>434</v>
      </c>
      <c r="C16" s="1085">
        <v>152</v>
      </c>
      <c r="D16" s="1086">
        <v>0.2</v>
      </c>
      <c r="E16" s="1085">
        <v>147</v>
      </c>
      <c r="F16" s="1086">
        <v>0.2</v>
      </c>
      <c r="G16" s="1085">
        <v>132</v>
      </c>
      <c r="H16" s="1087">
        <v>0.2</v>
      </c>
      <c r="I16" s="1085">
        <v>98</v>
      </c>
      <c r="J16" s="1087">
        <v>0.1</v>
      </c>
    </row>
    <row r="17" spans="1:10" s="1088" customFormat="1" ht="15" customHeight="1">
      <c r="A17" s="1083"/>
      <c r="B17" s="1084" t="s">
        <v>435</v>
      </c>
      <c r="C17" s="237">
        <v>89</v>
      </c>
      <c r="D17" s="1086">
        <v>0.1</v>
      </c>
      <c r="E17" s="237">
        <v>46</v>
      </c>
      <c r="F17" s="1086">
        <v>0.1</v>
      </c>
      <c r="G17" s="237">
        <v>12</v>
      </c>
      <c r="H17" s="1089">
        <v>0</v>
      </c>
      <c r="I17" s="237">
        <v>11</v>
      </c>
      <c r="J17" s="1089">
        <v>0</v>
      </c>
    </row>
    <row r="18" spans="1:10" s="1088" customFormat="1" ht="15" customHeight="1" thickBot="1">
      <c r="A18" s="1097"/>
      <c r="B18" s="1098" t="s">
        <v>436</v>
      </c>
      <c r="C18" s="1099">
        <v>692</v>
      </c>
      <c r="D18" s="1100">
        <v>1.1</v>
      </c>
      <c r="E18" s="1099">
        <v>630</v>
      </c>
      <c r="F18" s="1100">
        <v>0.9</v>
      </c>
      <c r="G18" s="1099">
        <f>G5-SUM(G6:G17)</f>
        <v>552</v>
      </c>
      <c r="H18" s="1101">
        <f>H5-SUM(H6:H17)</f>
        <v>0.9000000000000057</v>
      </c>
      <c r="I18" s="1099">
        <f>I5-SUM(I6:I17)</f>
        <v>1006</v>
      </c>
      <c r="J18" s="1101">
        <f>J5-SUM(J6:J17)</f>
        <v>1.5</v>
      </c>
    </row>
    <row r="19" s="1088" customFormat="1" ht="15" customHeight="1">
      <c r="A19" s="1088" t="s">
        <v>437</v>
      </c>
    </row>
    <row r="20" s="1088" customFormat="1" ht="15" customHeight="1">
      <c r="A20" s="1088" t="s">
        <v>438</v>
      </c>
    </row>
    <row r="22" spans="7:9" ht="15" customHeight="1">
      <c r="G22" s="1102"/>
      <c r="I22" s="1102"/>
    </row>
    <row r="23" ht="15" customHeight="1">
      <c r="E23" s="1102"/>
    </row>
  </sheetData>
  <mergeCells count="2">
    <mergeCell ref="A3:B4"/>
    <mergeCell ref="A5:B5"/>
  </mergeCells>
  <printOptions/>
  <pageMargins left="0.75" right="0.25" top="1" bottom="1" header="0.512" footer="0.512"/>
  <pageSetup horizontalDpi="600" verticalDpi="600" orientation="portrait" paperSize="9" r:id="rId1"/>
  <headerFooter alignWithMargins="0">
    <oddHeader>&amp;R&amp;D&amp;T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B1:J3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625" style="1105" customWidth="1"/>
    <col min="2" max="2" width="11.75390625" style="1105" customWidth="1"/>
    <col min="3" max="8" width="13.125" style="1105" customWidth="1"/>
    <col min="9" max="16384" width="9.00390625" style="1105" customWidth="1"/>
  </cols>
  <sheetData>
    <row r="1" spans="2:5" ht="14.25">
      <c r="B1" s="1103" t="s">
        <v>142</v>
      </c>
      <c r="C1" s="1104"/>
      <c r="D1" s="1104"/>
      <c r="E1" s="1104"/>
    </row>
    <row r="2" ht="12.75" thickBot="1">
      <c r="H2" s="128" t="s">
        <v>439</v>
      </c>
    </row>
    <row r="3" spans="2:8" ht="29.25" customHeight="1" thickTop="1">
      <c r="B3" s="1106" t="s">
        <v>440</v>
      </c>
      <c r="C3" s="1107" t="s">
        <v>441</v>
      </c>
      <c r="D3" s="1107" t="s">
        <v>442</v>
      </c>
      <c r="E3" s="1107" t="s">
        <v>589</v>
      </c>
      <c r="F3" s="1107" t="s">
        <v>443</v>
      </c>
      <c r="G3" s="1107" t="s">
        <v>444</v>
      </c>
      <c r="H3" s="1108" t="s">
        <v>445</v>
      </c>
    </row>
    <row r="4" spans="2:8" ht="15" customHeight="1">
      <c r="B4" s="1109" t="s">
        <v>446</v>
      </c>
      <c r="C4" s="1110">
        <v>16797</v>
      </c>
      <c r="D4" s="1110">
        <v>34</v>
      </c>
      <c r="E4" s="1110">
        <v>328262</v>
      </c>
      <c r="F4" s="1110">
        <v>422</v>
      </c>
      <c r="G4" s="1110">
        <v>292</v>
      </c>
      <c r="H4" s="1111">
        <v>117</v>
      </c>
    </row>
    <row r="5" spans="2:8" ht="15" customHeight="1">
      <c r="B5" s="1109" t="s">
        <v>459</v>
      </c>
      <c r="C5" s="1110">
        <v>18763</v>
      </c>
      <c r="D5" s="1110">
        <v>34</v>
      </c>
      <c r="E5" s="1110">
        <v>350740</v>
      </c>
      <c r="F5" s="1110">
        <v>377</v>
      </c>
      <c r="G5" s="1110">
        <v>349</v>
      </c>
      <c r="H5" s="1111">
        <v>117</v>
      </c>
    </row>
    <row r="6" spans="2:8" ht="15" customHeight="1">
      <c r="B6" s="1109" t="s">
        <v>460</v>
      </c>
      <c r="C6" s="1110">
        <v>17751</v>
      </c>
      <c r="D6" s="1110">
        <v>47</v>
      </c>
      <c r="E6" s="1110">
        <v>347140</v>
      </c>
      <c r="F6" s="1110">
        <v>553</v>
      </c>
      <c r="G6" s="1110">
        <v>322</v>
      </c>
      <c r="H6" s="1111">
        <v>106</v>
      </c>
    </row>
    <row r="7" spans="2:8" ht="15" customHeight="1">
      <c r="B7" s="1109" t="s">
        <v>461</v>
      </c>
      <c r="C7" s="1110">
        <v>17821</v>
      </c>
      <c r="D7" s="1110">
        <v>29</v>
      </c>
      <c r="E7" s="1110">
        <v>341055</v>
      </c>
      <c r="F7" s="1110">
        <v>327</v>
      </c>
      <c r="G7" s="1110">
        <v>331</v>
      </c>
      <c r="H7" s="1111">
        <v>108</v>
      </c>
    </row>
    <row r="8" spans="2:8" ht="15" customHeight="1">
      <c r="B8" s="1112" t="s">
        <v>447</v>
      </c>
      <c r="C8" s="1110">
        <v>17284</v>
      </c>
      <c r="D8" s="1110">
        <v>53</v>
      </c>
      <c r="E8" s="1110">
        <v>349395</v>
      </c>
      <c r="F8" s="1110">
        <v>303</v>
      </c>
      <c r="G8" s="1110">
        <v>313</v>
      </c>
      <c r="H8" s="1111">
        <v>105</v>
      </c>
    </row>
    <row r="9" spans="2:8" ht="15" customHeight="1">
      <c r="B9" s="1112"/>
      <c r="C9" s="1110"/>
      <c r="D9" s="1110"/>
      <c r="E9" s="1110"/>
      <c r="F9" s="1110"/>
      <c r="G9" s="1110"/>
      <c r="H9" s="1111"/>
    </row>
    <row r="10" spans="2:8" s="1113" customFormat="1" ht="15" customHeight="1">
      <c r="B10" s="1387" t="s">
        <v>462</v>
      </c>
      <c r="C10" s="1388">
        <f aca="true" t="shared" si="0" ref="C10:H10">SUM(C11:C22)</f>
        <v>16614</v>
      </c>
      <c r="D10" s="1388">
        <f t="shared" si="0"/>
        <v>53</v>
      </c>
      <c r="E10" s="1388">
        <f t="shared" si="0"/>
        <v>362859</v>
      </c>
      <c r="F10" s="1388">
        <f t="shared" si="0"/>
        <v>278</v>
      </c>
      <c r="G10" s="1388">
        <f t="shared" si="0"/>
        <v>288</v>
      </c>
      <c r="H10" s="1389">
        <f t="shared" si="0"/>
        <v>79</v>
      </c>
    </row>
    <row r="11" spans="2:10" ht="15" customHeight="1">
      <c r="B11" s="1116" t="s">
        <v>143</v>
      </c>
      <c r="C11" s="1390">
        <v>1449</v>
      </c>
      <c r="D11" s="1390">
        <v>3</v>
      </c>
      <c r="E11" s="1390">
        <v>27897</v>
      </c>
      <c r="F11" s="1390">
        <v>22</v>
      </c>
      <c r="G11" s="1390">
        <v>28</v>
      </c>
      <c r="H11" s="1391">
        <v>9</v>
      </c>
      <c r="J11" s="1114"/>
    </row>
    <row r="12" spans="2:10" ht="15" customHeight="1">
      <c r="B12" s="1115" t="s">
        <v>448</v>
      </c>
      <c r="C12" s="1390">
        <v>1175</v>
      </c>
      <c r="D12" s="1390">
        <v>5</v>
      </c>
      <c r="E12" s="1390">
        <v>28932</v>
      </c>
      <c r="F12" s="1390">
        <v>25</v>
      </c>
      <c r="G12" s="1390">
        <v>25</v>
      </c>
      <c r="H12" s="1391">
        <v>6</v>
      </c>
      <c r="J12" s="1114"/>
    </row>
    <row r="13" spans="2:10" ht="15" customHeight="1">
      <c r="B13" s="1116" t="s">
        <v>449</v>
      </c>
      <c r="C13" s="1390">
        <v>1287</v>
      </c>
      <c r="D13" s="1390">
        <v>6</v>
      </c>
      <c r="E13" s="1390">
        <v>27836</v>
      </c>
      <c r="F13" s="1390">
        <v>19</v>
      </c>
      <c r="G13" s="1390">
        <v>25</v>
      </c>
      <c r="H13" s="1391">
        <v>7</v>
      </c>
      <c r="J13" s="1114"/>
    </row>
    <row r="14" spans="2:10" ht="15" customHeight="1">
      <c r="B14" s="1116" t="s">
        <v>450</v>
      </c>
      <c r="C14" s="1390">
        <v>1554</v>
      </c>
      <c r="D14" s="1390">
        <v>9</v>
      </c>
      <c r="E14" s="1390">
        <v>26905</v>
      </c>
      <c r="F14" s="1390">
        <v>23</v>
      </c>
      <c r="G14" s="1390">
        <v>34</v>
      </c>
      <c r="H14" s="1391">
        <v>8</v>
      </c>
      <c r="J14" s="1114"/>
    </row>
    <row r="15" spans="2:10" ht="15" customHeight="1">
      <c r="B15" s="1116" t="s">
        <v>451</v>
      </c>
      <c r="C15" s="1390">
        <v>1276</v>
      </c>
      <c r="D15" s="1390">
        <v>3</v>
      </c>
      <c r="E15" s="1390">
        <v>28767</v>
      </c>
      <c r="F15" s="1390">
        <v>35</v>
      </c>
      <c r="G15" s="1390">
        <v>38</v>
      </c>
      <c r="H15" s="1391">
        <v>6</v>
      </c>
      <c r="J15" s="1114"/>
    </row>
    <row r="16" spans="2:10" ht="15" customHeight="1">
      <c r="B16" s="1116" t="s">
        <v>452</v>
      </c>
      <c r="C16" s="1390">
        <v>1309</v>
      </c>
      <c r="D16" s="1390">
        <v>9</v>
      </c>
      <c r="E16" s="1390">
        <v>30070</v>
      </c>
      <c r="F16" s="1390">
        <v>19</v>
      </c>
      <c r="G16" s="1390">
        <v>37</v>
      </c>
      <c r="H16" s="1391">
        <v>7</v>
      </c>
      <c r="J16" s="1114"/>
    </row>
    <row r="17" spans="2:10" ht="15" customHeight="1">
      <c r="B17" s="1116" t="s">
        <v>453</v>
      </c>
      <c r="C17" s="1390">
        <v>1417</v>
      </c>
      <c r="D17" s="748">
        <v>1</v>
      </c>
      <c r="E17" s="1390">
        <v>32994</v>
      </c>
      <c r="F17" s="1390">
        <v>19</v>
      </c>
      <c r="G17" s="1390">
        <v>15</v>
      </c>
      <c r="H17" s="1391">
        <v>6</v>
      </c>
      <c r="J17" s="1114"/>
    </row>
    <row r="18" spans="2:10" ht="15" customHeight="1">
      <c r="B18" s="1116" t="s">
        <v>454</v>
      </c>
      <c r="C18" s="1390">
        <v>1756</v>
      </c>
      <c r="D18" s="1390">
        <v>2</v>
      </c>
      <c r="E18" s="1390">
        <v>33272</v>
      </c>
      <c r="F18" s="1390">
        <v>26</v>
      </c>
      <c r="G18" s="1390">
        <v>12</v>
      </c>
      <c r="H18" s="1391">
        <v>6</v>
      </c>
      <c r="J18" s="1114"/>
    </row>
    <row r="19" spans="2:10" ht="15" customHeight="1">
      <c r="B19" s="1116" t="s">
        <v>455</v>
      </c>
      <c r="C19" s="1390">
        <v>1793</v>
      </c>
      <c r="D19" s="748">
        <v>3</v>
      </c>
      <c r="E19" s="1390">
        <v>33025</v>
      </c>
      <c r="F19" s="1390">
        <v>37</v>
      </c>
      <c r="G19" s="1390">
        <v>17</v>
      </c>
      <c r="H19" s="1391">
        <v>10</v>
      </c>
      <c r="J19" s="1114"/>
    </row>
    <row r="20" spans="2:10" ht="15" customHeight="1">
      <c r="B20" s="1116" t="s">
        <v>144</v>
      </c>
      <c r="C20" s="1390">
        <v>1096</v>
      </c>
      <c r="D20" s="748">
        <v>4</v>
      </c>
      <c r="E20" s="1390">
        <v>31943</v>
      </c>
      <c r="F20" s="1390">
        <v>17</v>
      </c>
      <c r="G20" s="1390">
        <v>15</v>
      </c>
      <c r="H20" s="1391">
        <v>4</v>
      </c>
      <c r="J20" s="1114"/>
    </row>
    <row r="21" spans="2:10" ht="15" customHeight="1">
      <c r="B21" s="1115" t="s">
        <v>456</v>
      </c>
      <c r="C21" s="1390">
        <v>1179</v>
      </c>
      <c r="D21" s="748">
        <v>7</v>
      </c>
      <c r="E21" s="1390">
        <v>29447</v>
      </c>
      <c r="F21" s="1390">
        <v>16</v>
      </c>
      <c r="G21" s="1390">
        <v>17</v>
      </c>
      <c r="H21" s="1391">
        <v>2</v>
      </c>
      <c r="J21" s="1114"/>
    </row>
    <row r="22" spans="2:10" ht="15" customHeight="1">
      <c r="B22" s="1116" t="s">
        <v>457</v>
      </c>
      <c r="C22" s="1390">
        <v>1323</v>
      </c>
      <c r="D22" s="1390">
        <v>1</v>
      </c>
      <c r="E22" s="1390">
        <v>31771</v>
      </c>
      <c r="F22" s="1390">
        <v>20</v>
      </c>
      <c r="G22" s="1390">
        <v>25</v>
      </c>
      <c r="H22" s="1391">
        <v>8</v>
      </c>
      <c r="J22" s="1114"/>
    </row>
    <row r="23" spans="2:10" ht="15" customHeight="1">
      <c r="B23" s="1116"/>
      <c r="C23" s="1390"/>
      <c r="D23" s="1390"/>
      <c r="E23" s="1390"/>
      <c r="F23" s="1390"/>
      <c r="G23" s="1390"/>
      <c r="H23" s="1391"/>
      <c r="J23" s="1114"/>
    </row>
    <row r="24" spans="2:8" ht="21" customHeight="1">
      <c r="B24" s="1392" t="s">
        <v>463</v>
      </c>
      <c r="C24" s="1390">
        <v>12783</v>
      </c>
      <c r="D24" s="1390">
        <v>22</v>
      </c>
      <c r="E24" s="1390">
        <v>86841</v>
      </c>
      <c r="F24" s="1390">
        <v>42</v>
      </c>
      <c r="G24" s="1390">
        <v>118</v>
      </c>
      <c r="H24" s="1391">
        <v>70</v>
      </c>
    </row>
    <row r="25" spans="2:8" ht="21" customHeight="1">
      <c r="B25" s="1392" t="s">
        <v>464</v>
      </c>
      <c r="C25" s="1390">
        <v>2681</v>
      </c>
      <c r="D25" s="1390">
        <v>20</v>
      </c>
      <c r="E25" s="1390">
        <v>26675</v>
      </c>
      <c r="F25" s="1390">
        <v>236</v>
      </c>
      <c r="G25" s="1390">
        <v>80</v>
      </c>
      <c r="H25" s="1391">
        <v>3</v>
      </c>
    </row>
    <row r="26" spans="2:8" ht="21" customHeight="1">
      <c r="B26" s="1392" t="s">
        <v>465</v>
      </c>
      <c r="C26" s="1390">
        <v>1150</v>
      </c>
      <c r="D26" s="1390">
        <v>11</v>
      </c>
      <c r="E26" s="1390">
        <v>249274</v>
      </c>
      <c r="F26" s="748" t="s">
        <v>145</v>
      </c>
      <c r="G26" s="1390">
        <v>90</v>
      </c>
      <c r="H26" s="1391">
        <v>6</v>
      </c>
    </row>
    <row r="27" spans="2:8" ht="21">
      <c r="B27" s="1392" t="s">
        <v>466</v>
      </c>
      <c r="C27" s="748" t="s">
        <v>146</v>
      </c>
      <c r="D27" s="748" t="s">
        <v>146</v>
      </c>
      <c r="E27" s="748" t="s">
        <v>146</v>
      </c>
      <c r="F27" s="748" t="s">
        <v>146</v>
      </c>
      <c r="G27" s="748" t="s">
        <v>146</v>
      </c>
      <c r="H27" s="1063" t="s">
        <v>146</v>
      </c>
    </row>
    <row r="28" spans="2:8" ht="24">
      <c r="B28" s="1393" t="s">
        <v>467</v>
      </c>
      <c r="C28" s="748" t="s">
        <v>147</v>
      </c>
      <c r="D28" s="748" t="s">
        <v>147</v>
      </c>
      <c r="E28" s="1390">
        <v>69</v>
      </c>
      <c r="F28" s="748" t="s">
        <v>147</v>
      </c>
      <c r="G28" s="748" t="s">
        <v>147</v>
      </c>
      <c r="H28" s="1063" t="s">
        <v>147</v>
      </c>
    </row>
    <row r="29" spans="2:8" ht="15" customHeight="1" thickBot="1">
      <c r="B29" s="1117"/>
      <c r="C29" s="1118"/>
      <c r="D29" s="1118"/>
      <c r="E29" s="1118"/>
      <c r="F29" s="1118"/>
      <c r="G29" s="1118"/>
      <c r="H29" s="1119"/>
    </row>
    <row r="30" ht="15" customHeight="1">
      <c r="B30" s="1105" t="s">
        <v>458</v>
      </c>
    </row>
  </sheetData>
  <printOptions/>
  <pageMargins left="0.75" right="0.19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65"/>
  <sheetViews>
    <sheetView workbookViewId="0" topLeftCell="A1">
      <selection activeCell="A1" sqref="A1"/>
    </sheetView>
  </sheetViews>
  <sheetFormatPr defaultColWidth="9.00390625" defaultRowHeight="13.5"/>
  <cols>
    <col min="1" max="1" width="10.00390625" style="109" customWidth="1"/>
    <col min="2" max="3" width="8.625" style="107" customWidth="1"/>
    <col min="4" max="10" width="8.625" style="108" customWidth="1"/>
    <col min="11" max="31" width="8.625" style="89" customWidth="1"/>
    <col min="32" max="16384" width="14.125" style="89" customWidth="1"/>
  </cols>
  <sheetData>
    <row r="1" spans="1:10" ht="18" customHeight="1">
      <c r="A1" s="30" t="s">
        <v>729</v>
      </c>
      <c r="B1" s="30"/>
      <c r="C1" s="31"/>
      <c r="D1" s="31"/>
      <c r="E1" s="31"/>
      <c r="F1" s="31"/>
      <c r="G1" s="31"/>
      <c r="H1" s="31"/>
      <c r="I1" s="31"/>
      <c r="J1" s="31"/>
    </row>
    <row r="2" spans="1:31" ht="15" customHeight="1" thickBot="1">
      <c r="A2" s="90"/>
      <c r="B2" s="31"/>
      <c r="C2" s="31"/>
      <c r="D2" s="31"/>
      <c r="E2" s="31"/>
      <c r="F2" s="91"/>
      <c r="G2" s="32"/>
      <c r="H2" s="32"/>
      <c r="I2" s="32"/>
      <c r="J2" s="32"/>
      <c r="AE2" s="92" t="s">
        <v>806</v>
      </c>
    </row>
    <row r="3" spans="1:31" ht="15" customHeight="1" thickTop="1">
      <c r="A3" s="1468" t="s">
        <v>655</v>
      </c>
      <c r="B3" s="1475" t="s">
        <v>730</v>
      </c>
      <c r="C3" s="1476"/>
      <c r="D3" s="1476"/>
      <c r="E3" s="1476"/>
      <c r="F3" s="1476"/>
      <c r="G3" s="1476"/>
      <c r="H3" s="1476"/>
      <c r="I3" s="1476"/>
      <c r="J3" s="1476"/>
      <c r="K3" s="1476"/>
      <c r="L3" s="1482" t="s">
        <v>731</v>
      </c>
      <c r="M3" s="1482"/>
      <c r="N3" s="1482"/>
      <c r="O3" s="1482"/>
      <c r="P3" s="1483" t="s">
        <v>731</v>
      </c>
      <c r="Q3" s="1483"/>
      <c r="R3" s="1483"/>
      <c r="S3" s="1483"/>
      <c r="T3" s="1483"/>
      <c r="U3" s="1483"/>
      <c r="V3" s="1475" t="s">
        <v>732</v>
      </c>
      <c r="W3" s="1476"/>
      <c r="X3" s="1476"/>
      <c r="Y3" s="1476"/>
      <c r="Z3" s="1476"/>
      <c r="AA3" s="1476"/>
      <c r="AB3" s="1476"/>
      <c r="AC3" s="1476"/>
      <c r="AD3" s="1476"/>
      <c r="AE3" s="1484"/>
    </row>
    <row r="4" spans="1:31" ht="7.5" customHeight="1">
      <c r="A4" s="1469"/>
      <c r="B4" s="1471" t="s">
        <v>733</v>
      </c>
      <c r="C4" s="1474" t="s">
        <v>734</v>
      </c>
      <c r="D4" s="1471" t="s">
        <v>1066</v>
      </c>
      <c r="E4" s="1471" t="s">
        <v>1067</v>
      </c>
      <c r="F4" s="1471" t="s">
        <v>1068</v>
      </c>
      <c r="G4" s="1471" t="s">
        <v>1069</v>
      </c>
      <c r="H4" s="1471" t="s">
        <v>1070</v>
      </c>
      <c r="I4" s="1471" t="s">
        <v>1071</v>
      </c>
      <c r="J4" s="1471" t="s">
        <v>1072</v>
      </c>
      <c r="K4" s="1474" t="s">
        <v>735</v>
      </c>
      <c r="L4" s="1471" t="s">
        <v>736</v>
      </c>
      <c r="M4" s="1474" t="s">
        <v>734</v>
      </c>
      <c r="N4" s="1471" t="s">
        <v>1066</v>
      </c>
      <c r="O4" s="1471" t="s">
        <v>1067</v>
      </c>
      <c r="P4" s="1471" t="s">
        <v>1068</v>
      </c>
      <c r="Q4" s="1471" t="s">
        <v>1069</v>
      </c>
      <c r="R4" s="1471" t="s">
        <v>1070</v>
      </c>
      <c r="S4" s="1471" t="s">
        <v>1071</v>
      </c>
      <c r="T4" s="1471" t="s">
        <v>1072</v>
      </c>
      <c r="U4" s="1474" t="s">
        <v>735</v>
      </c>
      <c r="V4" s="1471" t="s">
        <v>737</v>
      </c>
      <c r="W4" s="1474" t="s">
        <v>734</v>
      </c>
      <c r="X4" s="1471" t="s">
        <v>1066</v>
      </c>
      <c r="Y4" s="1471" t="s">
        <v>1067</v>
      </c>
      <c r="Z4" s="1471" t="s">
        <v>1068</v>
      </c>
      <c r="AA4" s="1471" t="s">
        <v>1069</v>
      </c>
      <c r="AB4" s="1471" t="s">
        <v>1070</v>
      </c>
      <c r="AC4" s="1471" t="s">
        <v>1071</v>
      </c>
      <c r="AD4" s="1471" t="s">
        <v>1072</v>
      </c>
      <c r="AE4" s="1479" t="s">
        <v>735</v>
      </c>
    </row>
    <row r="5" spans="1:31" ht="7.5" customHeight="1">
      <c r="A5" s="1469"/>
      <c r="B5" s="1472"/>
      <c r="C5" s="1472"/>
      <c r="D5" s="1472"/>
      <c r="E5" s="1477"/>
      <c r="F5" s="1477"/>
      <c r="G5" s="1477"/>
      <c r="H5" s="1477"/>
      <c r="I5" s="1477"/>
      <c r="J5" s="1472"/>
      <c r="K5" s="1472"/>
      <c r="L5" s="1472"/>
      <c r="M5" s="1472"/>
      <c r="N5" s="1472"/>
      <c r="O5" s="1477"/>
      <c r="P5" s="1477"/>
      <c r="Q5" s="1477"/>
      <c r="R5" s="1477"/>
      <c r="S5" s="1477"/>
      <c r="T5" s="1472"/>
      <c r="U5" s="1472"/>
      <c r="V5" s="1472"/>
      <c r="W5" s="1472"/>
      <c r="X5" s="1472"/>
      <c r="Y5" s="1477"/>
      <c r="Z5" s="1477"/>
      <c r="AA5" s="1477"/>
      <c r="AB5" s="1477"/>
      <c r="AC5" s="1477"/>
      <c r="AD5" s="1472"/>
      <c r="AE5" s="1480"/>
    </row>
    <row r="6" spans="1:31" ht="7.5" customHeight="1">
      <c r="A6" s="1469"/>
      <c r="B6" s="1472"/>
      <c r="C6" s="1472"/>
      <c r="D6" s="1472"/>
      <c r="E6" s="1477"/>
      <c r="F6" s="1477"/>
      <c r="G6" s="1477"/>
      <c r="H6" s="1477"/>
      <c r="I6" s="1477"/>
      <c r="J6" s="1472"/>
      <c r="K6" s="1472"/>
      <c r="L6" s="1472"/>
      <c r="M6" s="1472"/>
      <c r="N6" s="1472"/>
      <c r="O6" s="1477"/>
      <c r="P6" s="1477"/>
      <c r="Q6" s="1477"/>
      <c r="R6" s="1477"/>
      <c r="S6" s="1477"/>
      <c r="T6" s="1472"/>
      <c r="U6" s="1472"/>
      <c r="V6" s="1472"/>
      <c r="W6" s="1472"/>
      <c r="X6" s="1472"/>
      <c r="Y6" s="1477"/>
      <c r="Z6" s="1477"/>
      <c r="AA6" s="1477"/>
      <c r="AB6" s="1477"/>
      <c r="AC6" s="1477"/>
      <c r="AD6" s="1472"/>
      <c r="AE6" s="1480"/>
    </row>
    <row r="7" spans="1:31" ht="7.5" customHeight="1">
      <c r="A7" s="1470"/>
      <c r="B7" s="1473"/>
      <c r="C7" s="1473"/>
      <c r="D7" s="1473"/>
      <c r="E7" s="1478"/>
      <c r="F7" s="1478"/>
      <c r="G7" s="1478"/>
      <c r="H7" s="1478"/>
      <c r="I7" s="1478"/>
      <c r="J7" s="1473"/>
      <c r="K7" s="1473"/>
      <c r="L7" s="1473"/>
      <c r="M7" s="1473"/>
      <c r="N7" s="1473"/>
      <c r="O7" s="1478"/>
      <c r="P7" s="1478"/>
      <c r="Q7" s="1478"/>
      <c r="R7" s="1478"/>
      <c r="S7" s="1478"/>
      <c r="T7" s="1473"/>
      <c r="U7" s="1473"/>
      <c r="V7" s="1473"/>
      <c r="W7" s="1473"/>
      <c r="X7" s="1473"/>
      <c r="Y7" s="1478"/>
      <c r="Z7" s="1478"/>
      <c r="AA7" s="1478"/>
      <c r="AB7" s="1478"/>
      <c r="AC7" s="1478"/>
      <c r="AD7" s="1473"/>
      <c r="AE7" s="1481"/>
    </row>
    <row r="8" spans="1:31" ht="15" customHeight="1">
      <c r="A8" s="1176" t="s">
        <v>678</v>
      </c>
      <c r="B8" s="94">
        <v>232788</v>
      </c>
      <c r="C8" s="94">
        <v>28649</v>
      </c>
      <c r="D8" s="94">
        <v>14235</v>
      </c>
      <c r="E8" s="94">
        <v>21969</v>
      </c>
      <c r="F8" s="94">
        <v>18820</v>
      </c>
      <c r="G8" s="94">
        <v>30242</v>
      </c>
      <c r="H8" s="94">
        <v>35508</v>
      </c>
      <c r="I8" s="94">
        <v>30252</v>
      </c>
      <c r="J8" s="94">
        <v>18590</v>
      </c>
      <c r="K8" s="94">
        <v>34523</v>
      </c>
      <c r="L8" s="94">
        <v>114411</v>
      </c>
      <c r="M8" s="94">
        <v>14541</v>
      </c>
      <c r="N8" s="94">
        <v>7232</v>
      </c>
      <c r="O8" s="94">
        <v>11521</v>
      </c>
      <c r="P8" s="94">
        <v>9318</v>
      </c>
      <c r="Q8" s="94">
        <v>15107</v>
      </c>
      <c r="R8" s="94">
        <v>19150</v>
      </c>
      <c r="S8" s="94">
        <v>14761</v>
      </c>
      <c r="T8" s="94">
        <v>8842</v>
      </c>
      <c r="U8" s="94">
        <v>13939</v>
      </c>
      <c r="V8" s="94">
        <v>118377</v>
      </c>
      <c r="W8" s="94">
        <v>14108</v>
      </c>
      <c r="X8" s="94">
        <v>7003</v>
      </c>
      <c r="Y8" s="94">
        <v>10448</v>
      </c>
      <c r="Z8" s="94">
        <v>9502</v>
      </c>
      <c r="AA8" s="94">
        <v>15135</v>
      </c>
      <c r="AB8" s="94">
        <v>16358</v>
      </c>
      <c r="AC8" s="94">
        <v>15491</v>
      </c>
      <c r="AD8" s="94">
        <v>9748</v>
      </c>
      <c r="AE8" s="95">
        <v>20584</v>
      </c>
    </row>
    <row r="9" spans="1:31" ht="7.5" customHeight="1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8"/>
    </row>
    <row r="10" spans="1:31" ht="15" customHeight="1">
      <c r="A10" s="99" t="s">
        <v>679</v>
      </c>
      <c r="B10" s="100">
        <v>97842</v>
      </c>
      <c r="C10" s="100">
        <v>11464</v>
      </c>
      <c r="D10" s="100">
        <v>5950</v>
      </c>
      <c r="E10" s="100">
        <v>9097</v>
      </c>
      <c r="F10" s="100">
        <v>7487</v>
      </c>
      <c r="G10" s="100">
        <v>12559</v>
      </c>
      <c r="H10" s="100">
        <v>14482</v>
      </c>
      <c r="I10" s="100">
        <v>13231</v>
      </c>
      <c r="J10" s="100">
        <v>8430</v>
      </c>
      <c r="K10" s="101">
        <v>15142</v>
      </c>
      <c r="L10" s="101">
        <v>48163</v>
      </c>
      <c r="M10" s="101">
        <v>5869</v>
      </c>
      <c r="N10" s="101">
        <v>3044</v>
      </c>
      <c r="O10" s="101">
        <v>4663</v>
      </c>
      <c r="P10" s="101">
        <v>3659</v>
      </c>
      <c r="Q10" s="101">
        <v>6222</v>
      </c>
      <c r="R10" s="101">
        <v>7809</v>
      </c>
      <c r="S10" s="101">
        <v>6482</v>
      </c>
      <c r="T10" s="101">
        <v>4063</v>
      </c>
      <c r="U10" s="101">
        <v>6352</v>
      </c>
      <c r="V10" s="101">
        <v>49679</v>
      </c>
      <c r="W10" s="101">
        <v>5595</v>
      </c>
      <c r="X10" s="101">
        <v>2906</v>
      </c>
      <c r="Y10" s="101">
        <v>4434</v>
      </c>
      <c r="Z10" s="101">
        <v>3828</v>
      </c>
      <c r="AA10" s="101">
        <v>6337</v>
      </c>
      <c r="AB10" s="101">
        <v>6673</v>
      </c>
      <c r="AC10" s="101">
        <v>6749</v>
      </c>
      <c r="AD10" s="101">
        <v>4367</v>
      </c>
      <c r="AE10" s="102">
        <v>8790</v>
      </c>
    </row>
    <row r="11" spans="1:31" ht="15" customHeight="1">
      <c r="A11" s="99" t="s">
        <v>680</v>
      </c>
      <c r="B11" s="100">
        <v>29896</v>
      </c>
      <c r="C11" s="100">
        <v>3902</v>
      </c>
      <c r="D11" s="100">
        <v>1920</v>
      </c>
      <c r="E11" s="100">
        <v>2797</v>
      </c>
      <c r="F11" s="100">
        <v>2501</v>
      </c>
      <c r="G11" s="100">
        <v>4121</v>
      </c>
      <c r="H11" s="100">
        <v>4638</v>
      </c>
      <c r="I11" s="100">
        <v>3575</v>
      </c>
      <c r="J11" s="100">
        <v>2179</v>
      </c>
      <c r="K11" s="101">
        <v>4263</v>
      </c>
      <c r="L11" s="101">
        <v>14640</v>
      </c>
      <c r="M11" s="101">
        <v>1982</v>
      </c>
      <c r="N11" s="101">
        <v>942</v>
      </c>
      <c r="O11" s="101">
        <v>1504</v>
      </c>
      <c r="P11" s="101">
        <v>1228</v>
      </c>
      <c r="Q11" s="101">
        <v>2057</v>
      </c>
      <c r="R11" s="101">
        <v>2531</v>
      </c>
      <c r="S11" s="101">
        <v>1736</v>
      </c>
      <c r="T11" s="101">
        <v>993</v>
      </c>
      <c r="U11" s="101">
        <v>1667</v>
      </c>
      <c r="V11" s="101">
        <v>15256</v>
      </c>
      <c r="W11" s="101">
        <v>1920</v>
      </c>
      <c r="X11" s="101">
        <v>978</v>
      </c>
      <c r="Y11" s="101">
        <v>1293</v>
      </c>
      <c r="Z11" s="101">
        <v>1273</v>
      </c>
      <c r="AA11" s="101">
        <v>2064</v>
      </c>
      <c r="AB11" s="101">
        <v>2107</v>
      </c>
      <c r="AC11" s="101">
        <v>1839</v>
      </c>
      <c r="AD11" s="101">
        <v>1186</v>
      </c>
      <c r="AE11" s="102">
        <v>2596</v>
      </c>
    </row>
    <row r="12" spans="1:31" ht="15" customHeight="1">
      <c r="A12" s="99" t="s">
        <v>681</v>
      </c>
      <c r="B12" s="100">
        <v>43102</v>
      </c>
      <c r="C12" s="100">
        <v>5316</v>
      </c>
      <c r="D12" s="100">
        <v>2680</v>
      </c>
      <c r="E12" s="100">
        <v>4179</v>
      </c>
      <c r="F12" s="100">
        <v>3459</v>
      </c>
      <c r="G12" s="100">
        <v>5590</v>
      </c>
      <c r="H12" s="100">
        <v>6601</v>
      </c>
      <c r="I12" s="100">
        <v>5531</v>
      </c>
      <c r="J12" s="100">
        <v>3345</v>
      </c>
      <c r="K12" s="101">
        <v>6401</v>
      </c>
      <c r="L12" s="101">
        <v>21427</v>
      </c>
      <c r="M12" s="101">
        <v>2647</v>
      </c>
      <c r="N12" s="101">
        <v>1361</v>
      </c>
      <c r="O12" s="101">
        <v>2242</v>
      </c>
      <c r="P12" s="101">
        <v>1718</v>
      </c>
      <c r="Q12" s="101">
        <v>2849</v>
      </c>
      <c r="R12" s="101">
        <v>3604</v>
      </c>
      <c r="S12" s="101">
        <v>2768</v>
      </c>
      <c r="T12" s="101">
        <v>1658</v>
      </c>
      <c r="U12" s="101">
        <v>2580</v>
      </c>
      <c r="V12" s="101">
        <v>21675</v>
      </c>
      <c r="W12" s="101">
        <v>2669</v>
      </c>
      <c r="X12" s="101">
        <v>1319</v>
      </c>
      <c r="Y12" s="101">
        <v>1937</v>
      </c>
      <c r="Z12" s="101">
        <v>1741</v>
      </c>
      <c r="AA12" s="101">
        <v>2741</v>
      </c>
      <c r="AB12" s="101">
        <v>2997</v>
      </c>
      <c r="AC12" s="101">
        <v>2763</v>
      </c>
      <c r="AD12" s="101">
        <v>1687</v>
      </c>
      <c r="AE12" s="102">
        <v>3821</v>
      </c>
    </row>
    <row r="13" spans="1:31" ht="15" customHeight="1">
      <c r="A13" s="99" t="s">
        <v>682</v>
      </c>
      <c r="B13" s="100">
        <v>61948</v>
      </c>
      <c r="C13" s="100">
        <v>7967</v>
      </c>
      <c r="D13" s="100">
        <v>3685</v>
      </c>
      <c r="E13" s="100">
        <v>5896</v>
      </c>
      <c r="F13" s="100">
        <v>5373</v>
      </c>
      <c r="G13" s="100">
        <v>7972</v>
      </c>
      <c r="H13" s="100">
        <v>9787</v>
      </c>
      <c r="I13" s="100">
        <v>7915</v>
      </c>
      <c r="J13" s="100">
        <v>4636</v>
      </c>
      <c r="K13" s="101">
        <v>8717</v>
      </c>
      <c r="L13" s="101">
        <v>30181</v>
      </c>
      <c r="M13" s="101">
        <v>4043</v>
      </c>
      <c r="N13" s="101">
        <v>1885</v>
      </c>
      <c r="O13" s="101">
        <v>3112</v>
      </c>
      <c r="P13" s="101">
        <v>2713</v>
      </c>
      <c r="Q13" s="101">
        <v>3979</v>
      </c>
      <c r="R13" s="101">
        <v>5206</v>
      </c>
      <c r="S13" s="101">
        <v>3775</v>
      </c>
      <c r="T13" s="101">
        <v>2128</v>
      </c>
      <c r="U13" s="101">
        <v>3340</v>
      </c>
      <c r="V13" s="101">
        <v>31767</v>
      </c>
      <c r="W13" s="101">
        <v>3924</v>
      </c>
      <c r="X13" s="101">
        <v>1800</v>
      </c>
      <c r="Y13" s="101">
        <v>2784</v>
      </c>
      <c r="Z13" s="101">
        <v>2660</v>
      </c>
      <c r="AA13" s="101">
        <v>3993</v>
      </c>
      <c r="AB13" s="101">
        <v>4581</v>
      </c>
      <c r="AC13" s="101">
        <v>4140</v>
      </c>
      <c r="AD13" s="101">
        <v>2508</v>
      </c>
      <c r="AE13" s="102">
        <v>5377</v>
      </c>
    </row>
    <row r="14" spans="1:31" ht="7.5" customHeight="1">
      <c r="A14" s="103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8"/>
    </row>
    <row r="15" spans="1:31" ht="15" customHeight="1">
      <c r="A15" s="96" t="s">
        <v>1022</v>
      </c>
      <c r="B15" s="97">
        <v>16849</v>
      </c>
      <c r="C15" s="97">
        <v>2001</v>
      </c>
      <c r="D15" s="97">
        <v>1047</v>
      </c>
      <c r="E15" s="97">
        <v>1492</v>
      </c>
      <c r="F15" s="97">
        <v>1335</v>
      </c>
      <c r="G15" s="97">
        <v>2188</v>
      </c>
      <c r="H15" s="97">
        <v>2374</v>
      </c>
      <c r="I15" s="97">
        <v>2401</v>
      </c>
      <c r="J15" s="97">
        <v>1453</v>
      </c>
      <c r="K15" s="97">
        <v>2558</v>
      </c>
      <c r="L15" s="97">
        <v>8224</v>
      </c>
      <c r="M15" s="97">
        <v>1022</v>
      </c>
      <c r="N15" s="97">
        <v>538</v>
      </c>
      <c r="O15" s="97">
        <v>752</v>
      </c>
      <c r="P15" s="97">
        <v>640</v>
      </c>
      <c r="Q15" s="97">
        <v>1081</v>
      </c>
      <c r="R15" s="97">
        <v>1253</v>
      </c>
      <c r="S15" s="97">
        <v>1155</v>
      </c>
      <c r="T15" s="97">
        <v>719</v>
      </c>
      <c r="U15" s="97">
        <v>1064</v>
      </c>
      <c r="V15" s="97">
        <v>8625</v>
      </c>
      <c r="W15" s="97">
        <v>979</v>
      </c>
      <c r="X15" s="97">
        <v>509</v>
      </c>
      <c r="Y15" s="97">
        <v>740</v>
      </c>
      <c r="Z15" s="97">
        <v>695</v>
      </c>
      <c r="AA15" s="97">
        <v>1107</v>
      </c>
      <c r="AB15" s="97">
        <v>1121</v>
      </c>
      <c r="AC15" s="97">
        <v>1246</v>
      </c>
      <c r="AD15" s="97">
        <v>734</v>
      </c>
      <c r="AE15" s="98">
        <v>1494</v>
      </c>
    </row>
    <row r="16" spans="1:31" ht="15" customHeight="1">
      <c r="A16" s="96" t="s">
        <v>1023</v>
      </c>
      <c r="B16" s="97">
        <v>6794</v>
      </c>
      <c r="C16" s="97">
        <v>843</v>
      </c>
      <c r="D16" s="97">
        <v>396</v>
      </c>
      <c r="E16" s="97">
        <v>669</v>
      </c>
      <c r="F16" s="97">
        <v>570</v>
      </c>
      <c r="G16" s="97">
        <v>869</v>
      </c>
      <c r="H16" s="97">
        <v>1041</v>
      </c>
      <c r="I16" s="97">
        <v>929</v>
      </c>
      <c r="J16" s="97">
        <v>505</v>
      </c>
      <c r="K16" s="97">
        <v>972</v>
      </c>
      <c r="L16" s="97">
        <v>3365</v>
      </c>
      <c r="M16" s="97">
        <v>411</v>
      </c>
      <c r="N16" s="97">
        <v>209</v>
      </c>
      <c r="O16" s="97">
        <v>365</v>
      </c>
      <c r="P16" s="97">
        <v>291</v>
      </c>
      <c r="Q16" s="97">
        <v>441</v>
      </c>
      <c r="R16" s="97">
        <v>576</v>
      </c>
      <c r="S16" s="97">
        <v>461</v>
      </c>
      <c r="T16" s="97">
        <v>252</v>
      </c>
      <c r="U16" s="97">
        <v>359</v>
      </c>
      <c r="V16" s="97">
        <v>3429</v>
      </c>
      <c r="W16" s="97">
        <v>432</v>
      </c>
      <c r="X16" s="97">
        <v>187</v>
      </c>
      <c r="Y16" s="97">
        <v>304</v>
      </c>
      <c r="Z16" s="97">
        <v>279</v>
      </c>
      <c r="AA16" s="97">
        <v>428</v>
      </c>
      <c r="AB16" s="97">
        <v>465</v>
      </c>
      <c r="AC16" s="97">
        <v>468</v>
      </c>
      <c r="AD16" s="97">
        <v>253</v>
      </c>
      <c r="AE16" s="98">
        <v>613</v>
      </c>
    </row>
    <row r="17" spans="1:31" ht="15" customHeight="1">
      <c r="A17" s="96" t="s">
        <v>1024</v>
      </c>
      <c r="B17" s="97">
        <v>10217</v>
      </c>
      <c r="C17" s="97">
        <v>1328</v>
      </c>
      <c r="D17" s="97">
        <v>685</v>
      </c>
      <c r="E17" s="97">
        <v>1057</v>
      </c>
      <c r="F17" s="97">
        <v>872</v>
      </c>
      <c r="G17" s="97">
        <v>1367</v>
      </c>
      <c r="H17" s="97">
        <v>1545</v>
      </c>
      <c r="I17" s="97">
        <v>1252</v>
      </c>
      <c r="J17" s="97">
        <v>754</v>
      </c>
      <c r="K17" s="97">
        <v>1357</v>
      </c>
      <c r="L17" s="97">
        <v>4930</v>
      </c>
      <c r="M17" s="97">
        <v>689</v>
      </c>
      <c r="N17" s="97">
        <v>333</v>
      </c>
      <c r="O17" s="97">
        <v>551</v>
      </c>
      <c r="P17" s="97">
        <v>435</v>
      </c>
      <c r="Q17" s="97">
        <v>661</v>
      </c>
      <c r="R17" s="97">
        <v>835</v>
      </c>
      <c r="S17" s="97">
        <v>570</v>
      </c>
      <c r="T17" s="97">
        <v>338</v>
      </c>
      <c r="U17" s="97">
        <v>518</v>
      </c>
      <c r="V17" s="97">
        <v>5287</v>
      </c>
      <c r="W17" s="97">
        <v>639</v>
      </c>
      <c r="X17" s="97">
        <v>352</v>
      </c>
      <c r="Y17" s="97">
        <v>506</v>
      </c>
      <c r="Z17" s="97">
        <v>437</v>
      </c>
      <c r="AA17" s="97">
        <v>706</v>
      </c>
      <c r="AB17" s="97">
        <v>710</v>
      </c>
      <c r="AC17" s="97">
        <v>682</v>
      </c>
      <c r="AD17" s="97">
        <v>416</v>
      </c>
      <c r="AE17" s="98">
        <v>839</v>
      </c>
    </row>
    <row r="18" spans="1:31" ht="15" customHeight="1">
      <c r="A18" s="96" t="s">
        <v>1025</v>
      </c>
      <c r="B18" s="97">
        <v>12045</v>
      </c>
      <c r="C18" s="97">
        <v>1551</v>
      </c>
      <c r="D18" s="97">
        <v>646</v>
      </c>
      <c r="E18" s="97">
        <v>1116</v>
      </c>
      <c r="F18" s="97">
        <v>1067</v>
      </c>
      <c r="G18" s="97">
        <v>1556</v>
      </c>
      <c r="H18" s="97">
        <v>1924</v>
      </c>
      <c r="I18" s="97">
        <v>1585</v>
      </c>
      <c r="J18" s="97">
        <v>927</v>
      </c>
      <c r="K18" s="97">
        <v>1673</v>
      </c>
      <c r="L18" s="97">
        <v>5923</v>
      </c>
      <c r="M18" s="97">
        <v>822</v>
      </c>
      <c r="N18" s="97">
        <v>319</v>
      </c>
      <c r="O18" s="97">
        <v>597</v>
      </c>
      <c r="P18" s="97">
        <v>543</v>
      </c>
      <c r="Q18" s="97">
        <v>789</v>
      </c>
      <c r="R18" s="97">
        <v>1000</v>
      </c>
      <c r="S18" s="97">
        <v>750</v>
      </c>
      <c r="T18" s="97">
        <v>440</v>
      </c>
      <c r="U18" s="97">
        <v>663</v>
      </c>
      <c r="V18" s="97">
        <v>6122</v>
      </c>
      <c r="W18" s="97">
        <v>729</v>
      </c>
      <c r="X18" s="97">
        <v>327</v>
      </c>
      <c r="Y18" s="97">
        <v>519</v>
      </c>
      <c r="Z18" s="97">
        <v>524</v>
      </c>
      <c r="AA18" s="97">
        <v>767</v>
      </c>
      <c r="AB18" s="97">
        <v>924</v>
      </c>
      <c r="AC18" s="97">
        <v>835</v>
      </c>
      <c r="AD18" s="97">
        <v>487</v>
      </c>
      <c r="AE18" s="98">
        <v>1010</v>
      </c>
    </row>
    <row r="19" spans="1:31" ht="7.5" customHeight="1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8"/>
    </row>
    <row r="20" spans="1:31" ht="15" customHeight="1">
      <c r="A20" s="96" t="s">
        <v>1026</v>
      </c>
      <c r="B20" s="97">
        <v>7893</v>
      </c>
      <c r="C20" s="97">
        <v>1035</v>
      </c>
      <c r="D20" s="97">
        <v>510</v>
      </c>
      <c r="E20" s="97">
        <v>783</v>
      </c>
      <c r="F20" s="97">
        <v>720</v>
      </c>
      <c r="G20" s="97">
        <v>1058</v>
      </c>
      <c r="H20" s="97">
        <v>1239</v>
      </c>
      <c r="I20" s="97">
        <v>996</v>
      </c>
      <c r="J20" s="97">
        <v>545</v>
      </c>
      <c r="K20" s="97">
        <v>1007</v>
      </c>
      <c r="L20" s="97">
        <v>3837</v>
      </c>
      <c r="M20" s="97">
        <v>517</v>
      </c>
      <c r="N20" s="97">
        <v>252</v>
      </c>
      <c r="O20" s="97">
        <v>411</v>
      </c>
      <c r="P20" s="97">
        <v>357</v>
      </c>
      <c r="Q20" s="97">
        <v>529</v>
      </c>
      <c r="R20" s="97">
        <v>651</v>
      </c>
      <c r="S20" s="97">
        <v>494</v>
      </c>
      <c r="T20" s="97">
        <v>259</v>
      </c>
      <c r="U20" s="97">
        <v>367</v>
      </c>
      <c r="V20" s="97">
        <v>4056</v>
      </c>
      <c r="W20" s="97">
        <v>518</v>
      </c>
      <c r="X20" s="97">
        <v>258</v>
      </c>
      <c r="Y20" s="97">
        <v>372</v>
      </c>
      <c r="Z20" s="97">
        <v>363</v>
      </c>
      <c r="AA20" s="97">
        <v>529</v>
      </c>
      <c r="AB20" s="97">
        <v>588</v>
      </c>
      <c r="AC20" s="97">
        <v>502</v>
      </c>
      <c r="AD20" s="97">
        <v>286</v>
      </c>
      <c r="AE20" s="98">
        <v>640</v>
      </c>
    </row>
    <row r="21" spans="1:31" ht="15" customHeight="1">
      <c r="A21" s="96" t="s">
        <v>1027</v>
      </c>
      <c r="B21" s="97">
        <v>8578</v>
      </c>
      <c r="C21" s="97">
        <v>1070</v>
      </c>
      <c r="D21" s="97">
        <v>539</v>
      </c>
      <c r="E21" s="97">
        <v>740</v>
      </c>
      <c r="F21" s="97">
        <v>702</v>
      </c>
      <c r="G21" s="97">
        <v>1151</v>
      </c>
      <c r="H21" s="97">
        <v>1177</v>
      </c>
      <c r="I21" s="97">
        <v>1237</v>
      </c>
      <c r="J21" s="97">
        <v>707</v>
      </c>
      <c r="K21" s="97">
        <v>1255</v>
      </c>
      <c r="L21" s="97">
        <v>4272</v>
      </c>
      <c r="M21" s="97">
        <v>569</v>
      </c>
      <c r="N21" s="97">
        <v>286</v>
      </c>
      <c r="O21" s="97">
        <v>382</v>
      </c>
      <c r="P21" s="97">
        <v>334</v>
      </c>
      <c r="Q21" s="97">
        <v>580</v>
      </c>
      <c r="R21" s="97">
        <v>627</v>
      </c>
      <c r="S21" s="97">
        <v>600</v>
      </c>
      <c r="T21" s="97">
        <v>360</v>
      </c>
      <c r="U21" s="97">
        <v>534</v>
      </c>
      <c r="V21" s="97">
        <v>4306</v>
      </c>
      <c r="W21" s="97">
        <v>501</v>
      </c>
      <c r="X21" s="97">
        <v>253</v>
      </c>
      <c r="Y21" s="97">
        <v>358</v>
      </c>
      <c r="Z21" s="97">
        <v>368</v>
      </c>
      <c r="AA21" s="97">
        <v>571</v>
      </c>
      <c r="AB21" s="97">
        <v>550</v>
      </c>
      <c r="AC21" s="97">
        <v>637</v>
      </c>
      <c r="AD21" s="97">
        <v>347</v>
      </c>
      <c r="AE21" s="98">
        <v>721</v>
      </c>
    </row>
    <row r="22" spans="1:31" ht="15" customHeight="1">
      <c r="A22" s="96" t="s">
        <v>1028</v>
      </c>
      <c r="B22" s="97">
        <v>7196</v>
      </c>
      <c r="C22" s="97">
        <v>789</v>
      </c>
      <c r="D22" s="97">
        <v>427</v>
      </c>
      <c r="E22" s="97">
        <v>661</v>
      </c>
      <c r="F22" s="97">
        <v>530</v>
      </c>
      <c r="G22" s="97">
        <v>919</v>
      </c>
      <c r="H22" s="97">
        <v>1093</v>
      </c>
      <c r="I22" s="97">
        <v>945</v>
      </c>
      <c r="J22" s="97">
        <v>631</v>
      </c>
      <c r="K22" s="97">
        <v>1201</v>
      </c>
      <c r="L22" s="97">
        <v>3530</v>
      </c>
      <c r="M22" s="97">
        <v>397</v>
      </c>
      <c r="N22" s="97">
        <v>220</v>
      </c>
      <c r="O22" s="97">
        <v>328</v>
      </c>
      <c r="P22" s="97">
        <v>265</v>
      </c>
      <c r="Q22" s="97">
        <v>452</v>
      </c>
      <c r="R22" s="97">
        <v>592</v>
      </c>
      <c r="S22" s="97">
        <v>457</v>
      </c>
      <c r="T22" s="97">
        <v>307</v>
      </c>
      <c r="U22" s="97">
        <v>512</v>
      </c>
      <c r="V22" s="97">
        <v>3666</v>
      </c>
      <c r="W22" s="97">
        <v>392</v>
      </c>
      <c r="X22" s="97">
        <v>207</v>
      </c>
      <c r="Y22" s="97">
        <v>333</v>
      </c>
      <c r="Z22" s="97">
        <v>265</v>
      </c>
      <c r="AA22" s="97">
        <v>467</v>
      </c>
      <c r="AB22" s="97">
        <v>501</v>
      </c>
      <c r="AC22" s="97">
        <v>488</v>
      </c>
      <c r="AD22" s="97">
        <v>324</v>
      </c>
      <c r="AE22" s="98">
        <v>689</v>
      </c>
    </row>
    <row r="23" spans="1:31" ht="15" customHeight="1">
      <c r="A23" s="96" t="s">
        <v>1029</v>
      </c>
      <c r="B23" s="97">
        <v>10863</v>
      </c>
      <c r="C23" s="97">
        <v>1288</v>
      </c>
      <c r="D23" s="97">
        <v>623</v>
      </c>
      <c r="E23" s="97">
        <v>965</v>
      </c>
      <c r="F23" s="97">
        <v>811</v>
      </c>
      <c r="G23" s="97">
        <v>1355</v>
      </c>
      <c r="H23" s="97">
        <v>1638</v>
      </c>
      <c r="I23" s="97">
        <v>1470</v>
      </c>
      <c r="J23" s="97">
        <v>982</v>
      </c>
      <c r="K23" s="97">
        <v>1731</v>
      </c>
      <c r="L23" s="97">
        <v>5354</v>
      </c>
      <c r="M23" s="97">
        <v>675</v>
      </c>
      <c r="N23" s="97">
        <v>329</v>
      </c>
      <c r="O23" s="97">
        <v>501</v>
      </c>
      <c r="P23" s="97">
        <v>396</v>
      </c>
      <c r="Q23" s="97">
        <v>676</v>
      </c>
      <c r="R23" s="97">
        <v>897</v>
      </c>
      <c r="S23" s="97">
        <v>729</v>
      </c>
      <c r="T23" s="97">
        <v>453</v>
      </c>
      <c r="U23" s="97">
        <v>698</v>
      </c>
      <c r="V23" s="97">
        <v>5509</v>
      </c>
      <c r="W23" s="97">
        <v>613</v>
      </c>
      <c r="X23" s="97">
        <v>294</v>
      </c>
      <c r="Y23" s="97">
        <v>464</v>
      </c>
      <c r="Z23" s="97">
        <v>415</v>
      </c>
      <c r="AA23" s="97">
        <v>679</v>
      </c>
      <c r="AB23" s="97">
        <v>741</v>
      </c>
      <c r="AC23" s="97">
        <v>741</v>
      </c>
      <c r="AD23" s="97">
        <v>529</v>
      </c>
      <c r="AE23" s="98">
        <v>1033</v>
      </c>
    </row>
    <row r="24" spans="1:31" ht="7.5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8"/>
    </row>
    <row r="25" spans="1:31" ht="15" customHeight="1">
      <c r="A25" s="96" t="s">
        <v>1030</v>
      </c>
      <c r="B25" s="97">
        <v>5964</v>
      </c>
      <c r="C25" s="97">
        <v>823</v>
      </c>
      <c r="D25" s="97">
        <v>350</v>
      </c>
      <c r="E25" s="97">
        <v>513</v>
      </c>
      <c r="F25" s="97">
        <v>506</v>
      </c>
      <c r="G25" s="97">
        <v>792</v>
      </c>
      <c r="H25" s="97">
        <v>868</v>
      </c>
      <c r="I25" s="97">
        <v>782</v>
      </c>
      <c r="J25" s="97">
        <v>495</v>
      </c>
      <c r="K25" s="97">
        <v>835</v>
      </c>
      <c r="L25" s="97">
        <v>2972</v>
      </c>
      <c r="M25" s="97">
        <v>394</v>
      </c>
      <c r="N25" s="97">
        <v>170</v>
      </c>
      <c r="O25" s="97">
        <v>295</v>
      </c>
      <c r="P25" s="97">
        <v>245</v>
      </c>
      <c r="Q25" s="97">
        <v>402</v>
      </c>
      <c r="R25" s="97">
        <v>476</v>
      </c>
      <c r="S25" s="97">
        <v>389</v>
      </c>
      <c r="T25" s="97">
        <v>238</v>
      </c>
      <c r="U25" s="97">
        <v>363</v>
      </c>
      <c r="V25" s="97">
        <v>2992</v>
      </c>
      <c r="W25" s="97">
        <v>429</v>
      </c>
      <c r="X25" s="97">
        <v>180</v>
      </c>
      <c r="Y25" s="97">
        <v>218</v>
      </c>
      <c r="Z25" s="97">
        <v>261</v>
      </c>
      <c r="AA25" s="97">
        <v>390</v>
      </c>
      <c r="AB25" s="97">
        <v>392</v>
      </c>
      <c r="AC25" s="97">
        <v>393</v>
      </c>
      <c r="AD25" s="97">
        <v>257</v>
      </c>
      <c r="AE25" s="98">
        <v>472</v>
      </c>
    </row>
    <row r="26" spans="1:31" ht="15" customHeight="1">
      <c r="A26" s="96" t="s">
        <v>1031</v>
      </c>
      <c r="B26" s="97">
        <v>11059</v>
      </c>
      <c r="C26" s="97">
        <v>1243</v>
      </c>
      <c r="D26" s="97">
        <v>661</v>
      </c>
      <c r="E26" s="97">
        <v>1138</v>
      </c>
      <c r="F26" s="97">
        <v>869</v>
      </c>
      <c r="G26" s="97">
        <v>1412</v>
      </c>
      <c r="H26" s="97">
        <v>1687</v>
      </c>
      <c r="I26" s="97">
        <v>1448</v>
      </c>
      <c r="J26" s="97">
        <v>917</v>
      </c>
      <c r="K26" s="97">
        <v>1684</v>
      </c>
      <c r="L26" s="97">
        <v>5433</v>
      </c>
      <c r="M26" s="97">
        <v>641</v>
      </c>
      <c r="N26" s="97">
        <v>320</v>
      </c>
      <c r="O26" s="97">
        <v>572</v>
      </c>
      <c r="P26" s="97">
        <v>439</v>
      </c>
      <c r="Q26" s="97">
        <v>690</v>
      </c>
      <c r="R26" s="97">
        <v>918</v>
      </c>
      <c r="S26" s="97">
        <v>713</v>
      </c>
      <c r="T26" s="97">
        <v>439</v>
      </c>
      <c r="U26" s="97">
        <v>701</v>
      </c>
      <c r="V26" s="97">
        <v>5626</v>
      </c>
      <c r="W26" s="97">
        <v>602</v>
      </c>
      <c r="X26" s="97">
        <v>341</v>
      </c>
      <c r="Y26" s="97">
        <v>566</v>
      </c>
      <c r="Z26" s="97">
        <v>430</v>
      </c>
      <c r="AA26" s="97">
        <v>722</v>
      </c>
      <c r="AB26" s="97">
        <v>769</v>
      </c>
      <c r="AC26" s="97">
        <v>735</v>
      </c>
      <c r="AD26" s="97">
        <v>478</v>
      </c>
      <c r="AE26" s="98">
        <v>983</v>
      </c>
    </row>
    <row r="27" spans="1:31" ht="15" customHeight="1">
      <c r="A27" s="96" t="s">
        <v>1032</v>
      </c>
      <c r="B27" s="97">
        <v>11287</v>
      </c>
      <c r="C27" s="97">
        <v>1281</v>
      </c>
      <c r="D27" s="97">
        <v>684</v>
      </c>
      <c r="E27" s="97">
        <v>1112</v>
      </c>
      <c r="F27" s="97">
        <v>931</v>
      </c>
      <c r="G27" s="97">
        <v>1441</v>
      </c>
      <c r="H27" s="97">
        <v>1710</v>
      </c>
      <c r="I27" s="97">
        <v>1519</v>
      </c>
      <c r="J27" s="97">
        <v>932</v>
      </c>
      <c r="K27" s="97">
        <v>1677</v>
      </c>
      <c r="L27" s="97">
        <v>5475</v>
      </c>
      <c r="M27" s="97">
        <v>629</v>
      </c>
      <c r="N27" s="97">
        <v>343</v>
      </c>
      <c r="O27" s="97">
        <v>562</v>
      </c>
      <c r="P27" s="97">
        <v>442</v>
      </c>
      <c r="Q27" s="97">
        <v>709</v>
      </c>
      <c r="R27" s="97">
        <v>911</v>
      </c>
      <c r="S27" s="97">
        <v>737</v>
      </c>
      <c r="T27" s="97">
        <v>420</v>
      </c>
      <c r="U27" s="97">
        <v>722</v>
      </c>
      <c r="V27" s="97">
        <v>5812</v>
      </c>
      <c r="W27" s="97">
        <v>652</v>
      </c>
      <c r="X27" s="97">
        <v>341</v>
      </c>
      <c r="Y27" s="97">
        <v>550</v>
      </c>
      <c r="Z27" s="97">
        <v>489</v>
      </c>
      <c r="AA27" s="97">
        <v>732</v>
      </c>
      <c r="AB27" s="97">
        <v>799</v>
      </c>
      <c r="AC27" s="97">
        <v>782</v>
      </c>
      <c r="AD27" s="97">
        <v>512</v>
      </c>
      <c r="AE27" s="98">
        <v>955</v>
      </c>
    </row>
    <row r="28" spans="1:31" ht="15" customHeight="1">
      <c r="A28" s="96" t="s">
        <v>1033</v>
      </c>
      <c r="B28" s="97">
        <v>9980</v>
      </c>
      <c r="C28" s="97">
        <v>1215</v>
      </c>
      <c r="D28" s="97">
        <v>619</v>
      </c>
      <c r="E28" s="97">
        <v>951</v>
      </c>
      <c r="F28" s="97">
        <v>685</v>
      </c>
      <c r="G28" s="97">
        <v>1289</v>
      </c>
      <c r="H28" s="97">
        <v>1520</v>
      </c>
      <c r="I28" s="97">
        <v>1283</v>
      </c>
      <c r="J28" s="97">
        <v>881</v>
      </c>
      <c r="K28" s="97">
        <v>1537</v>
      </c>
      <c r="L28" s="97">
        <v>4908</v>
      </c>
      <c r="M28" s="97">
        <v>615</v>
      </c>
      <c r="N28" s="97">
        <v>302</v>
      </c>
      <c r="O28" s="97">
        <v>505</v>
      </c>
      <c r="P28" s="97">
        <v>319</v>
      </c>
      <c r="Q28" s="97">
        <v>638</v>
      </c>
      <c r="R28" s="97">
        <v>836</v>
      </c>
      <c r="S28" s="97">
        <v>630</v>
      </c>
      <c r="T28" s="97">
        <v>414</v>
      </c>
      <c r="U28" s="97">
        <v>649</v>
      </c>
      <c r="V28" s="97">
        <v>5072</v>
      </c>
      <c r="W28" s="97">
        <v>600</v>
      </c>
      <c r="X28" s="97">
        <v>317</v>
      </c>
      <c r="Y28" s="97">
        <v>446</v>
      </c>
      <c r="Z28" s="97">
        <v>366</v>
      </c>
      <c r="AA28" s="97">
        <v>651</v>
      </c>
      <c r="AB28" s="97">
        <v>684</v>
      </c>
      <c r="AC28" s="97">
        <v>653</v>
      </c>
      <c r="AD28" s="97">
        <v>467</v>
      </c>
      <c r="AE28" s="98">
        <v>888</v>
      </c>
    </row>
    <row r="29" spans="1:31" ht="15" customHeight="1">
      <c r="A29" s="96" t="s">
        <v>1034</v>
      </c>
      <c r="B29" s="97">
        <v>6210</v>
      </c>
      <c r="C29" s="97">
        <v>741</v>
      </c>
      <c r="D29" s="97">
        <v>421</v>
      </c>
      <c r="E29" s="97">
        <v>582</v>
      </c>
      <c r="F29" s="97">
        <v>515</v>
      </c>
      <c r="G29" s="97">
        <v>854</v>
      </c>
      <c r="H29" s="97">
        <v>902</v>
      </c>
      <c r="I29" s="97">
        <v>797</v>
      </c>
      <c r="J29" s="97">
        <v>524</v>
      </c>
      <c r="K29" s="97">
        <v>874</v>
      </c>
      <c r="L29" s="97">
        <v>3042</v>
      </c>
      <c r="M29" s="97">
        <v>354</v>
      </c>
      <c r="N29" s="97">
        <v>208</v>
      </c>
      <c r="O29" s="97">
        <v>300</v>
      </c>
      <c r="P29" s="97">
        <v>251</v>
      </c>
      <c r="Q29" s="97">
        <v>423</v>
      </c>
      <c r="R29" s="97">
        <v>487</v>
      </c>
      <c r="S29" s="97">
        <v>400</v>
      </c>
      <c r="T29" s="97">
        <v>257</v>
      </c>
      <c r="U29" s="97">
        <v>362</v>
      </c>
      <c r="V29" s="97">
        <v>3168</v>
      </c>
      <c r="W29" s="97">
        <v>387</v>
      </c>
      <c r="X29" s="97">
        <v>213</v>
      </c>
      <c r="Y29" s="97">
        <v>282</v>
      </c>
      <c r="Z29" s="97">
        <v>264</v>
      </c>
      <c r="AA29" s="97">
        <v>431</v>
      </c>
      <c r="AB29" s="97">
        <v>415</v>
      </c>
      <c r="AC29" s="97">
        <v>397</v>
      </c>
      <c r="AD29" s="97">
        <v>267</v>
      </c>
      <c r="AE29" s="98">
        <v>512</v>
      </c>
    </row>
    <row r="30" spans="1:31" ht="7.5" customHeight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8"/>
    </row>
    <row r="31" spans="1:31" ht="15" customHeight="1">
      <c r="A31" s="96" t="s">
        <v>1035</v>
      </c>
      <c r="B31" s="97">
        <v>2462</v>
      </c>
      <c r="C31" s="97">
        <v>257</v>
      </c>
      <c r="D31" s="97">
        <v>156</v>
      </c>
      <c r="E31" s="97">
        <v>231</v>
      </c>
      <c r="F31" s="97">
        <v>186</v>
      </c>
      <c r="G31" s="97">
        <v>312</v>
      </c>
      <c r="H31" s="97">
        <v>358</v>
      </c>
      <c r="I31" s="97">
        <v>340</v>
      </c>
      <c r="J31" s="97">
        <v>204</v>
      </c>
      <c r="K31" s="97">
        <v>418</v>
      </c>
      <c r="L31" s="97">
        <v>1213</v>
      </c>
      <c r="M31" s="97">
        <v>126</v>
      </c>
      <c r="N31" s="97">
        <v>78</v>
      </c>
      <c r="O31" s="97">
        <v>114</v>
      </c>
      <c r="P31" s="97">
        <v>92</v>
      </c>
      <c r="Q31" s="97">
        <v>153</v>
      </c>
      <c r="R31" s="97">
        <v>198</v>
      </c>
      <c r="S31" s="97">
        <v>169</v>
      </c>
      <c r="T31" s="97">
        <v>106</v>
      </c>
      <c r="U31" s="97">
        <v>177</v>
      </c>
      <c r="V31" s="97">
        <v>1249</v>
      </c>
      <c r="W31" s="97">
        <v>131</v>
      </c>
      <c r="X31" s="97">
        <v>78</v>
      </c>
      <c r="Y31" s="97">
        <v>117</v>
      </c>
      <c r="Z31" s="97">
        <v>94</v>
      </c>
      <c r="AA31" s="97">
        <v>159</v>
      </c>
      <c r="AB31" s="97">
        <v>160</v>
      </c>
      <c r="AC31" s="97">
        <v>171</v>
      </c>
      <c r="AD31" s="97">
        <v>98</v>
      </c>
      <c r="AE31" s="98">
        <v>241</v>
      </c>
    </row>
    <row r="32" spans="1:31" ht="15" customHeight="1">
      <c r="A32" s="96" t="s">
        <v>1036</v>
      </c>
      <c r="B32" s="97">
        <v>2714</v>
      </c>
      <c r="C32" s="97">
        <v>326</v>
      </c>
      <c r="D32" s="97">
        <v>166</v>
      </c>
      <c r="E32" s="97">
        <v>250</v>
      </c>
      <c r="F32" s="97">
        <v>188</v>
      </c>
      <c r="G32" s="97">
        <v>356</v>
      </c>
      <c r="H32" s="97">
        <v>381</v>
      </c>
      <c r="I32" s="97">
        <v>391</v>
      </c>
      <c r="J32" s="97">
        <v>227</v>
      </c>
      <c r="K32" s="97">
        <v>429</v>
      </c>
      <c r="L32" s="97">
        <v>1358</v>
      </c>
      <c r="M32" s="97">
        <v>173</v>
      </c>
      <c r="N32" s="97">
        <v>83</v>
      </c>
      <c r="O32" s="97">
        <v>136</v>
      </c>
      <c r="P32" s="97">
        <v>92</v>
      </c>
      <c r="Q32" s="97">
        <v>184</v>
      </c>
      <c r="R32" s="97">
        <v>206</v>
      </c>
      <c r="S32" s="97">
        <v>189</v>
      </c>
      <c r="T32" s="97">
        <v>118</v>
      </c>
      <c r="U32" s="97">
        <v>177</v>
      </c>
      <c r="V32" s="97">
        <v>1356</v>
      </c>
      <c r="W32" s="97">
        <v>153</v>
      </c>
      <c r="X32" s="97">
        <v>83</v>
      </c>
      <c r="Y32" s="97">
        <v>114</v>
      </c>
      <c r="Z32" s="97">
        <v>96</v>
      </c>
      <c r="AA32" s="97">
        <v>172</v>
      </c>
      <c r="AB32" s="97">
        <v>175</v>
      </c>
      <c r="AC32" s="97">
        <v>202</v>
      </c>
      <c r="AD32" s="97">
        <v>109</v>
      </c>
      <c r="AE32" s="98">
        <v>252</v>
      </c>
    </row>
    <row r="33" spans="1:31" ht="15" customHeight="1">
      <c r="A33" s="96" t="s">
        <v>1037</v>
      </c>
      <c r="B33" s="97">
        <v>5531</v>
      </c>
      <c r="C33" s="97">
        <v>624</v>
      </c>
      <c r="D33" s="97">
        <v>316</v>
      </c>
      <c r="E33" s="97">
        <v>514</v>
      </c>
      <c r="F33" s="97">
        <v>452</v>
      </c>
      <c r="G33" s="97">
        <v>678</v>
      </c>
      <c r="H33" s="97">
        <v>834</v>
      </c>
      <c r="I33" s="97">
        <v>794</v>
      </c>
      <c r="J33" s="97">
        <v>466</v>
      </c>
      <c r="K33" s="97">
        <v>853</v>
      </c>
      <c r="L33" s="97">
        <v>2745</v>
      </c>
      <c r="M33" s="97">
        <v>324</v>
      </c>
      <c r="N33" s="97">
        <v>165</v>
      </c>
      <c r="O33" s="97">
        <v>278</v>
      </c>
      <c r="P33" s="97">
        <v>239</v>
      </c>
      <c r="Q33" s="97">
        <v>343</v>
      </c>
      <c r="R33" s="97">
        <v>426</v>
      </c>
      <c r="S33" s="97">
        <v>389</v>
      </c>
      <c r="T33" s="97">
        <v>231</v>
      </c>
      <c r="U33" s="97">
        <v>350</v>
      </c>
      <c r="V33" s="97">
        <v>2786</v>
      </c>
      <c r="W33" s="97">
        <v>300</v>
      </c>
      <c r="X33" s="97">
        <v>151</v>
      </c>
      <c r="Y33" s="97">
        <v>236</v>
      </c>
      <c r="Z33" s="97">
        <v>213</v>
      </c>
      <c r="AA33" s="97">
        <v>335</v>
      </c>
      <c r="AB33" s="97">
        <v>408</v>
      </c>
      <c r="AC33" s="97">
        <v>405</v>
      </c>
      <c r="AD33" s="97">
        <v>235</v>
      </c>
      <c r="AE33" s="98">
        <v>503</v>
      </c>
    </row>
    <row r="34" spans="1:31" ht="15" customHeight="1">
      <c r="A34" s="96" t="s">
        <v>1038</v>
      </c>
      <c r="B34" s="97">
        <v>1791</v>
      </c>
      <c r="C34" s="97">
        <v>197</v>
      </c>
      <c r="D34" s="97">
        <v>103</v>
      </c>
      <c r="E34" s="97">
        <v>148</v>
      </c>
      <c r="F34" s="97">
        <v>115</v>
      </c>
      <c r="G34" s="97">
        <v>232</v>
      </c>
      <c r="H34" s="97">
        <v>251</v>
      </c>
      <c r="I34" s="97">
        <v>249</v>
      </c>
      <c r="J34" s="97">
        <v>186</v>
      </c>
      <c r="K34" s="97">
        <v>310</v>
      </c>
      <c r="L34" s="97">
        <v>893</v>
      </c>
      <c r="M34" s="97">
        <v>97</v>
      </c>
      <c r="N34" s="97">
        <v>54</v>
      </c>
      <c r="O34" s="97">
        <v>84</v>
      </c>
      <c r="P34" s="97">
        <v>59</v>
      </c>
      <c r="Q34" s="97">
        <v>117</v>
      </c>
      <c r="R34" s="97">
        <v>138</v>
      </c>
      <c r="S34" s="97">
        <v>114</v>
      </c>
      <c r="T34" s="97">
        <v>102</v>
      </c>
      <c r="U34" s="97">
        <v>128</v>
      </c>
      <c r="V34" s="97">
        <v>898</v>
      </c>
      <c r="W34" s="97">
        <v>100</v>
      </c>
      <c r="X34" s="97">
        <v>49</v>
      </c>
      <c r="Y34" s="97">
        <v>64</v>
      </c>
      <c r="Z34" s="97">
        <v>56</v>
      </c>
      <c r="AA34" s="97">
        <v>115</v>
      </c>
      <c r="AB34" s="97">
        <v>113</v>
      </c>
      <c r="AC34" s="97">
        <v>135</v>
      </c>
      <c r="AD34" s="97">
        <v>84</v>
      </c>
      <c r="AE34" s="98">
        <v>182</v>
      </c>
    </row>
    <row r="35" spans="1:31" ht="15" customHeight="1">
      <c r="A35" s="96" t="s">
        <v>1039</v>
      </c>
      <c r="B35" s="97">
        <v>3401</v>
      </c>
      <c r="C35" s="97">
        <v>431</v>
      </c>
      <c r="D35" s="97">
        <v>225</v>
      </c>
      <c r="E35" s="97">
        <v>268</v>
      </c>
      <c r="F35" s="97">
        <v>244</v>
      </c>
      <c r="G35" s="97">
        <v>427</v>
      </c>
      <c r="H35" s="97">
        <v>500</v>
      </c>
      <c r="I35" s="97">
        <v>459</v>
      </c>
      <c r="J35" s="97">
        <v>291</v>
      </c>
      <c r="K35" s="97">
        <v>556</v>
      </c>
      <c r="L35" s="97">
        <v>1728</v>
      </c>
      <c r="M35" s="97">
        <v>211</v>
      </c>
      <c r="N35" s="97">
        <v>133</v>
      </c>
      <c r="O35" s="97">
        <v>143</v>
      </c>
      <c r="P35" s="97">
        <v>125</v>
      </c>
      <c r="Q35" s="97">
        <v>208</v>
      </c>
      <c r="R35" s="97">
        <v>271</v>
      </c>
      <c r="S35" s="97">
        <v>242</v>
      </c>
      <c r="T35" s="97">
        <v>146</v>
      </c>
      <c r="U35" s="97">
        <v>249</v>
      </c>
      <c r="V35" s="97">
        <v>1673</v>
      </c>
      <c r="W35" s="97">
        <v>220</v>
      </c>
      <c r="X35" s="97">
        <v>92</v>
      </c>
      <c r="Y35" s="97">
        <v>125</v>
      </c>
      <c r="Z35" s="97">
        <v>119</v>
      </c>
      <c r="AA35" s="97">
        <v>219</v>
      </c>
      <c r="AB35" s="97">
        <v>229</v>
      </c>
      <c r="AC35" s="97">
        <v>217</v>
      </c>
      <c r="AD35" s="97">
        <v>145</v>
      </c>
      <c r="AE35" s="98">
        <v>307</v>
      </c>
    </row>
    <row r="36" spans="1:31" ht="15" customHeight="1">
      <c r="A36" s="96" t="s">
        <v>1040</v>
      </c>
      <c r="B36" s="97">
        <v>2554</v>
      </c>
      <c r="C36" s="97">
        <v>291</v>
      </c>
      <c r="D36" s="97">
        <v>166</v>
      </c>
      <c r="E36" s="97">
        <v>244</v>
      </c>
      <c r="F36" s="97">
        <v>185</v>
      </c>
      <c r="G36" s="97">
        <v>325</v>
      </c>
      <c r="H36" s="97">
        <v>385</v>
      </c>
      <c r="I36" s="97">
        <v>326</v>
      </c>
      <c r="J36" s="97">
        <v>235</v>
      </c>
      <c r="K36" s="97">
        <v>397</v>
      </c>
      <c r="L36" s="97">
        <v>1272</v>
      </c>
      <c r="M36" s="97">
        <v>147</v>
      </c>
      <c r="N36" s="97">
        <v>96</v>
      </c>
      <c r="O36" s="97">
        <v>124</v>
      </c>
      <c r="P36" s="97">
        <v>94</v>
      </c>
      <c r="Q36" s="97">
        <v>162</v>
      </c>
      <c r="R36" s="97">
        <v>208</v>
      </c>
      <c r="S36" s="97">
        <v>169</v>
      </c>
      <c r="T36" s="97">
        <v>111</v>
      </c>
      <c r="U36" s="97">
        <v>161</v>
      </c>
      <c r="V36" s="97">
        <v>1282</v>
      </c>
      <c r="W36" s="97">
        <v>144</v>
      </c>
      <c r="X36" s="97">
        <v>70</v>
      </c>
      <c r="Y36" s="97">
        <v>120</v>
      </c>
      <c r="Z36" s="97">
        <v>91</v>
      </c>
      <c r="AA36" s="97">
        <v>163</v>
      </c>
      <c r="AB36" s="97">
        <v>177</v>
      </c>
      <c r="AC36" s="97">
        <v>157</v>
      </c>
      <c r="AD36" s="97">
        <v>124</v>
      </c>
      <c r="AE36" s="98">
        <v>236</v>
      </c>
    </row>
    <row r="37" spans="1:31" ht="15" customHeight="1">
      <c r="A37" s="96" t="s">
        <v>1041</v>
      </c>
      <c r="B37" s="97">
        <v>3577</v>
      </c>
      <c r="C37" s="97">
        <v>451</v>
      </c>
      <c r="D37" s="97">
        <v>218</v>
      </c>
      <c r="E37" s="97">
        <v>383</v>
      </c>
      <c r="F37" s="97">
        <v>254</v>
      </c>
      <c r="G37" s="97">
        <v>474</v>
      </c>
      <c r="H37" s="97">
        <v>574</v>
      </c>
      <c r="I37" s="97">
        <v>369</v>
      </c>
      <c r="J37" s="97">
        <v>318</v>
      </c>
      <c r="K37" s="97">
        <v>536</v>
      </c>
      <c r="L37" s="97">
        <v>1758</v>
      </c>
      <c r="M37" s="97">
        <v>243</v>
      </c>
      <c r="N37" s="97">
        <v>97</v>
      </c>
      <c r="O37" s="97">
        <v>182</v>
      </c>
      <c r="P37" s="97">
        <v>123</v>
      </c>
      <c r="Q37" s="97">
        <v>229</v>
      </c>
      <c r="R37" s="97">
        <v>328</v>
      </c>
      <c r="S37" s="97">
        <v>189</v>
      </c>
      <c r="T37" s="97">
        <v>137</v>
      </c>
      <c r="U37" s="97">
        <v>230</v>
      </c>
      <c r="V37" s="97">
        <v>1819</v>
      </c>
      <c r="W37" s="97">
        <v>208</v>
      </c>
      <c r="X37" s="97">
        <v>121</v>
      </c>
      <c r="Y37" s="97">
        <v>201</v>
      </c>
      <c r="Z37" s="97">
        <v>131</v>
      </c>
      <c r="AA37" s="97">
        <v>245</v>
      </c>
      <c r="AB37" s="97">
        <v>246</v>
      </c>
      <c r="AC37" s="97">
        <v>180</v>
      </c>
      <c r="AD37" s="97">
        <v>181</v>
      </c>
      <c r="AE37" s="98">
        <v>306</v>
      </c>
    </row>
    <row r="38" spans="1:31" ht="7.5" customHeight="1">
      <c r="A38" s="96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8"/>
    </row>
    <row r="39" spans="1:31" ht="15" customHeight="1">
      <c r="A39" s="96" t="s">
        <v>1042</v>
      </c>
      <c r="B39" s="97">
        <v>3253</v>
      </c>
      <c r="C39" s="97">
        <v>477</v>
      </c>
      <c r="D39" s="97">
        <v>205</v>
      </c>
      <c r="E39" s="97">
        <v>330</v>
      </c>
      <c r="F39" s="97">
        <v>273</v>
      </c>
      <c r="G39" s="97">
        <v>465</v>
      </c>
      <c r="H39" s="97">
        <v>476</v>
      </c>
      <c r="I39" s="97">
        <v>363</v>
      </c>
      <c r="J39" s="97">
        <v>207</v>
      </c>
      <c r="K39" s="97">
        <v>457</v>
      </c>
      <c r="L39" s="97">
        <v>1616</v>
      </c>
      <c r="M39" s="97">
        <v>259</v>
      </c>
      <c r="N39" s="97">
        <v>106</v>
      </c>
      <c r="O39" s="97">
        <v>182</v>
      </c>
      <c r="P39" s="97">
        <v>135</v>
      </c>
      <c r="Q39" s="97">
        <v>231</v>
      </c>
      <c r="R39" s="97">
        <v>261</v>
      </c>
      <c r="S39" s="97">
        <v>171</v>
      </c>
      <c r="T39" s="97">
        <v>98</v>
      </c>
      <c r="U39" s="97">
        <v>173</v>
      </c>
      <c r="V39" s="97">
        <v>1637</v>
      </c>
      <c r="W39" s="97">
        <v>218</v>
      </c>
      <c r="X39" s="97">
        <v>99</v>
      </c>
      <c r="Y39" s="97">
        <v>148</v>
      </c>
      <c r="Z39" s="97">
        <v>138</v>
      </c>
      <c r="AA39" s="97">
        <v>234</v>
      </c>
      <c r="AB39" s="97">
        <v>215</v>
      </c>
      <c r="AC39" s="97">
        <v>192</v>
      </c>
      <c r="AD39" s="97">
        <v>109</v>
      </c>
      <c r="AE39" s="98">
        <v>284</v>
      </c>
    </row>
    <row r="40" spans="1:31" ht="15" customHeight="1">
      <c r="A40" s="96" t="s">
        <v>1043</v>
      </c>
      <c r="B40" s="97">
        <v>4749</v>
      </c>
      <c r="C40" s="97">
        <v>634</v>
      </c>
      <c r="D40" s="97">
        <v>316</v>
      </c>
      <c r="E40" s="97">
        <v>394</v>
      </c>
      <c r="F40" s="97">
        <v>364</v>
      </c>
      <c r="G40" s="97">
        <v>655</v>
      </c>
      <c r="H40" s="97">
        <v>749</v>
      </c>
      <c r="I40" s="97">
        <v>561</v>
      </c>
      <c r="J40" s="97">
        <v>362</v>
      </c>
      <c r="K40" s="97">
        <v>714</v>
      </c>
      <c r="L40" s="97">
        <v>2319</v>
      </c>
      <c r="M40" s="97">
        <v>316</v>
      </c>
      <c r="N40" s="97">
        <v>155</v>
      </c>
      <c r="O40" s="97">
        <v>213</v>
      </c>
      <c r="P40" s="97">
        <v>169</v>
      </c>
      <c r="Q40" s="97">
        <v>326</v>
      </c>
      <c r="R40" s="97">
        <v>415</v>
      </c>
      <c r="S40" s="97">
        <v>283</v>
      </c>
      <c r="T40" s="97">
        <v>155</v>
      </c>
      <c r="U40" s="97">
        <v>287</v>
      </c>
      <c r="V40" s="97">
        <v>2430</v>
      </c>
      <c r="W40" s="97">
        <v>318</v>
      </c>
      <c r="X40" s="97">
        <v>161</v>
      </c>
      <c r="Y40" s="97">
        <v>181</v>
      </c>
      <c r="Z40" s="97">
        <v>195</v>
      </c>
      <c r="AA40" s="97">
        <v>329</v>
      </c>
      <c r="AB40" s="97">
        <v>334</v>
      </c>
      <c r="AC40" s="97">
        <v>278</v>
      </c>
      <c r="AD40" s="97">
        <v>207</v>
      </c>
      <c r="AE40" s="98">
        <v>427</v>
      </c>
    </row>
    <row r="41" spans="1:31" ht="15" customHeight="1">
      <c r="A41" s="96" t="s">
        <v>1044</v>
      </c>
      <c r="B41" s="97">
        <v>2939</v>
      </c>
      <c r="C41" s="97">
        <v>349</v>
      </c>
      <c r="D41" s="97">
        <v>192</v>
      </c>
      <c r="E41" s="97">
        <v>250</v>
      </c>
      <c r="F41" s="97">
        <v>232</v>
      </c>
      <c r="G41" s="97">
        <v>411</v>
      </c>
      <c r="H41" s="97">
        <v>462</v>
      </c>
      <c r="I41" s="97">
        <v>348</v>
      </c>
      <c r="J41" s="97">
        <v>227</v>
      </c>
      <c r="K41" s="97">
        <v>468</v>
      </c>
      <c r="L41" s="97">
        <v>1457</v>
      </c>
      <c r="M41" s="97">
        <v>180</v>
      </c>
      <c r="N41" s="97">
        <v>94</v>
      </c>
      <c r="O41" s="97">
        <v>149</v>
      </c>
      <c r="P41" s="97">
        <v>114</v>
      </c>
      <c r="Q41" s="97">
        <v>202</v>
      </c>
      <c r="R41" s="97">
        <v>255</v>
      </c>
      <c r="S41" s="97">
        <v>166</v>
      </c>
      <c r="T41" s="97">
        <v>106</v>
      </c>
      <c r="U41" s="97">
        <v>191</v>
      </c>
      <c r="V41" s="97">
        <v>1482</v>
      </c>
      <c r="W41" s="97">
        <v>169</v>
      </c>
      <c r="X41" s="97">
        <v>98</v>
      </c>
      <c r="Y41" s="97">
        <v>101</v>
      </c>
      <c r="Z41" s="97">
        <v>118</v>
      </c>
      <c r="AA41" s="97">
        <v>209</v>
      </c>
      <c r="AB41" s="97">
        <v>207</v>
      </c>
      <c r="AC41" s="97">
        <v>182</v>
      </c>
      <c r="AD41" s="97">
        <v>121</v>
      </c>
      <c r="AE41" s="98">
        <v>277</v>
      </c>
    </row>
    <row r="42" spans="1:31" ht="15" customHeight="1">
      <c r="A42" s="96" t="s">
        <v>1045</v>
      </c>
      <c r="B42" s="97">
        <v>3236</v>
      </c>
      <c r="C42" s="97">
        <v>370</v>
      </c>
      <c r="D42" s="97">
        <v>208</v>
      </c>
      <c r="E42" s="97">
        <v>310</v>
      </c>
      <c r="F42" s="97">
        <v>263</v>
      </c>
      <c r="G42" s="97">
        <v>443</v>
      </c>
      <c r="H42" s="97">
        <v>538</v>
      </c>
      <c r="I42" s="97">
        <v>391</v>
      </c>
      <c r="J42" s="97">
        <v>241</v>
      </c>
      <c r="K42" s="97">
        <v>472</v>
      </c>
      <c r="L42" s="97">
        <v>1584</v>
      </c>
      <c r="M42" s="97">
        <v>187</v>
      </c>
      <c r="N42" s="97">
        <v>94</v>
      </c>
      <c r="O42" s="97">
        <v>171</v>
      </c>
      <c r="P42" s="97">
        <v>130</v>
      </c>
      <c r="Q42" s="97">
        <v>221</v>
      </c>
      <c r="R42" s="97">
        <v>299</v>
      </c>
      <c r="S42" s="97">
        <v>187</v>
      </c>
      <c r="T42" s="97">
        <v>101</v>
      </c>
      <c r="U42" s="97">
        <v>194</v>
      </c>
      <c r="V42" s="97">
        <v>1652</v>
      </c>
      <c r="W42" s="97">
        <v>183</v>
      </c>
      <c r="X42" s="97">
        <v>114</v>
      </c>
      <c r="Y42" s="97">
        <v>139</v>
      </c>
      <c r="Z42" s="97">
        <v>133</v>
      </c>
      <c r="AA42" s="97">
        <v>222</v>
      </c>
      <c r="AB42" s="97">
        <v>239</v>
      </c>
      <c r="AC42" s="97">
        <v>204</v>
      </c>
      <c r="AD42" s="97">
        <v>140</v>
      </c>
      <c r="AE42" s="98">
        <v>278</v>
      </c>
    </row>
    <row r="43" spans="1:31" ht="15" customHeight="1">
      <c r="A43" s="96" t="s">
        <v>1046</v>
      </c>
      <c r="B43" s="97">
        <v>2207</v>
      </c>
      <c r="C43" s="97">
        <v>304</v>
      </c>
      <c r="D43" s="97">
        <v>148</v>
      </c>
      <c r="E43" s="97">
        <v>220</v>
      </c>
      <c r="F43" s="97">
        <v>189</v>
      </c>
      <c r="G43" s="97">
        <v>297</v>
      </c>
      <c r="H43" s="97">
        <v>312</v>
      </c>
      <c r="I43" s="97">
        <v>254</v>
      </c>
      <c r="J43" s="97">
        <v>161</v>
      </c>
      <c r="K43" s="97">
        <v>322</v>
      </c>
      <c r="L43" s="97">
        <v>1093</v>
      </c>
      <c r="M43" s="97">
        <v>151</v>
      </c>
      <c r="N43" s="97">
        <v>76</v>
      </c>
      <c r="O43" s="97">
        <v>114</v>
      </c>
      <c r="P43" s="97">
        <v>97</v>
      </c>
      <c r="Q43" s="97">
        <v>157</v>
      </c>
      <c r="R43" s="97">
        <v>175</v>
      </c>
      <c r="S43" s="97">
        <v>120</v>
      </c>
      <c r="T43" s="97">
        <v>72</v>
      </c>
      <c r="U43" s="97">
        <v>131</v>
      </c>
      <c r="V43" s="97">
        <v>1114</v>
      </c>
      <c r="W43" s="97">
        <v>153</v>
      </c>
      <c r="X43" s="97">
        <v>72</v>
      </c>
      <c r="Y43" s="97">
        <v>106</v>
      </c>
      <c r="Z43" s="97">
        <v>92</v>
      </c>
      <c r="AA43" s="97">
        <v>140</v>
      </c>
      <c r="AB43" s="97">
        <v>137</v>
      </c>
      <c r="AC43" s="97">
        <v>134</v>
      </c>
      <c r="AD43" s="97">
        <v>89</v>
      </c>
      <c r="AE43" s="98">
        <v>191</v>
      </c>
    </row>
    <row r="44" spans="1:31" ht="15" customHeight="1">
      <c r="A44" s="96" t="s">
        <v>1047</v>
      </c>
      <c r="B44" s="97">
        <v>2886</v>
      </c>
      <c r="C44" s="97">
        <v>393</v>
      </c>
      <c r="D44" s="97">
        <v>170</v>
      </c>
      <c r="E44" s="97">
        <v>253</v>
      </c>
      <c r="F44" s="97">
        <v>249</v>
      </c>
      <c r="G44" s="97">
        <v>407</v>
      </c>
      <c r="H44" s="97">
        <v>435</v>
      </c>
      <c r="I44" s="97">
        <v>329</v>
      </c>
      <c r="J44" s="97">
        <v>239</v>
      </c>
      <c r="K44" s="97">
        <v>411</v>
      </c>
      <c r="L44" s="97">
        <v>1412</v>
      </c>
      <c r="M44" s="97">
        <v>211</v>
      </c>
      <c r="N44" s="97">
        <v>83</v>
      </c>
      <c r="O44" s="97">
        <v>130</v>
      </c>
      <c r="P44" s="97">
        <v>123</v>
      </c>
      <c r="Q44" s="97">
        <v>203</v>
      </c>
      <c r="R44" s="97">
        <v>235</v>
      </c>
      <c r="S44" s="97">
        <v>157</v>
      </c>
      <c r="T44" s="97">
        <v>113</v>
      </c>
      <c r="U44" s="97">
        <v>157</v>
      </c>
      <c r="V44" s="97">
        <v>1474</v>
      </c>
      <c r="W44" s="97">
        <v>182</v>
      </c>
      <c r="X44" s="97">
        <v>87</v>
      </c>
      <c r="Y44" s="97">
        <v>123</v>
      </c>
      <c r="Z44" s="97">
        <v>126</v>
      </c>
      <c r="AA44" s="97">
        <v>204</v>
      </c>
      <c r="AB44" s="97">
        <v>200</v>
      </c>
      <c r="AC44" s="97">
        <v>172</v>
      </c>
      <c r="AD44" s="97">
        <v>126</v>
      </c>
      <c r="AE44" s="98">
        <v>254</v>
      </c>
    </row>
    <row r="45" spans="1:31" ht="15" customHeight="1">
      <c r="A45" s="96" t="s">
        <v>1048</v>
      </c>
      <c r="B45" s="97">
        <v>2733</v>
      </c>
      <c r="C45" s="97">
        <v>340</v>
      </c>
      <c r="D45" s="97">
        <v>171</v>
      </c>
      <c r="E45" s="97">
        <v>257</v>
      </c>
      <c r="F45" s="97">
        <v>211</v>
      </c>
      <c r="G45" s="97">
        <v>385</v>
      </c>
      <c r="H45" s="97">
        <v>427</v>
      </c>
      <c r="I45" s="97">
        <v>333</v>
      </c>
      <c r="J45" s="97">
        <v>197</v>
      </c>
      <c r="K45" s="97">
        <v>412</v>
      </c>
      <c r="L45" s="97">
        <v>1322</v>
      </c>
      <c r="M45" s="97">
        <v>161</v>
      </c>
      <c r="N45" s="97">
        <v>82</v>
      </c>
      <c r="O45" s="97">
        <v>134</v>
      </c>
      <c r="P45" s="97">
        <v>103</v>
      </c>
      <c r="Q45" s="97">
        <v>188</v>
      </c>
      <c r="R45" s="97">
        <v>240</v>
      </c>
      <c r="S45" s="97">
        <v>158</v>
      </c>
      <c r="T45" s="97">
        <v>89</v>
      </c>
      <c r="U45" s="97">
        <v>167</v>
      </c>
      <c r="V45" s="97">
        <v>1411</v>
      </c>
      <c r="W45" s="97">
        <v>179</v>
      </c>
      <c r="X45" s="97">
        <v>89</v>
      </c>
      <c r="Y45" s="97">
        <v>123</v>
      </c>
      <c r="Z45" s="97">
        <v>108</v>
      </c>
      <c r="AA45" s="97">
        <v>197</v>
      </c>
      <c r="AB45" s="97">
        <v>187</v>
      </c>
      <c r="AC45" s="97">
        <v>175</v>
      </c>
      <c r="AD45" s="97">
        <v>108</v>
      </c>
      <c r="AE45" s="98">
        <v>245</v>
      </c>
    </row>
    <row r="46" spans="1:31" ht="7.5" customHeight="1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8"/>
    </row>
    <row r="47" spans="1:31" ht="15" customHeight="1">
      <c r="A47" s="96" t="s">
        <v>1049</v>
      </c>
      <c r="B47" s="97">
        <v>7280</v>
      </c>
      <c r="C47" s="97">
        <v>892</v>
      </c>
      <c r="D47" s="97">
        <v>451</v>
      </c>
      <c r="E47" s="97">
        <v>745</v>
      </c>
      <c r="F47" s="97">
        <v>583</v>
      </c>
      <c r="G47" s="97">
        <v>918</v>
      </c>
      <c r="H47" s="97">
        <v>1129</v>
      </c>
      <c r="I47" s="97">
        <v>941</v>
      </c>
      <c r="J47" s="97">
        <v>493</v>
      </c>
      <c r="K47" s="97">
        <v>1128</v>
      </c>
      <c r="L47" s="97">
        <v>3630</v>
      </c>
      <c r="M47" s="97">
        <v>459</v>
      </c>
      <c r="N47" s="97">
        <v>227</v>
      </c>
      <c r="O47" s="97">
        <v>397</v>
      </c>
      <c r="P47" s="97">
        <v>284</v>
      </c>
      <c r="Q47" s="97">
        <v>475</v>
      </c>
      <c r="R47" s="97">
        <v>606</v>
      </c>
      <c r="S47" s="97">
        <v>469</v>
      </c>
      <c r="T47" s="97">
        <v>256</v>
      </c>
      <c r="U47" s="97">
        <v>457</v>
      </c>
      <c r="V47" s="97">
        <v>3650</v>
      </c>
      <c r="W47" s="97">
        <v>433</v>
      </c>
      <c r="X47" s="97">
        <v>224</v>
      </c>
      <c r="Y47" s="97">
        <v>348</v>
      </c>
      <c r="Z47" s="97">
        <v>299</v>
      </c>
      <c r="AA47" s="97">
        <v>443</v>
      </c>
      <c r="AB47" s="97">
        <v>523</v>
      </c>
      <c r="AC47" s="97">
        <v>472</v>
      </c>
      <c r="AD47" s="97">
        <v>237</v>
      </c>
      <c r="AE47" s="98">
        <v>671</v>
      </c>
    </row>
    <row r="48" spans="1:31" ht="15" customHeight="1">
      <c r="A48" s="96" t="s">
        <v>1050</v>
      </c>
      <c r="B48" s="97">
        <v>7067</v>
      </c>
      <c r="C48" s="97">
        <v>816</v>
      </c>
      <c r="D48" s="97">
        <v>435</v>
      </c>
      <c r="E48" s="97">
        <v>788</v>
      </c>
      <c r="F48" s="97">
        <v>544</v>
      </c>
      <c r="G48" s="97">
        <v>899</v>
      </c>
      <c r="H48" s="97">
        <v>1169</v>
      </c>
      <c r="I48" s="97">
        <v>835</v>
      </c>
      <c r="J48" s="97">
        <v>524</v>
      </c>
      <c r="K48" s="97">
        <v>1057</v>
      </c>
      <c r="L48" s="97">
        <v>3505</v>
      </c>
      <c r="M48" s="97">
        <v>404</v>
      </c>
      <c r="N48" s="97">
        <v>231</v>
      </c>
      <c r="O48" s="97">
        <v>416</v>
      </c>
      <c r="P48" s="97">
        <v>279</v>
      </c>
      <c r="Q48" s="97">
        <v>454</v>
      </c>
      <c r="R48" s="97">
        <v>649</v>
      </c>
      <c r="S48" s="97">
        <v>419</v>
      </c>
      <c r="T48" s="97">
        <v>250</v>
      </c>
      <c r="U48" s="97">
        <v>403</v>
      </c>
      <c r="V48" s="97">
        <v>3562</v>
      </c>
      <c r="W48" s="97">
        <v>412</v>
      </c>
      <c r="X48" s="97">
        <v>204</v>
      </c>
      <c r="Y48" s="97">
        <v>372</v>
      </c>
      <c r="Z48" s="97">
        <v>265</v>
      </c>
      <c r="AA48" s="97">
        <v>445</v>
      </c>
      <c r="AB48" s="97">
        <v>520</v>
      </c>
      <c r="AC48" s="97">
        <v>416</v>
      </c>
      <c r="AD48" s="97">
        <v>274</v>
      </c>
      <c r="AE48" s="98">
        <v>654</v>
      </c>
    </row>
    <row r="49" spans="1:31" ht="15" customHeight="1">
      <c r="A49" s="96" t="s">
        <v>1051</v>
      </c>
      <c r="B49" s="97">
        <v>1803</v>
      </c>
      <c r="C49" s="97">
        <v>199</v>
      </c>
      <c r="D49" s="97">
        <v>114</v>
      </c>
      <c r="E49" s="97">
        <v>137</v>
      </c>
      <c r="F49" s="97">
        <v>112</v>
      </c>
      <c r="G49" s="97">
        <v>268</v>
      </c>
      <c r="H49" s="97">
        <v>249</v>
      </c>
      <c r="I49" s="97">
        <v>250</v>
      </c>
      <c r="J49" s="97">
        <v>172</v>
      </c>
      <c r="K49" s="97">
        <v>302</v>
      </c>
      <c r="L49" s="97">
        <v>893</v>
      </c>
      <c r="M49" s="97">
        <v>98</v>
      </c>
      <c r="N49" s="97">
        <v>51</v>
      </c>
      <c r="O49" s="97">
        <v>70</v>
      </c>
      <c r="P49" s="97">
        <v>56</v>
      </c>
      <c r="Q49" s="97">
        <v>142</v>
      </c>
      <c r="R49" s="97">
        <v>146</v>
      </c>
      <c r="S49" s="97">
        <v>122</v>
      </c>
      <c r="T49" s="97">
        <v>91</v>
      </c>
      <c r="U49" s="97">
        <v>117</v>
      </c>
      <c r="V49" s="97">
        <v>910</v>
      </c>
      <c r="W49" s="97">
        <v>101</v>
      </c>
      <c r="X49" s="97">
        <v>63</v>
      </c>
      <c r="Y49" s="97">
        <v>67</v>
      </c>
      <c r="Z49" s="97">
        <v>56</v>
      </c>
      <c r="AA49" s="97">
        <v>126</v>
      </c>
      <c r="AB49" s="97">
        <v>103</v>
      </c>
      <c r="AC49" s="97">
        <v>128</v>
      </c>
      <c r="AD49" s="97">
        <v>81</v>
      </c>
      <c r="AE49" s="98">
        <v>185</v>
      </c>
    </row>
    <row r="50" spans="1:31" ht="15" customHeight="1">
      <c r="A50" s="96" t="s">
        <v>1052</v>
      </c>
      <c r="B50" s="97">
        <v>4120</v>
      </c>
      <c r="C50" s="97">
        <v>534</v>
      </c>
      <c r="D50" s="97">
        <v>259</v>
      </c>
      <c r="E50" s="97">
        <v>343</v>
      </c>
      <c r="F50" s="97">
        <v>351</v>
      </c>
      <c r="G50" s="97">
        <v>498</v>
      </c>
      <c r="H50" s="97">
        <v>618</v>
      </c>
      <c r="I50" s="97">
        <v>526</v>
      </c>
      <c r="J50" s="97">
        <v>356</v>
      </c>
      <c r="K50" s="97">
        <v>635</v>
      </c>
      <c r="L50" s="97">
        <v>2103</v>
      </c>
      <c r="M50" s="97">
        <v>279</v>
      </c>
      <c r="N50" s="97">
        <v>141</v>
      </c>
      <c r="O50" s="97">
        <v>180</v>
      </c>
      <c r="P50" s="97">
        <v>180</v>
      </c>
      <c r="Q50" s="97">
        <v>254</v>
      </c>
      <c r="R50" s="97">
        <v>323</v>
      </c>
      <c r="S50" s="97">
        <v>278</v>
      </c>
      <c r="T50" s="97">
        <v>181</v>
      </c>
      <c r="U50" s="97">
        <v>287</v>
      </c>
      <c r="V50" s="97">
        <v>2017</v>
      </c>
      <c r="W50" s="97">
        <v>255</v>
      </c>
      <c r="X50" s="97">
        <v>118</v>
      </c>
      <c r="Y50" s="97">
        <v>163</v>
      </c>
      <c r="Z50" s="97">
        <v>171</v>
      </c>
      <c r="AA50" s="97">
        <v>244</v>
      </c>
      <c r="AB50" s="97">
        <v>295</v>
      </c>
      <c r="AC50" s="97">
        <v>248</v>
      </c>
      <c r="AD50" s="97">
        <v>175</v>
      </c>
      <c r="AE50" s="98">
        <v>348</v>
      </c>
    </row>
    <row r="51" spans="1:31" ht="15" customHeight="1">
      <c r="A51" s="96" t="s">
        <v>1053</v>
      </c>
      <c r="B51" s="97">
        <v>3864</v>
      </c>
      <c r="C51" s="97">
        <v>468</v>
      </c>
      <c r="D51" s="97">
        <v>254</v>
      </c>
      <c r="E51" s="97">
        <v>402</v>
      </c>
      <c r="F51" s="97">
        <v>278</v>
      </c>
      <c r="G51" s="97">
        <v>492</v>
      </c>
      <c r="H51" s="97">
        <v>625</v>
      </c>
      <c r="I51" s="97">
        <v>471</v>
      </c>
      <c r="J51" s="97">
        <v>276</v>
      </c>
      <c r="K51" s="97">
        <v>598</v>
      </c>
      <c r="L51" s="97">
        <v>1917</v>
      </c>
      <c r="M51" s="97">
        <v>248</v>
      </c>
      <c r="N51" s="97">
        <v>124</v>
      </c>
      <c r="O51" s="97">
        <v>219</v>
      </c>
      <c r="P51" s="97">
        <v>132</v>
      </c>
      <c r="Q51" s="97">
        <v>258</v>
      </c>
      <c r="R51" s="97">
        <v>341</v>
      </c>
      <c r="S51" s="97">
        <v>230</v>
      </c>
      <c r="T51" s="97">
        <v>133</v>
      </c>
      <c r="U51" s="97">
        <v>232</v>
      </c>
      <c r="V51" s="97">
        <v>1947</v>
      </c>
      <c r="W51" s="97">
        <v>220</v>
      </c>
      <c r="X51" s="97">
        <v>130</v>
      </c>
      <c r="Y51" s="97">
        <v>183</v>
      </c>
      <c r="Z51" s="97">
        <v>146</v>
      </c>
      <c r="AA51" s="97">
        <v>234</v>
      </c>
      <c r="AB51" s="97">
        <v>284</v>
      </c>
      <c r="AC51" s="97">
        <v>241</v>
      </c>
      <c r="AD51" s="97">
        <v>143</v>
      </c>
      <c r="AE51" s="98">
        <v>366</v>
      </c>
    </row>
    <row r="52" spans="1:31" ht="7.5" customHeight="1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8"/>
    </row>
    <row r="53" spans="1:31" ht="15" customHeight="1">
      <c r="A53" s="96" t="s">
        <v>1054</v>
      </c>
      <c r="B53" s="97">
        <v>2130</v>
      </c>
      <c r="C53" s="97">
        <v>265</v>
      </c>
      <c r="D53" s="97">
        <v>142</v>
      </c>
      <c r="E53" s="97">
        <v>202</v>
      </c>
      <c r="F53" s="97">
        <v>187</v>
      </c>
      <c r="G53" s="97">
        <v>265</v>
      </c>
      <c r="H53" s="97">
        <v>350</v>
      </c>
      <c r="I53" s="97">
        <v>268</v>
      </c>
      <c r="J53" s="97">
        <v>163</v>
      </c>
      <c r="K53" s="97">
        <v>288</v>
      </c>
      <c r="L53" s="97">
        <v>1068</v>
      </c>
      <c r="M53" s="97">
        <v>145</v>
      </c>
      <c r="N53" s="97">
        <v>83</v>
      </c>
      <c r="O53" s="97">
        <v>110</v>
      </c>
      <c r="P53" s="97">
        <v>98</v>
      </c>
      <c r="Q53" s="97">
        <v>127</v>
      </c>
      <c r="R53" s="97">
        <v>186</v>
      </c>
      <c r="S53" s="97">
        <v>129</v>
      </c>
      <c r="T53" s="97">
        <v>75</v>
      </c>
      <c r="U53" s="97">
        <v>115</v>
      </c>
      <c r="V53" s="97">
        <v>1062</v>
      </c>
      <c r="W53" s="97">
        <v>120</v>
      </c>
      <c r="X53" s="97">
        <v>59</v>
      </c>
      <c r="Y53" s="97">
        <v>92</v>
      </c>
      <c r="Z53" s="97">
        <v>89</v>
      </c>
      <c r="AA53" s="97">
        <v>138</v>
      </c>
      <c r="AB53" s="97">
        <v>164</v>
      </c>
      <c r="AC53" s="97">
        <v>139</v>
      </c>
      <c r="AD53" s="97">
        <v>88</v>
      </c>
      <c r="AE53" s="98">
        <v>173</v>
      </c>
    </row>
    <row r="54" spans="1:31" ht="15" customHeight="1">
      <c r="A54" s="96" t="s">
        <v>1055</v>
      </c>
      <c r="B54" s="97">
        <v>5106</v>
      </c>
      <c r="C54" s="97">
        <v>676</v>
      </c>
      <c r="D54" s="97">
        <v>264</v>
      </c>
      <c r="E54" s="97">
        <v>490</v>
      </c>
      <c r="F54" s="97">
        <v>450</v>
      </c>
      <c r="G54" s="97">
        <v>654</v>
      </c>
      <c r="H54" s="97">
        <v>844</v>
      </c>
      <c r="I54" s="97">
        <v>648</v>
      </c>
      <c r="J54" s="97">
        <v>373</v>
      </c>
      <c r="K54" s="97">
        <v>707</v>
      </c>
      <c r="L54" s="97">
        <v>2480</v>
      </c>
      <c r="M54" s="97">
        <v>322</v>
      </c>
      <c r="N54" s="97">
        <v>146</v>
      </c>
      <c r="O54" s="97">
        <v>259</v>
      </c>
      <c r="P54" s="97">
        <v>225</v>
      </c>
      <c r="Q54" s="97">
        <v>336</v>
      </c>
      <c r="R54" s="97">
        <v>442</v>
      </c>
      <c r="S54" s="97">
        <v>314</v>
      </c>
      <c r="T54" s="97">
        <v>184</v>
      </c>
      <c r="U54" s="97">
        <v>252</v>
      </c>
      <c r="V54" s="97">
        <v>2626</v>
      </c>
      <c r="W54" s="97">
        <v>354</v>
      </c>
      <c r="X54" s="97">
        <v>118</v>
      </c>
      <c r="Y54" s="97">
        <v>231</v>
      </c>
      <c r="Z54" s="97">
        <v>225</v>
      </c>
      <c r="AA54" s="97">
        <v>318</v>
      </c>
      <c r="AB54" s="97">
        <v>402</v>
      </c>
      <c r="AC54" s="97">
        <v>334</v>
      </c>
      <c r="AD54" s="97">
        <v>189</v>
      </c>
      <c r="AE54" s="98">
        <v>455</v>
      </c>
    </row>
    <row r="55" spans="1:31" ht="15" customHeight="1">
      <c r="A55" s="96" t="s">
        <v>1056</v>
      </c>
      <c r="B55" s="97">
        <v>4601</v>
      </c>
      <c r="C55" s="97">
        <v>593</v>
      </c>
      <c r="D55" s="97">
        <v>311</v>
      </c>
      <c r="E55" s="97">
        <v>426</v>
      </c>
      <c r="F55" s="97">
        <v>422</v>
      </c>
      <c r="G55" s="97">
        <v>595</v>
      </c>
      <c r="H55" s="97">
        <v>708</v>
      </c>
      <c r="I55" s="97">
        <v>596</v>
      </c>
      <c r="J55" s="97">
        <v>341</v>
      </c>
      <c r="K55" s="97">
        <v>609</v>
      </c>
      <c r="L55" s="97">
        <v>2224</v>
      </c>
      <c r="M55" s="97">
        <v>277</v>
      </c>
      <c r="N55" s="97">
        <v>160</v>
      </c>
      <c r="O55" s="97">
        <v>230</v>
      </c>
      <c r="P55" s="97">
        <v>216</v>
      </c>
      <c r="Q55" s="97">
        <v>291</v>
      </c>
      <c r="R55" s="97">
        <v>375</v>
      </c>
      <c r="S55" s="97">
        <v>288</v>
      </c>
      <c r="T55" s="97">
        <v>161</v>
      </c>
      <c r="U55" s="97">
        <v>226</v>
      </c>
      <c r="V55" s="97">
        <v>2377</v>
      </c>
      <c r="W55" s="97">
        <v>316</v>
      </c>
      <c r="X55" s="97">
        <v>151</v>
      </c>
      <c r="Y55" s="97">
        <v>196</v>
      </c>
      <c r="Z55" s="97">
        <v>206</v>
      </c>
      <c r="AA55" s="97">
        <v>304</v>
      </c>
      <c r="AB55" s="97">
        <v>333</v>
      </c>
      <c r="AC55" s="97">
        <v>308</v>
      </c>
      <c r="AD55" s="97">
        <v>180</v>
      </c>
      <c r="AE55" s="98">
        <v>383</v>
      </c>
    </row>
    <row r="56" spans="1:31" ht="15" customHeight="1">
      <c r="A56" s="96" t="s">
        <v>1057</v>
      </c>
      <c r="B56" s="97">
        <v>4563</v>
      </c>
      <c r="C56" s="97">
        <v>601</v>
      </c>
      <c r="D56" s="97">
        <v>285</v>
      </c>
      <c r="E56" s="97">
        <v>450</v>
      </c>
      <c r="F56" s="97">
        <v>406</v>
      </c>
      <c r="G56" s="97">
        <v>573</v>
      </c>
      <c r="H56" s="97">
        <v>745</v>
      </c>
      <c r="I56" s="97">
        <v>546</v>
      </c>
      <c r="J56" s="97">
        <v>324</v>
      </c>
      <c r="K56" s="97">
        <v>633</v>
      </c>
      <c r="L56" s="97">
        <v>2201</v>
      </c>
      <c r="M56" s="97">
        <v>299</v>
      </c>
      <c r="N56" s="97">
        <v>136</v>
      </c>
      <c r="O56" s="97">
        <v>236</v>
      </c>
      <c r="P56" s="97">
        <v>201</v>
      </c>
      <c r="Q56" s="97">
        <v>288</v>
      </c>
      <c r="R56" s="97">
        <v>400</v>
      </c>
      <c r="S56" s="97">
        <v>254</v>
      </c>
      <c r="T56" s="97">
        <v>138</v>
      </c>
      <c r="U56" s="97">
        <v>249</v>
      </c>
      <c r="V56" s="97">
        <v>2362</v>
      </c>
      <c r="W56" s="97">
        <v>302</v>
      </c>
      <c r="X56" s="97">
        <v>149</v>
      </c>
      <c r="Y56" s="97">
        <v>214</v>
      </c>
      <c r="Z56" s="97">
        <v>205</v>
      </c>
      <c r="AA56" s="97">
        <v>285</v>
      </c>
      <c r="AB56" s="97">
        <v>345</v>
      </c>
      <c r="AC56" s="97">
        <v>292</v>
      </c>
      <c r="AD56" s="97">
        <v>186</v>
      </c>
      <c r="AE56" s="98">
        <v>384</v>
      </c>
    </row>
    <row r="57" spans="1:31" ht="15" customHeight="1">
      <c r="A57" s="96" t="s">
        <v>1058</v>
      </c>
      <c r="B57" s="97">
        <v>3877</v>
      </c>
      <c r="C57" s="97">
        <v>528</v>
      </c>
      <c r="D57" s="97">
        <v>246</v>
      </c>
      <c r="E57" s="97">
        <v>384</v>
      </c>
      <c r="F57" s="97">
        <v>323</v>
      </c>
      <c r="G57" s="97">
        <v>498</v>
      </c>
      <c r="H57" s="97">
        <v>595</v>
      </c>
      <c r="I57" s="97">
        <v>476</v>
      </c>
      <c r="J57" s="97">
        <v>304</v>
      </c>
      <c r="K57" s="97">
        <v>523</v>
      </c>
      <c r="L57" s="97">
        <v>1899</v>
      </c>
      <c r="M57" s="97">
        <v>290</v>
      </c>
      <c r="N57" s="97">
        <v>134</v>
      </c>
      <c r="O57" s="97">
        <v>195</v>
      </c>
      <c r="P57" s="97">
        <v>161</v>
      </c>
      <c r="Q57" s="97">
        <v>245</v>
      </c>
      <c r="R57" s="97">
        <v>327</v>
      </c>
      <c r="S57" s="97">
        <v>208</v>
      </c>
      <c r="T57" s="97">
        <v>141</v>
      </c>
      <c r="U57" s="97">
        <v>198</v>
      </c>
      <c r="V57" s="97">
        <v>1978</v>
      </c>
      <c r="W57" s="97">
        <v>238</v>
      </c>
      <c r="X57" s="97">
        <v>112</v>
      </c>
      <c r="Y57" s="97">
        <v>189</v>
      </c>
      <c r="Z57" s="97">
        <v>162</v>
      </c>
      <c r="AA57" s="97">
        <v>253</v>
      </c>
      <c r="AB57" s="97">
        <v>268</v>
      </c>
      <c r="AC57" s="97">
        <v>268</v>
      </c>
      <c r="AD57" s="97">
        <v>163</v>
      </c>
      <c r="AE57" s="98">
        <v>325</v>
      </c>
    </row>
    <row r="58" spans="1:31" ht="15" customHeight="1">
      <c r="A58" s="96" t="s">
        <v>1059</v>
      </c>
      <c r="B58" s="97">
        <v>2817</v>
      </c>
      <c r="C58" s="97">
        <v>367</v>
      </c>
      <c r="D58" s="97">
        <v>151</v>
      </c>
      <c r="E58" s="97">
        <v>251</v>
      </c>
      <c r="F58" s="97">
        <v>273</v>
      </c>
      <c r="G58" s="97">
        <v>349</v>
      </c>
      <c r="H58" s="97">
        <v>455</v>
      </c>
      <c r="I58" s="97">
        <v>348</v>
      </c>
      <c r="J58" s="97">
        <v>188</v>
      </c>
      <c r="K58" s="97">
        <v>435</v>
      </c>
      <c r="L58" s="97">
        <v>1389</v>
      </c>
      <c r="M58" s="97">
        <v>193</v>
      </c>
      <c r="N58" s="97">
        <v>79</v>
      </c>
      <c r="O58" s="97">
        <v>132</v>
      </c>
      <c r="P58" s="97">
        <v>134</v>
      </c>
      <c r="Q58" s="97">
        <v>182</v>
      </c>
      <c r="R58" s="97">
        <v>248</v>
      </c>
      <c r="S58" s="97">
        <v>169</v>
      </c>
      <c r="T58" s="97">
        <v>86</v>
      </c>
      <c r="U58" s="97">
        <v>166</v>
      </c>
      <c r="V58" s="97">
        <v>1428</v>
      </c>
      <c r="W58" s="97">
        <v>174</v>
      </c>
      <c r="X58" s="97">
        <v>72</v>
      </c>
      <c r="Y58" s="97">
        <v>119</v>
      </c>
      <c r="Z58" s="97">
        <v>139</v>
      </c>
      <c r="AA58" s="97">
        <v>167</v>
      </c>
      <c r="AB58" s="97">
        <v>207</v>
      </c>
      <c r="AC58" s="97">
        <v>179</v>
      </c>
      <c r="AD58" s="97">
        <v>102</v>
      </c>
      <c r="AE58" s="98">
        <v>269</v>
      </c>
    </row>
    <row r="59" spans="1:31" ht="15" customHeight="1">
      <c r="A59" s="96" t="s">
        <v>1060</v>
      </c>
      <c r="B59" s="97">
        <v>2700</v>
      </c>
      <c r="C59" s="97">
        <v>344</v>
      </c>
      <c r="D59" s="97">
        <v>157</v>
      </c>
      <c r="E59" s="97">
        <v>281</v>
      </c>
      <c r="F59" s="97">
        <v>205</v>
      </c>
      <c r="G59" s="97">
        <v>340</v>
      </c>
      <c r="H59" s="97">
        <v>407</v>
      </c>
      <c r="I59" s="97">
        <v>333</v>
      </c>
      <c r="J59" s="97">
        <v>205</v>
      </c>
      <c r="K59" s="97">
        <v>428</v>
      </c>
      <c r="L59" s="97">
        <v>1296</v>
      </c>
      <c r="M59" s="97">
        <v>168</v>
      </c>
      <c r="N59" s="97">
        <v>77</v>
      </c>
      <c r="O59" s="97">
        <v>146</v>
      </c>
      <c r="P59" s="97">
        <v>101</v>
      </c>
      <c r="Q59" s="97">
        <v>163</v>
      </c>
      <c r="R59" s="97">
        <v>224</v>
      </c>
      <c r="S59" s="97">
        <v>160</v>
      </c>
      <c r="T59" s="97">
        <v>92</v>
      </c>
      <c r="U59" s="97">
        <v>165</v>
      </c>
      <c r="V59" s="97">
        <v>1404</v>
      </c>
      <c r="W59" s="97">
        <v>176</v>
      </c>
      <c r="X59" s="97">
        <v>80</v>
      </c>
      <c r="Y59" s="97">
        <v>135</v>
      </c>
      <c r="Z59" s="97">
        <v>104</v>
      </c>
      <c r="AA59" s="97">
        <v>177</v>
      </c>
      <c r="AB59" s="97">
        <v>183</v>
      </c>
      <c r="AC59" s="97">
        <v>173</v>
      </c>
      <c r="AD59" s="97">
        <v>113</v>
      </c>
      <c r="AE59" s="98">
        <v>263</v>
      </c>
    </row>
    <row r="60" spans="1:31" ht="15" customHeight="1">
      <c r="A60" s="96" t="s">
        <v>1061</v>
      </c>
      <c r="B60" s="97">
        <v>1796</v>
      </c>
      <c r="C60" s="97">
        <v>256</v>
      </c>
      <c r="D60" s="97">
        <v>80</v>
      </c>
      <c r="E60" s="97">
        <v>137</v>
      </c>
      <c r="F60" s="97">
        <v>149</v>
      </c>
      <c r="G60" s="97">
        <v>213</v>
      </c>
      <c r="H60" s="97">
        <v>276</v>
      </c>
      <c r="I60" s="97">
        <v>273</v>
      </c>
      <c r="J60" s="97">
        <v>140</v>
      </c>
      <c r="K60" s="97">
        <v>272</v>
      </c>
      <c r="L60" s="97">
        <v>899</v>
      </c>
      <c r="M60" s="97">
        <v>132</v>
      </c>
      <c r="N60" s="97">
        <v>43</v>
      </c>
      <c r="O60" s="97">
        <v>77</v>
      </c>
      <c r="P60" s="97">
        <v>81</v>
      </c>
      <c r="Q60" s="97">
        <v>115</v>
      </c>
      <c r="R60" s="97">
        <v>144</v>
      </c>
      <c r="S60" s="97">
        <v>142</v>
      </c>
      <c r="T60" s="97">
        <v>65</v>
      </c>
      <c r="U60" s="97">
        <v>100</v>
      </c>
      <c r="V60" s="97">
        <v>897</v>
      </c>
      <c r="W60" s="97">
        <v>124</v>
      </c>
      <c r="X60" s="97">
        <v>37</v>
      </c>
      <c r="Y60" s="97">
        <v>60</v>
      </c>
      <c r="Z60" s="97">
        <v>68</v>
      </c>
      <c r="AA60" s="97">
        <v>98</v>
      </c>
      <c r="AB60" s="97">
        <v>132</v>
      </c>
      <c r="AC60" s="97">
        <v>131</v>
      </c>
      <c r="AD60" s="97">
        <v>75</v>
      </c>
      <c r="AE60" s="98">
        <v>172</v>
      </c>
    </row>
    <row r="61" spans="1:31" ht="15" customHeight="1">
      <c r="A61" s="96" t="s">
        <v>1062</v>
      </c>
      <c r="B61" s="97">
        <v>5689</v>
      </c>
      <c r="C61" s="97">
        <v>694</v>
      </c>
      <c r="D61" s="97">
        <v>352</v>
      </c>
      <c r="E61" s="97">
        <v>537</v>
      </c>
      <c r="F61" s="97">
        <v>485</v>
      </c>
      <c r="G61" s="97">
        <v>746</v>
      </c>
      <c r="H61" s="97">
        <v>907</v>
      </c>
      <c r="I61" s="97">
        <v>713</v>
      </c>
      <c r="J61" s="97">
        <v>437</v>
      </c>
      <c r="K61" s="97">
        <v>818</v>
      </c>
      <c r="L61" s="97">
        <v>2748</v>
      </c>
      <c r="M61" s="97">
        <v>334</v>
      </c>
      <c r="N61" s="97">
        <v>177</v>
      </c>
      <c r="O61" s="97">
        <v>289</v>
      </c>
      <c r="P61" s="97">
        <v>240</v>
      </c>
      <c r="Q61" s="97">
        <v>379</v>
      </c>
      <c r="R61" s="97">
        <v>474</v>
      </c>
      <c r="S61" s="97">
        <v>351</v>
      </c>
      <c r="T61" s="97">
        <v>194</v>
      </c>
      <c r="U61" s="97">
        <v>310</v>
      </c>
      <c r="V61" s="97">
        <v>2941</v>
      </c>
      <c r="W61" s="97">
        <v>360</v>
      </c>
      <c r="X61" s="97">
        <v>175</v>
      </c>
      <c r="Y61" s="97">
        <v>248</v>
      </c>
      <c r="Z61" s="97">
        <v>245</v>
      </c>
      <c r="AA61" s="97">
        <v>367</v>
      </c>
      <c r="AB61" s="97">
        <v>433</v>
      </c>
      <c r="AC61" s="97">
        <v>362</v>
      </c>
      <c r="AD61" s="97">
        <v>243</v>
      </c>
      <c r="AE61" s="98">
        <v>508</v>
      </c>
    </row>
    <row r="62" spans="1:31" ht="15" customHeight="1">
      <c r="A62" s="96" t="s">
        <v>1063</v>
      </c>
      <c r="B62" s="97">
        <v>2487</v>
      </c>
      <c r="C62" s="97">
        <v>286</v>
      </c>
      <c r="D62" s="97">
        <v>151</v>
      </c>
      <c r="E62" s="97">
        <v>214</v>
      </c>
      <c r="F62" s="97">
        <v>205</v>
      </c>
      <c r="G62" s="97">
        <v>317</v>
      </c>
      <c r="H62" s="97">
        <v>381</v>
      </c>
      <c r="I62" s="97">
        <v>327</v>
      </c>
      <c r="J62" s="97">
        <v>186</v>
      </c>
      <c r="K62" s="97">
        <v>420</v>
      </c>
      <c r="L62" s="97">
        <v>1197</v>
      </c>
      <c r="M62" s="97">
        <v>150</v>
      </c>
      <c r="N62" s="97">
        <v>74</v>
      </c>
      <c r="O62" s="97">
        <v>105</v>
      </c>
      <c r="P62" s="97">
        <v>99</v>
      </c>
      <c r="Q62" s="97">
        <v>157</v>
      </c>
      <c r="R62" s="97">
        <v>205</v>
      </c>
      <c r="S62" s="97">
        <v>161</v>
      </c>
      <c r="T62" s="97">
        <v>78</v>
      </c>
      <c r="U62" s="97">
        <v>168</v>
      </c>
      <c r="V62" s="97">
        <v>1290</v>
      </c>
      <c r="W62" s="97">
        <v>136</v>
      </c>
      <c r="X62" s="97">
        <v>77</v>
      </c>
      <c r="Y62" s="97">
        <v>109</v>
      </c>
      <c r="Z62" s="97">
        <v>106</v>
      </c>
      <c r="AA62" s="97">
        <v>160</v>
      </c>
      <c r="AB62" s="97">
        <v>176</v>
      </c>
      <c r="AC62" s="97">
        <v>166</v>
      </c>
      <c r="AD62" s="97">
        <v>108</v>
      </c>
      <c r="AE62" s="98">
        <v>252</v>
      </c>
    </row>
    <row r="63" spans="1:31" ht="15" customHeight="1">
      <c r="A63" s="96" t="s">
        <v>1064</v>
      </c>
      <c r="B63" s="97">
        <v>1667</v>
      </c>
      <c r="C63" s="97">
        <v>214</v>
      </c>
      <c r="D63" s="97">
        <v>89</v>
      </c>
      <c r="E63" s="97">
        <v>149</v>
      </c>
      <c r="F63" s="97">
        <v>158</v>
      </c>
      <c r="G63" s="97">
        <v>212</v>
      </c>
      <c r="H63" s="97">
        <v>263</v>
      </c>
      <c r="I63" s="97">
        <v>225</v>
      </c>
      <c r="J63" s="97">
        <v>120</v>
      </c>
      <c r="K63" s="97">
        <v>237</v>
      </c>
      <c r="L63" s="97">
        <v>799</v>
      </c>
      <c r="M63" s="97">
        <v>86</v>
      </c>
      <c r="N63" s="97">
        <v>44</v>
      </c>
      <c r="O63" s="97">
        <v>79</v>
      </c>
      <c r="P63" s="97">
        <v>84</v>
      </c>
      <c r="Q63" s="97">
        <v>111</v>
      </c>
      <c r="R63" s="97">
        <v>137</v>
      </c>
      <c r="S63" s="97">
        <v>105</v>
      </c>
      <c r="T63" s="97">
        <v>60</v>
      </c>
      <c r="U63" s="97">
        <v>93</v>
      </c>
      <c r="V63" s="97">
        <v>868</v>
      </c>
      <c r="W63" s="97">
        <v>128</v>
      </c>
      <c r="X63" s="97">
        <v>45</v>
      </c>
      <c r="Y63" s="97">
        <v>70</v>
      </c>
      <c r="Z63" s="97">
        <v>74</v>
      </c>
      <c r="AA63" s="97">
        <v>101</v>
      </c>
      <c r="AB63" s="97">
        <v>126</v>
      </c>
      <c r="AC63" s="97">
        <v>120</v>
      </c>
      <c r="AD63" s="97">
        <v>60</v>
      </c>
      <c r="AE63" s="98">
        <v>144</v>
      </c>
    </row>
    <row r="64" spans="1:31" ht="15" customHeight="1" thickBot="1">
      <c r="A64" s="104" t="s">
        <v>1065</v>
      </c>
      <c r="B64" s="105">
        <v>2253</v>
      </c>
      <c r="C64" s="105">
        <v>264</v>
      </c>
      <c r="D64" s="105">
        <v>126</v>
      </c>
      <c r="E64" s="105">
        <v>202</v>
      </c>
      <c r="F64" s="105">
        <v>171</v>
      </c>
      <c r="G64" s="105">
        <v>287</v>
      </c>
      <c r="H64" s="105">
        <v>387</v>
      </c>
      <c r="I64" s="105">
        <v>325</v>
      </c>
      <c r="J64" s="105">
        <v>174</v>
      </c>
      <c r="K64" s="105">
        <v>317</v>
      </c>
      <c r="L64" s="105">
        <v>1128</v>
      </c>
      <c r="M64" s="105">
        <v>136</v>
      </c>
      <c r="N64" s="105">
        <v>80</v>
      </c>
      <c r="O64" s="105">
        <v>106</v>
      </c>
      <c r="P64" s="105">
        <v>95</v>
      </c>
      <c r="Q64" s="105">
        <v>135</v>
      </c>
      <c r="R64" s="105">
        <v>209</v>
      </c>
      <c r="S64" s="105">
        <v>174</v>
      </c>
      <c r="T64" s="105">
        <v>76</v>
      </c>
      <c r="U64" s="105">
        <v>117</v>
      </c>
      <c r="V64" s="105">
        <v>1125</v>
      </c>
      <c r="W64" s="105">
        <v>128</v>
      </c>
      <c r="X64" s="105">
        <v>46</v>
      </c>
      <c r="Y64" s="105">
        <v>96</v>
      </c>
      <c r="Z64" s="105">
        <v>76</v>
      </c>
      <c r="AA64" s="105">
        <v>152</v>
      </c>
      <c r="AB64" s="105">
        <v>178</v>
      </c>
      <c r="AC64" s="105">
        <v>151</v>
      </c>
      <c r="AD64" s="105">
        <v>98</v>
      </c>
      <c r="AE64" s="106">
        <v>200</v>
      </c>
    </row>
    <row r="65" ht="15" customHeight="1">
      <c r="A65" s="1177" t="s">
        <v>728</v>
      </c>
    </row>
  </sheetData>
  <mergeCells count="35">
    <mergeCell ref="L3:O3"/>
    <mergeCell ref="P3:U3"/>
    <mergeCell ref="Z4:Z7"/>
    <mergeCell ref="AA4:AA7"/>
    <mergeCell ref="V3:AE3"/>
    <mergeCell ref="P4:P7"/>
    <mergeCell ref="Q4:Q7"/>
    <mergeCell ref="R4:R7"/>
    <mergeCell ref="S4:S7"/>
    <mergeCell ref="T4:T7"/>
    <mergeCell ref="AB4:AB7"/>
    <mergeCell ref="AC4:AC7"/>
    <mergeCell ref="AD4:AD7"/>
    <mergeCell ref="AE4:AE7"/>
    <mergeCell ref="U4:U7"/>
    <mergeCell ref="W4:W7"/>
    <mergeCell ref="X4:X7"/>
    <mergeCell ref="L4:L7"/>
    <mergeCell ref="M4:M7"/>
    <mergeCell ref="N4:N7"/>
    <mergeCell ref="O4:O7"/>
    <mergeCell ref="J4:J7"/>
    <mergeCell ref="K4:K7"/>
    <mergeCell ref="B3:K3"/>
    <mergeCell ref="Y4:Y7"/>
    <mergeCell ref="E4:E7"/>
    <mergeCell ref="F4:F7"/>
    <mergeCell ref="G4:G7"/>
    <mergeCell ref="H4:H7"/>
    <mergeCell ref="I4:I7"/>
    <mergeCell ref="V4:V7"/>
    <mergeCell ref="A3:A7"/>
    <mergeCell ref="B4:B7"/>
    <mergeCell ref="C4:C7"/>
    <mergeCell ref="D4:D7"/>
  </mergeCells>
  <printOptions/>
  <pageMargins left="0.5511811023622047" right="0.2362204724409449" top="0.5905511811023623" bottom="0.5118110236220472" header="0.31496062992125984" footer="0.5118110236220472"/>
  <pageSetup horizontalDpi="600" verticalDpi="600" orientation="portrait" paperSize="9" scale="70" r:id="rId1"/>
  <headerFooter alignWithMargins="0">
    <oddHeader>&amp;R&amp;D&amp;T</oddHeader>
  </headerFooter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65"/>
  <sheetViews>
    <sheetView workbookViewId="0" topLeftCell="A1">
      <selection activeCell="A1" sqref="A1"/>
    </sheetView>
  </sheetViews>
  <sheetFormatPr defaultColWidth="9.00390625" defaultRowHeight="13.5"/>
  <cols>
    <col min="1" max="1" width="8.375" style="125" customWidth="1"/>
    <col min="2" max="3" width="7.625" style="110" customWidth="1"/>
    <col min="4" max="14" width="7.625" style="124" customWidth="1"/>
    <col min="15" max="25" width="7.625" style="111" customWidth="1"/>
    <col min="26" max="16384" width="14.125" style="111" customWidth="1"/>
  </cols>
  <sheetData>
    <row r="1" spans="1:14" ht="18" customHeight="1">
      <c r="A1" s="30" t="s">
        <v>738</v>
      </c>
      <c r="C1" s="31"/>
      <c r="D1" s="31"/>
      <c r="E1" s="31"/>
      <c r="F1" s="31"/>
      <c r="G1" s="31"/>
      <c r="H1" s="32"/>
      <c r="I1" s="32"/>
      <c r="J1" s="32"/>
      <c r="K1" s="32"/>
      <c r="L1" s="32"/>
      <c r="M1" s="30"/>
      <c r="N1" s="31"/>
    </row>
    <row r="2" spans="1:25" ht="15" customHeight="1" thickBot="1">
      <c r="A2" s="112"/>
      <c r="B2" s="31"/>
      <c r="C2" s="31"/>
      <c r="D2" s="31"/>
      <c r="E2" s="31"/>
      <c r="F2" s="31"/>
      <c r="G2" s="31"/>
      <c r="H2" s="32"/>
      <c r="I2" s="91"/>
      <c r="J2" s="32"/>
      <c r="K2" s="32"/>
      <c r="L2" s="32"/>
      <c r="M2" s="32"/>
      <c r="N2" s="31"/>
      <c r="Y2" s="36" t="s">
        <v>739</v>
      </c>
    </row>
    <row r="3" spans="1:25" s="113" customFormat="1" ht="15" customHeight="1" thickTop="1">
      <c r="A3" s="1486" t="s">
        <v>655</v>
      </c>
      <c r="B3" s="1489" t="s">
        <v>740</v>
      </c>
      <c r="C3" s="1489"/>
      <c r="D3" s="1489"/>
      <c r="E3" s="1489"/>
      <c r="F3" s="1489"/>
      <c r="G3" s="1489"/>
      <c r="H3" s="1489"/>
      <c r="I3" s="1489"/>
      <c r="J3" s="1485" t="s">
        <v>731</v>
      </c>
      <c r="K3" s="1485"/>
      <c r="L3" s="1485"/>
      <c r="M3" s="1485" t="s">
        <v>731</v>
      </c>
      <c r="N3" s="1485"/>
      <c r="O3" s="1485"/>
      <c r="P3" s="1485"/>
      <c r="Q3" s="1485"/>
      <c r="R3" s="1493" t="s">
        <v>732</v>
      </c>
      <c r="S3" s="1493"/>
      <c r="T3" s="1493"/>
      <c r="U3" s="1493"/>
      <c r="V3" s="1493"/>
      <c r="W3" s="1493"/>
      <c r="X3" s="1493"/>
      <c r="Y3" s="1494"/>
    </row>
    <row r="4" spans="1:25" s="113" customFormat="1" ht="7.5" customHeight="1">
      <c r="A4" s="1487"/>
      <c r="B4" s="1471" t="s">
        <v>733</v>
      </c>
      <c r="C4" s="1474" t="s">
        <v>741</v>
      </c>
      <c r="D4" s="1471" t="s">
        <v>1073</v>
      </c>
      <c r="E4" s="1471" t="s">
        <v>1074</v>
      </c>
      <c r="F4" s="1490" t="s">
        <v>1075</v>
      </c>
      <c r="G4" s="1490" t="s">
        <v>1076</v>
      </c>
      <c r="H4" s="1490" t="s">
        <v>1077</v>
      </c>
      <c r="I4" s="1474" t="s">
        <v>742</v>
      </c>
      <c r="J4" s="1471" t="s">
        <v>733</v>
      </c>
      <c r="K4" s="1474" t="s">
        <v>741</v>
      </c>
      <c r="L4" s="1471" t="s">
        <v>1073</v>
      </c>
      <c r="M4" s="1471" t="s">
        <v>1074</v>
      </c>
      <c r="N4" s="1490" t="s">
        <v>1075</v>
      </c>
      <c r="O4" s="1490" t="s">
        <v>1076</v>
      </c>
      <c r="P4" s="1490" t="s">
        <v>1077</v>
      </c>
      <c r="Q4" s="1474" t="s">
        <v>742</v>
      </c>
      <c r="R4" s="1471" t="s">
        <v>733</v>
      </c>
      <c r="S4" s="1474" t="s">
        <v>741</v>
      </c>
      <c r="T4" s="1471" t="s">
        <v>1073</v>
      </c>
      <c r="U4" s="1471" t="s">
        <v>1074</v>
      </c>
      <c r="V4" s="1490" t="s">
        <v>1075</v>
      </c>
      <c r="W4" s="1490" t="s">
        <v>1076</v>
      </c>
      <c r="X4" s="1490" t="s">
        <v>1077</v>
      </c>
      <c r="Y4" s="1479" t="s">
        <v>742</v>
      </c>
    </row>
    <row r="5" spans="1:25" s="113" customFormat="1" ht="7.5" customHeight="1">
      <c r="A5" s="1487"/>
      <c r="B5" s="1472"/>
      <c r="C5" s="1472"/>
      <c r="D5" s="1472"/>
      <c r="E5" s="1472"/>
      <c r="F5" s="1491"/>
      <c r="G5" s="1491"/>
      <c r="H5" s="1491"/>
      <c r="I5" s="1472"/>
      <c r="J5" s="1472"/>
      <c r="K5" s="1472"/>
      <c r="L5" s="1472"/>
      <c r="M5" s="1472"/>
      <c r="N5" s="1491"/>
      <c r="O5" s="1491"/>
      <c r="P5" s="1491"/>
      <c r="Q5" s="1472"/>
      <c r="R5" s="1472"/>
      <c r="S5" s="1472"/>
      <c r="T5" s="1472"/>
      <c r="U5" s="1472"/>
      <c r="V5" s="1491"/>
      <c r="W5" s="1491"/>
      <c r="X5" s="1491"/>
      <c r="Y5" s="1480"/>
    </row>
    <row r="6" spans="1:25" s="113" customFormat="1" ht="7.5" customHeight="1">
      <c r="A6" s="1487"/>
      <c r="B6" s="1472"/>
      <c r="C6" s="1472"/>
      <c r="D6" s="1472"/>
      <c r="E6" s="1472"/>
      <c r="F6" s="1491"/>
      <c r="G6" s="1491"/>
      <c r="H6" s="1491"/>
      <c r="I6" s="1472"/>
      <c r="J6" s="1472"/>
      <c r="K6" s="1472"/>
      <c r="L6" s="1472"/>
      <c r="M6" s="1472"/>
      <c r="N6" s="1491"/>
      <c r="O6" s="1491"/>
      <c r="P6" s="1491"/>
      <c r="Q6" s="1472"/>
      <c r="R6" s="1472"/>
      <c r="S6" s="1472"/>
      <c r="T6" s="1472"/>
      <c r="U6" s="1472"/>
      <c r="V6" s="1491"/>
      <c r="W6" s="1491"/>
      <c r="X6" s="1491"/>
      <c r="Y6" s="1480"/>
    </row>
    <row r="7" spans="1:25" s="113" customFormat="1" ht="7.5" customHeight="1">
      <c r="A7" s="1488"/>
      <c r="B7" s="1473"/>
      <c r="C7" s="1473"/>
      <c r="D7" s="1473"/>
      <c r="E7" s="1473"/>
      <c r="F7" s="1492"/>
      <c r="G7" s="1492"/>
      <c r="H7" s="1492"/>
      <c r="I7" s="1473"/>
      <c r="J7" s="1473"/>
      <c r="K7" s="1473"/>
      <c r="L7" s="1473"/>
      <c r="M7" s="1473"/>
      <c r="N7" s="1492"/>
      <c r="O7" s="1492"/>
      <c r="P7" s="1492"/>
      <c r="Q7" s="1473"/>
      <c r="R7" s="1473"/>
      <c r="S7" s="1473"/>
      <c r="T7" s="1473"/>
      <c r="U7" s="1473"/>
      <c r="V7" s="1492"/>
      <c r="W7" s="1492"/>
      <c r="X7" s="1492"/>
      <c r="Y7" s="1481"/>
    </row>
    <row r="8" spans="1:25" ht="15" customHeight="1">
      <c r="A8" s="1178" t="s">
        <v>678</v>
      </c>
      <c r="B8" s="114">
        <v>147438</v>
      </c>
      <c r="C8" s="114">
        <v>48230</v>
      </c>
      <c r="D8" s="114">
        <v>21707</v>
      </c>
      <c r="E8" s="114">
        <v>19685</v>
      </c>
      <c r="F8" s="114">
        <v>14753</v>
      </c>
      <c r="G8" s="114">
        <v>12752</v>
      </c>
      <c r="H8" s="114">
        <v>12580</v>
      </c>
      <c r="I8" s="115">
        <v>17731</v>
      </c>
      <c r="J8" s="114">
        <v>80913</v>
      </c>
      <c r="K8" s="114">
        <v>22292</v>
      </c>
      <c r="L8" s="114">
        <v>11662</v>
      </c>
      <c r="M8" s="114">
        <v>11940</v>
      </c>
      <c r="N8" s="114">
        <v>8765</v>
      </c>
      <c r="O8" s="114">
        <v>7533</v>
      </c>
      <c r="P8" s="114">
        <v>7614</v>
      </c>
      <c r="Q8" s="115">
        <v>11107</v>
      </c>
      <c r="R8" s="114">
        <v>66525</v>
      </c>
      <c r="S8" s="114">
        <v>25938</v>
      </c>
      <c r="T8" s="114">
        <v>10045</v>
      </c>
      <c r="U8" s="114">
        <v>7745</v>
      </c>
      <c r="V8" s="114">
        <v>5988</v>
      </c>
      <c r="W8" s="114">
        <v>5219</v>
      </c>
      <c r="X8" s="114">
        <v>4966</v>
      </c>
      <c r="Y8" s="116">
        <v>6624</v>
      </c>
    </row>
    <row r="9" spans="1:25" ht="7.5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ht="15" customHeight="1">
      <c r="A10" s="99" t="s">
        <v>679</v>
      </c>
      <c r="B10" s="114">
        <f aca="true" t="shared" si="0" ref="B10:Y10">B15+B21+B22+B23+B26+B27+B28+B31+B32+B33+B34+B35+B36+B37</f>
        <v>63873</v>
      </c>
      <c r="C10" s="114">
        <f t="shared" si="0"/>
        <v>18844</v>
      </c>
      <c r="D10" s="114">
        <f t="shared" si="0"/>
        <v>9147</v>
      </c>
      <c r="E10" s="114">
        <f t="shared" si="0"/>
        <v>8800</v>
      </c>
      <c r="F10" s="114">
        <f t="shared" si="0"/>
        <v>6021</v>
      </c>
      <c r="G10" s="114">
        <f t="shared" si="0"/>
        <v>5797</v>
      </c>
      <c r="H10" s="114">
        <f t="shared" si="0"/>
        <v>6370</v>
      </c>
      <c r="I10" s="114">
        <f t="shared" si="0"/>
        <v>8894</v>
      </c>
      <c r="J10" s="114">
        <f t="shared" si="0"/>
        <v>34483</v>
      </c>
      <c r="K10" s="114">
        <f t="shared" si="0"/>
        <v>9088</v>
      </c>
      <c r="L10" s="114">
        <f t="shared" si="0"/>
        <v>4758</v>
      </c>
      <c r="M10" s="114">
        <f t="shared" si="0"/>
        <v>5086</v>
      </c>
      <c r="N10" s="114">
        <f t="shared" si="0"/>
        <v>3243</v>
      </c>
      <c r="O10" s="114">
        <f t="shared" si="0"/>
        <v>3159</v>
      </c>
      <c r="P10" s="114">
        <f t="shared" si="0"/>
        <v>3641</v>
      </c>
      <c r="Q10" s="114">
        <f t="shared" si="0"/>
        <v>5508</v>
      </c>
      <c r="R10" s="114">
        <f t="shared" si="0"/>
        <v>29390</v>
      </c>
      <c r="S10" s="114">
        <f t="shared" si="0"/>
        <v>9756</v>
      </c>
      <c r="T10" s="114">
        <f t="shared" si="0"/>
        <v>4389</v>
      </c>
      <c r="U10" s="114">
        <f t="shared" si="0"/>
        <v>3714</v>
      </c>
      <c r="V10" s="114">
        <f t="shared" si="0"/>
        <v>2778</v>
      </c>
      <c r="W10" s="114">
        <f t="shared" si="0"/>
        <v>2638</v>
      </c>
      <c r="X10" s="114">
        <f t="shared" si="0"/>
        <v>2729</v>
      </c>
      <c r="Y10" s="116">
        <f t="shared" si="0"/>
        <v>3386</v>
      </c>
    </row>
    <row r="11" spans="1:25" ht="15" customHeight="1">
      <c r="A11" s="99" t="s">
        <v>680</v>
      </c>
      <c r="B11" s="114">
        <f aca="true" t="shared" si="1" ref="B11:Y11">B20+B39+B40+B41+B42+B43+B44+B45</f>
        <v>18474</v>
      </c>
      <c r="C11" s="114">
        <f t="shared" si="1"/>
        <v>7309</v>
      </c>
      <c r="D11" s="114">
        <f t="shared" si="1"/>
        <v>3431</v>
      </c>
      <c r="E11" s="114">
        <f t="shared" si="1"/>
        <v>2610</v>
      </c>
      <c r="F11" s="114">
        <f t="shared" si="1"/>
        <v>1997</v>
      </c>
      <c r="G11" s="114">
        <f t="shared" si="1"/>
        <v>1360</v>
      </c>
      <c r="H11" s="114">
        <f t="shared" si="1"/>
        <v>854</v>
      </c>
      <c r="I11" s="114">
        <f t="shared" si="1"/>
        <v>913</v>
      </c>
      <c r="J11" s="114">
        <f t="shared" si="1"/>
        <v>10404</v>
      </c>
      <c r="K11" s="114">
        <f t="shared" si="1"/>
        <v>3211</v>
      </c>
      <c r="L11" s="114">
        <f t="shared" si="1"/>
        <v>2001</v>
      </c>
      <c r="M11" s="114">
        <f t="shared" si="1"/>
        <v>1729</v>
      </c>
      <c r="N11" s="114">
        <f t="shared" si="1"/>
        <v>1366</v>
      </c>
      <c r="O11" s="114">
        <f t="shared" si="1"/>
        <v>943</v>
      </c>
      <c r="P11" s="114">
        <f t="shared" si="1"/>
        <v>583</v>
      </c>
      <c r="Q11" s="114">
        <f t="shared" si="1"/>
        <v>571</v>
      </c>
      <c r="R11" s="114">
        <f t="shared" si="1"/>
        <v>8070</v>
      </c>
      <c r="S11" s="114">
        <f t="shared" si="1"/>
        <v>4098</v>
      </c>
      <c r="T11" s="114">
        <f t="shared" si="1"/>
        <v>1430</v>
      </c>
      <c r="U11" s="114">
        <f t="shared" si="1"/>
        <v>881</v>
      </c>
      <c r="V11" s="114">
        <f t="shared" si="1"/>
        <v>631</v>
      </c>
      <c r="W11" s="114">
        <f t="shared" si="1"/>
        <v>417</v>
      </c>
      <c r="X11" s="114">
        <f t="shared" si="1"/>
        <v>271</v>
      </c>
      <c r="Y11" s="116">
        <f t="shared" si="1"/>
        <v>342</v>
      </c>
    </row>
    <row r="12" spans="1:25" ht="15" customHeight="1">
      <c r="A12" s="99" t="s">
        <v>681</v>
      </c>
      <c r="B12" s="114">
        <f aca="true" t="shared" si="2" ref="B12:Y12">B16+B25+B29+B47+B48+B49+B50+B51</f>
        <v>26292</v>
      </c>
      <c r="C12" s="114">
        <f t="shared" si="2"/>
        <v>9342</v>
      </c>
      <c r="D12" s="114">
        <f t="shared" si="2"/>
        <v>3783</v>
      </c>
      <c r="E12" s="114">
        <f t="shared" si="2"/>
        <v>3074</v>
      </c>
      <c r="F12" s="114">
        <f t="shared" si="2"/>
        <v>2476</v>
      </c>
      <c r="G12" s="114">
        <f t="shared" si="2"/>
        <v>2173</v>
      </c>
      <c r="H12" s="114">
        <f t="shared" si="2"/>
        <v>2305</v>
      </c>
      <c r="I12" s="114">
        <f t="shared" si="2"/>
        <v>3139</v>
      </c>
      <c r="J12" s="114">
        <f t="shared" si="2"/>
        <v>14895</v>
      </c>
      <c r="K12" s="114">
        <f t="shared" si="2"/>
        <v>4397</v>
      </c>
      <c r="L12" s="114">
        <f t="shared" si="2"/>
        <v>2121</v>
      </c>
      <c r="M12" s="114">
        <f t="shared" si="2"/>
        <v>1949</v>
      </c>
      <c r="N12" s="114">
        <f t="shared" si="2"/>
        <v>1483</v>
      </c>
      <c r="O12" s="114">
        <f t="shared" si="2"/>
        <v>1337</v>
      </c>
      <c r="P12" s="114">
        <f t="shared" si="2"/>
        <v>1502</v>
      </c>
      <c r="Q12" s="114">
        <f t="shared" si="2"/>
        <v>2106</v>
      </c>
      <c r="R12" s="114">
        <f t="shared" si="2"/>
        <v>11397</v>
      </c>
      <c r="S12" s="114">
        <f t="shared" si="2"/>
        <v>4945</v>
      </c>
      <c r="T12" s="114">
        <f t="shared" si="2"/>
        <v>1662</v>
      </c>
      <c r="U12" s="114">
        <f t="shared" si="2"/>
        <v>1125</v>
      </c>
      <c r="V12" s="114">
        <f t="shared" si="2"/>
        <v>993</v>
      </c>
      <c r="W12" s="114">
        <f t="shared" si="2"/>
        <v>836</v>
      </c>
      <c r="X12" s="114">
        <f t="shared" si="2"/>
        <v>803</v>
      </c>
      <c r="Y12" s="116">
        <f t="shared" si="2"/>
        <v>1033</v>
      </c>
    </row>
    <row r="13" spans="1:25" ht="15" customHeight="1">
      <c r="A13" s="99" t="s">
        <v>682</v>
      </c>
      <c r="B13" s="114">
        <f aca="true" t="shared" si="3" ref="B13:Y13">B17+B18+B53+B54+B55+B56+B57+B58+B59+B60+B61+B62+B63+B64</f>
        <v>38799</v>
      </c>
      <c r="C13" s="114">
        <f t="shared" si="3"/>
        <v>12735</v>
      </c>
      <c r="D13" s="114">
        <f t="shared" si="3"/>
        <v>5346</v>
      </c>
      <c r="E13" s="114">
        <f t="shared" si="3"/>
        <v>5201</v>
      </c>
      <c r="F13" s="114">
        <f t="shared" si="3"/>
        <v>4259</v>
      </c>
      <c r="G13" s="114">
        <f t="shared" si="3"/>
        <v>3422</v>
      </c>
      <c r="H13" s="114">
        <f t="shared" si="3"/>
        <v>3051</v>
      </c>
      <c r="I13" s="114">
        <f t="shared" si="3"/>
        <v>4785</v>
      </c>
      <c r="J13" s="114">
        <f t="shared" si="3"/>
        <v>21131</v>
      </c>
      <c r="K13" s="114">
        <f t="shared" si="3"/>
        <v>5596</v>
      </c>
      <c r="L13" s="114">
        <f t="shared" si="3"/>
        <v>2782</v>
      </c>
      <c r="M13" s="114">
        <f t="shared" si="3"/>
        <v>3176</v>
      </c>
      <c r="N13" s="114">
        <f t="shared" si="3"/>
        <v>2673</v>
      </c>
      <c r="O13" s="114">
        <f t="shared" si="3"/>
        <v>2094</v>
      </c>
      <c r="P13" s="114">
        <f t="shared" si="3"/>
        <v>1888</v>
      </c>
      <c r="Q13" s="114">
        <f t="shared" si="3"/>
        <v>2922</v>
      </c>
      <c r="R13" s="114">
        <f t="shared" si="3"/>
        <v>17668</v>
      </c>
      <c r="S13" s="114">
        <f t="shared" si="3"/>
        <v>7139</v>
      </c>
      <c r="T13" s="114">
        <f t="shared" si="3"/>
        <v>2564</v>
      </c>
      <c r="U13" s="114">
        <f t="shared" si="3"/>
        <v>2025</v>
      </c>
      <c r="V13" s="114">
        <f t="shared" si="3"/>
        <v>1586</v>
      </c>
      <c r="W13" s="114">
        <f t="shared" si="3"/>
        <v>1328</v>
      </c>
      <c r="X13" s="114">
        <f t="shared" si="3"/>
        <v>1163</v>
      </c>
      <c r="Y13" s="116">
        <f t="shared" si="3"/>
        <v>1863</v>
      </c>
    </row>
    <row r="14" spans="1:25" ht="7.5" customHeight="1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9"/>
    </row>
    <row r="15" spans="1:25" ht="15" customHeight="1">
      <c r="A15" s="120" t="s">
        <v>1022</v>
      </c>
      <c r="B15" s="118">
        <v>10948</v>
      </c>
      <c r="C15" s="118">
        <v>2853</v>
      </c>
      <c r="D15" s="118">
        <v>1369</v>
      </c>
      <c r="E15" s="118">
        <v>1625</v>
      </c>
      <c r="F15" s="118">
        <v>1019</v>
      </c>
      <c r="G15" s="118">
        <v>959</v>
      </c>
      <c r="H15" s="118">
        <v>1186</v>
      </c>
      <c r="I15" s="118">
        <v>1937</v>
      </c>
      <c r="J15" s="118">
        <v>5872</v>
      </c>
      <c r="K15" s="118">
        <v>1433</v>
      </c>
      <c r="L15" s="118">
        <v>712</v>
      </c>
      <c r="M15" s="118">
        <v>965</v>
      </c>
      <c r="N15" s="118">
        <v>512</v>
      </c>
      <c r="O15" s="118">
        <v>469</v>
      </c>
      <c r="P15" s="118">
        <v>632</v>
      </c>
      <c r="Q15" s="118">
        <v>1149</v>
      </c>
      <c r="R15" s="118">
        <v>5076</v>
      </c>
      <c r="S15" s="118">
        <v>1420</v>
      </c>
      <c r="T15" s="118">
        <v>657</v>
      </c>
      <c r="U15" s="118">
        <v>660</v>
      </c>
      <c r="V15" s="118">
        <v>507</v>
      </c>
      <c r="W15" s="118">
        <v>490</v>
      </c>
      <c r="X15" s="118">
        <v>554</v>
      </c>
      <c r="Y15" s="119">
        <v>788</v>
      </c>
    </row>
    <row r="16" spans="1:25" ht="15" customHeight="1">
      <c r="A16" s="120" t="s">
        <v>1023</v>
      </c>
      <c r="B16" s="118">
        <v>4185</v>
      </c>
      <c r="C16" s="118">
        <v>1368</v>
      </c>
      <c r="D16" s="118">
        <v>600</v>
      </c>
      <c r="E16" s="118">
        <v>493</v>
      </c>
      <c r="F16" s="118">
        <v>406</v>
      </c>
      <c r="G16" s="118">
        <v>390</v>
      </c>
      <c r="H16" s="118">
        <v>397</v>
      </c>
      <c r="I16" s="118">
        <v>531</v>
      </c>
      <c r="J16" s="118">
        <v>2343</v>
      </c>
      <c r="K16" s="118">
        <v>648</v>
      </c>
      <c r="L16" s="118">
        <v>321</v>
      </c>
      <c r="M16" s="118">
        <v>299</v>
      </c>
      <c r="N16" s="118">
        <v>229</v>
      </c>
      <c r="O16" s="118">
        <v>242</v>
      </c>
      <c r="P16" s="118">
        <v>245</v>
      </c>
      <c r="Q16" s="118">
        <v>359</v>
      </c>
      <c r="R16" s="118">
        <v>1842</v>
      </c>
      <c r="S16" s="118">
        <v>720</v>
      </c>
      <c r="T16" s="118">
        <v>279</v>
      </c>
      <c r="U16" s="118">
        <v>194</v>
      </c>
      <c r="V16" s="118">
        <v>177</v>
      </c>
      <c r="W16" s="118">
        <v>148</v>
      </c>
      <c r="X16" s="118">
        <v>152</v>
      </c>
      <c r="Y16" s="119">
        <v>172</v>
      </c>
    </row>
    <row r="17" spans="1:25" ht="15" customHeight="1">
      <c r="A17" s="120" t="s">
        <v>1024</v>
      </c>
      <c r="B17" s="118">
        <v>6417</v>
      </c>
      <c r="C17" s="118">
        <v>1862</v>
      </c>
      <c r="D17" s="118">
        <v>781</v>
      </c>
      <c r="E17" s="118">
        <v>808</v>
      </c>
      <c r="F17" s="118">
        <v>610</v>
      </c>
      <c r="G17" s="118">
        <v>608</v>
      </c>
      <c r="H17" s="118">
        <v>638</v>
      </c>
      <c r="I17" s="118">
        <v>1110</v>
      </c>
      <c r="J17" s="118">
        <v>3382</v>
      </c>
      <c r="K17" s="118">
        <v>797</v>
      </c>
      <c r="L17" s="118">
        <v>394</v>
      </c>
      <c r="M17" s="118">
        <v>498</v>
      </c>
      <c r="N17" s="118">
        <v>352</v>
      </c>
      <c r="O17" s="118">
        <v>348</v>
      </c>
      <c r="P17" s="118">
        <v>367</v>
      </c>
      <c r="Q17" s="118">
        <v>626</v>
      </c>
      <c r="R17" s="118">
        <v>3035</v>
      </c>
      <c r="S17" s="118">
        <v>1065</v>
      </c>
      <c r="T17" s="118">
        <v>387</v>
      </c>
      <c r="U17" s="118">
        <v>310</v>
      </c>
      <c r="V17" s="118">
        <v>258</v>
      </c>
      <c r="W17" s="118">
        <v>260</v>
      </c>
      <c r="X17" s="118">
        <v>271</v>
      </c>
      <c r="Y17" s="119">
        <v>484</v>
      </c>
    </row>
    <row r="18" spans="1:25" ht="15" customHeight="1">
      <c r="A18" s="120" t="s">
        <v>1025</v>
      </c>
      <c r="B18" s="118">
        <v>7623</v>
      </c>
      <c r="C18" s="118">
        <v>2040</v>
      </c>
      <c r="D18" s="118">
        <v>943</v>
      </c>
      <c r="E18" s="118">
        <v>744</v>
      </c>
      <c r="F18" s="118">
        <v>913</v>
      </c>
      <c r="G18" s="118">
        <v>693</v>
      </c>
      <c r="H18" s="118">
        <v>729</v>
      </c>
      <c r="I18" s="118">
        <v>1561</v>
      </c>
      <c r="J18" s="118">
        <v>4100</v>
      </c>
      <c r="K18" s="118">
        <v>863</v>
      </c>
      <c r="L18" s="118">
        <v>483</v>
      </c>
      <c r="M18" s="118">
        <v>421</v>
      </c>
      <c r="N18" s="118">
        <v>576</v>
      </c>
      <c r="O18" s="118">
        <v>394</v>
      </c>
      <c r="P18" s="118">
        <v>426</v>
      </c>
      <c r="Q18" s="118">
        <v>937</v>
      </c>
      <c r="R18" s="118">
        <v>3523</v>
      </c>
      <c r="S18" s="118">
        <v>1177</v>
      </c>
      <c r="T18" s="118">
        <v>460</v>
      </c>
      <c r="U18" s="118">
        <v>323</v>
      </c>
      <c r="V18" s="118">
        <v>337</v>
      </c>
      <c r="W18" s="118">
        <v>299</v>
      </c>
      <c r="X18" s="118">
        <v>303</v>
      </c>
      <c r="Y18" s="119">
        <v>624</v>
      </c>
    </row>
    <row r="19" spans="1:25" ht="7.5" customHeight="1">
      <c r="A19" s="120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9"/>
    </row>
    <row r="20" spans="1:25" ht="15" customHeight="1">
      <c r="A20" s="120" t="s">
        <v>1026</v>
      </c>
      <c r="B20" s="118">
        <v>5018</v>
      </c>
      <c r="C20" s="118">
        <v>1472</v>
      </c>
      <c r="D20" s="118">
        <v>878</v>
      </c>
      <c r="E20" s="118">
        <v>884</v>
      </c>
      <c r="F20" s="118">
        <v>678</v>
      </c>
      <c r="G20" s="118">
        <v>473</v>
      </c>
      <c r="H20" s="118">
        <v>290</v>
      </c>
      <c r="I20" s="118">
        <v>343</v>
      </c>
      <c r="J20" s="118">
        <v>2755</v>
      </c>
      <c r="K20" s="118">
        <v>605</v>
      </c>
      <c r="L20" s="118">
        <v>445</v>
      </c>
      <c r="M20" s="118">
        <v>533</v>
      </c>
      <c r="N20" s="118">
        <v>444</v>
      </c>
      <c r="O20" s="118">
        <v>322</v>
      </c>
      <c r="P20" s="118">
        <v>198</v>
      </c>
      <c r="Q20" s="118">
        <v>208</v>
      </c>
      <c r="R20" s="118">
        <v>2263</v>
      </c>
      <c r="S20" s="118">
        <v>867</v>
      </c>
      <c r="T20" s="118">
        <v>433</v>
      </c>
      <c r="U20" s="118">
        <v>351</v>
      </c>
      <c r="V20" s="118">
        <v>234</v>
      </c>
      <c r="W20" s="118">
        <v>151</v>
      </c>
      <c r="X20" s="118">
        <v>92</v>
      </c>
      <c r="Y20" s="119">
        <v>135</v>
      </c>
    </row>
    <row r="21" spans="1:25" ht="15" customHeight="1">
      <c r="A21" s="120" t="s">
        <v>1027</v>
      </c>
      <c r="B21" s="118">
        <v>5594</v>
      </c>
      <c r="C21" s="118">
        <v>1683</v>
      </c>
      <c r="D21" s="118">
        <v>798</v>
      </c>
      <c r="E21" s="118">
        <v>740</v>
      </c>
      <c r="F21" s="118">
        <v>569</v>
      </c>
      <c r="G21" s="118">
        <v>526</v>
      </c>
      <c r="H21" s="118">
        <v>600</v>
      </c>
      <c r="I21" s="118">
        <v>678</v>
      </c>
      <c r="J21" s="118">
        <v>2994</v>
      </c>
      <c r="K21" s="118">
        <v>740</v>
      </c>
      <c r="L21" s="118">
        <v>402</v>
      </c>
      <c r="M21" s="118">
        <v>409</v>
      </c>
      <c r="N21" s="118">
        <v>313</v>
      </c>
      <c r="O21" s="118">
        <v>277</v>
      </c>
      <c r="P21" s="118">
        <v>388</v>
      </c>
      <c r="Q21" s="118">
        <v>465</v>
      </c>
      <c r="R21" s="118">
        <v>2600</v>
      </c>
      <c r="S21" s="118">
        <v>943</v>
      </c>
      <c r="T21" s="118">
        <v>396</v>
      </c>
      <c r="U21" s="118">
        <v>331</v>
      </c>
      <c r="V21" s="118">
        <v>256</v>
      </c>
      <c r="W21" s="118">
        <v>249</v>
      </c>
      <c r="X21" s="118">
        <v>212</v>
      </c>
      <c r="Y21" s="119">
        <v>213</v>
      </c>
    </row>
    <row r="22" spans="1:25" ht="15" customHeight="1">
      <c r="A22" s="120" t="s">
        <v>1028</v>
      </c>
      <c r="B22" s="118">
        <v>4905</v>
      </c>
      <c r="C22" s="118">
        <v>1252</v>
      </c>
      <c r="D22" s="118">
        <v>648</v>
      </c>
      <c r="E22" s="118">
        <v>758</v>
      </c>
      <c r="F22" s="118">
        <v>418</v>
      </c>
      <c r="G22" s="118">
        <v>441</v>
      </c>
      <c r="H22" s="118">
        <v>447</v>
      </c>
      <c r="I22" s="118">
        <v>941</v>
      </c>
      <c r="J22" s="118">
        <v>2625</v>
      </c>
      <c r="K22" s="118">
        <v>591</v>
      </c>
      <c r="L22" s="118">
        <v>345</v>
      </c>
      <c r="M22" s="118">
        <v>428</v>
      </c>
      <c r="N22" s="118">
        <v>233</v>
      </c>
      <c r="O22" s="118">
        <v>217</v>
      </c>
      <c r="P22" s="118">
        <v>251</v>
      </c>
      <c r="Q22" s="118">
        <v>560</v>
      </c>
      <c r="R22" s="118">
        <v>2280</v>
      </c>
      <c r="S22" s="118">
        <v>661</v>
      </c>
      <c r="T22" s="118">
        <v>303</v>
      </c>
      <c r="U22" s="118">
        <v>330</v>
      </c>
      <c r="V22" s="118">
        <v>185</v>
      </c>
      <c r="W22" s="118">
        <v>224</v>
      </c>
      <c r="X22" s="118">
        <v>196</v>
      </c>
      <c r="Y22" s="119">
        <v>381</v>
      </c>
    </row>
    <row r="23" spans="1:25" ht="15" customHeight="1">
      <c r="A23" s="120" t="s">
        <v>1029</v>
      </c>
      <c r="B23" s="118">
        <v>6882</v>
      </c>
      <c r="C23" s="118">
        <v>2641</v>
      </c>
      <c r="D23" s="118">
        <v>1088</v>
      </c>
      <c r="E23" s="118">
        <v>866</v>
      </c>
      <c r="F23" s="118">
        <v>623</v>
      </c>
      <c r="G23" s="118">
        <v>597</v>
      </c>
      <c r="H23" s="118">
        <v>566</v>
      </c>
      <c r="I23" s="118">
        <v>501</v>
      </c>
      <c r="J23" s="118">
        <v>3790</v>
      </c>
      <c r="K23" s="118">
        <v>1312</v>
      </c>
      <c r="L23" s="118">
        <v>589</v>
      </c>
      <c r="M23" s="118">
        <v>530</v>
      </c>
      <c r="N23" s="118">
        <v>352</v>
      </c>
      <c r="O23" s="118">
        <v>350</v>
      </c>
      <c r="P23" s="118">
        <v>337</v>
      </c>
      <c r="Q23" s="118">
        <v>320</v>
      </c>
      <c r="R23" s="118">
        <v>3092</v>
      </c>
      <c r="S23" s="118">
        <v>1329</v>
      </c>
      <c r="T23" s="118">
        <v>499</v>
      </c>
      <c r="U23" s="118">
        <v>336</v>
      </c>
      <c r="V23" s="118">
        <v>271</v>
      </c>
      <c r="W23" s="118">
        <v>247</v>
      </c>
      <c r="X23" s="118">
        <v>229</v>
      </c>
      <c r="Y23" s="119">
        <v>181</v>
      </c>
    </row>
    <row r="24" spans="1:25" ht="7.5" customHeight="1">
      <c r="A24" s="120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9"/>
    </row>
    <row r="25" spans="1:25" ht="15" customHeight="1">
      <c r="A25" s="120" t="s">
        <v>1030</v>
      </c>
      <c r="B25" s="118">
        <v>3643</v>
      </c>
      <c r="C25" s="118">
        <v>1433</v>
      </c>
      <c r="D25" s="118">
        <v>613</v>
      </c>
      <c r="E25" s="118">
        <v>472</v>
      </c>
      <c r="F25" s="118">
        <v>397</v>
      </c>
      <c r="G25" s="118">
        <v>284</v>
      </c>
      <c r="H25" s="118">
        <v>243</v>
      </c>
      <c r="I25" s="118">
        <v>201</v>
      </c>
      <c r="J25" s="118">
        <v>2100</v>
      </c>
      <c r="K25" s="118">
        <v>668</v>
      </c>
      <c r="L25" s="118">
        <v>349</v>
      </c>
      <c r="M25" s="118">
        <v>324</v>
      </c>
      <c r="N25" s="118">
        <v>255</v>
      </c>
      <c r="O25" s="118">
        <v>193</v>
      </c>
      <c r="P25" s="118">
        <v>173</v>
      </c>
      <c r="Q25" s="118">
        <v>138</v>
      </c>
      <c r="R25" s="118">
        <v>1543</v>
      </c>
      <c r="S25" s="118">
        <v>765</v>
      </c>
      <c r="T25" s="118">
        <v>264</v>
      </c>
      <c r="U25" s="118">
        <v>148</v>
      </c>
      <c r="V25" s="118">
        <v>142</v>
      </c>
      <c r="W25" s="118">
        <v>91</v>
      </c>
      <c r="X25" s="118">
        <v>70</v>
      </c>
      <c r="Y25" s="119">
        <v>63</v>
      </c>
    </row>
    <row r="26" spans="1:25" ht="15" customHeight="1">
      <c r="A26" s="120" t="s">
        <v>1031</v>
      </c>
      <c r="B26" s="118">
        <v>7223</v>
      </c>
      <c r="C26" s="118">
        <v>1958</v>
      </c>
      <c r="D26" s="118">
        <v>1069</v>
      </c>
      <c r="E26" s="118">
        <v>749</v>
      </c>
      <c r="F26" s="118">
        <v>514</v>
      </c>
      <c r="G26" s="118">
        <v>621</v>
      </c>
      <c r="H26" s="118">
        <v>855</v>
      </c>
      <c r="I26" s="118">
        <v>1457</v>
      </c>
      <c r="J26" s="118">
        <v>3850</v>
      </c>
      <c r="K26" s="118">
        <v>975</v>
      </c>
      <c r="L26" s="118">
        <v>578</v>
      </c>
      <c r="M26" s="118">
        <v>411</v>
      </c>
      <c r="N26" s="118">
        <v>239</v>
      </c>
      <c r="O26" s="118">
        <v>321</v>
      </c>
      <c r="P26" s="118">
        <v>443</v>
      </c>
      <c r="Q26" s="118">
        <v>883</v>
      </c>
      <c r="R26" s="118">
        <v>3373</v>
      </c>
      <c r="S26" s="118">
        <v>983</v>
      </c>
      <c r="T26" s="118">
        <v>491</v>
      </c>
      <c r="U26" s="118">
        <v>338</v>
      </c>
      <c r="V26" s="118">
        <v>275</v>
      </c>
      <c r="W26" s="118">
        <v>300</v>
      </c>
      <c r="X26" s="118">
        <v>412</v>
      </c>
      <c r="Y26" s="119">
        <v>574</v>
      </c>
    </row>
    <row r="27" spans="1:25" ht="15" customHeight="1">
      <c r="A27" s="120" t="s">
        <v>1032</v>
      </c>
      <c r="B27" s="118">
        <v>7538</v>
      </c>
      <c r="C27" s="118">
        <v>2087</v>
      </c>
      <c r="D27" s="118">
        <v>1043</v>
      </c>
      <c r="E27" s="118">
        <v>857</v>
      </c>
      <c r="F27" s="118">
        <v>631</v>
      </c>
      <c r="G27" s="118">
        <v>584</v>
      </c>
      <c r="H27" s="118">
        <v>823</v>
      </c>
      <c r="I27" s="118">
        <v>1513</v>
      </c>
      <c r="J27" s="118">
        <v>3948</v>
      </c>
      <c r="K27" s="118">
        <v>1010</v>
      </c>
      <c r="L27" s="118">
        <v>528</v>
      </c>
      <c r="M27" s="118">
        <v>494</v>
      </c>
      <c r="N27" s="118">
        <v>297</v>
      </c>
      <c r="O27" s="118">
        <v>280</v>
      </c>
      <c r="P27" s="118">
        <v>434</v>
      </c>
      <c r="Q27" s="118">
        <v>905</v>
      </c>
      <c r="R27" s="118">
        <v>3590</v>
      </c>
      <c r="S27" s="118">
        <v>1077</v>
      </c>
      <c r="T27" s="118">
        <v>515</v>
      </c>
      <c r="U27" s="118">
        <v>363</v>
      </c>
      <c r="V27" s="118">
        <v>334</v>
      </c>
      <c r="W27" s="118">
        <v>304</v>
      </c>
      <c r="X27" s="118">
        <v>389</v>
      </c>
      <c r="Y27" s="119">
        <v>608</v>
      </c>
    </row>
    <row r="28" spans="1:25" ht="15" customHeight="1">
      <c r="A28" s="120" t="s">
        <v>1033</v>
      </c>
      <c r="B28" s="118">
        <v>6498</v>
      </c>
      <c r="C28" s="118">
        <v>2002</v>
      </c>
      <c r="D28" s="118">
        <v>1051</v>
      </c>
      <c r="E28" s="118">
        <v>977</v>
      </c>
      <c r="F28" s="118">
        <v>818</v>
      </c>
      <c r="G28" s="118">
        <v>815</v>
      </c>
      <c r="H28" s="118">
        <v>570</v>
      </c>
      <c r="I28" s="118">
        <v>265</v>
      </c>
      <c r="J28" s="118">
        <v>3560</v>
      </c>
      <c r="K28" s="118">
        <v>923</v>
      </c>
      <c r="L28" s="118">
        <v>535</v>
      </c>
      <c r="M28" s="118">
        <v>561</v>
      </c>
      <c r="N28" s="118">
        <v>486</v>
      </c>
      <c r="O28" s="118">
        <v>526</v>
      </c>
      <c r="P28" s="118">
        <v>370</v>
      </c>
      <c r="Q28" s="118">
        <v>159</v>
      </c>
      <c r="R28" s="118">
        <v>2938</v>
      </c>
      <c r="S28" s="118">
        <v>1079</v>
      </c>
      <c r="T28" s="118">
        <v>516</v>
      </c>
      <c r="U28" s="118">
        <v>416</v>
      </c>
      <c r="V28" s="118">
        <v>332</v>
      </c>
      <c r="W28" s="118">
        <v>289</v>
      </c>
      <c r="X28" s="118">
        <v>200</v>
      </c>
      <c r="Y28" s="119">
        <v>106</v>
      </c>
    </row>
    <row r="29" spans="1:25" ht="15" customHeight="1">
      <c r="A29" s="120" t="s">
        <v>1034</v>
      </c>
      <c r="B29" s="118">
        <v>3856</v>
      </c>
      <c r="C29" s="118">
        <v>1032</v>
      </c>
      <c r="D29" s="118">
        <v>424</v>
      </c>
      <c r="E29" s="118">
        <v>380</v>
      </c>
      <c r="F29" s="118">
        <v>324</v>
      </c>
      <c r="G29" s="118">
        <v>373</v>
      </c>
      <c r="H29" s="118">
        <v>509</v>
      </c>
      <c r="I29" s="118">
        <v>814</v>
      </c>
      <c r="J29" s="118">
        <v>2127</v>
      </c>
      <c r="K29" s="118">
        <v>468</v>
      </c>
      <c r="L29" s="118">
        <v>227</v>
      </c>
      <c r="M29" s="118">
        <v>215</v>
      </c>
      <c r="N29" s="118">
        <v>169</v>
      </c>
      <c r="O29" s="118">
        <v>200</v>
      </c>
      <c r="P29" s="118">
        <v>308</v>
      </c>
      <c r="Q29" s="118">
        <v>540</v>
      </c>
      <c r="R29" s="118">
        <v>1729</v>
      </c>
      <c r="S29" s="118">
        <v>564</v>
      </c>
      <c r="T29" s="118">
        <v>197</v>
      </c>
      <c r="U29" s="118">
        <v>165</v>
      </c>
      <c r="V29" s="118">
        <v>155</v>
      </c>
      <c r="W29" s="118">
        <v>173</v>
      </c>
      <c r="X29" s="118">
        <v>201</v>
      </c>
      <c r="Y29" s="119">
        <v>274</v>
      </c>
    </row>
    <row r="30" spans="1:25" ht="7.5" customHeight="1">
      <c r="A30" s="120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9"/>
    </row>
    <row r="31" spans="1:25" ht="15" customHeight="1">
      <c r="A31" s="120" t="s">
        <v>1035</v>
      </c>
      <c r="B31" s="118">
        <v>1610</v>
      </c>
      <c r="C31" s="118">
        <v>497</v>
      </c>
      <c r="D31" s="118">
        <v>249</v>
      </c>
      <c r="E31" s="118">
        <v>263</v>
      </c>
      <c r="F31" s="118">
        <v>154</v>
      </c>
      <c r="G31" s="118">
        <v>125</v>
      </c>
      <c r="H31" s="118">
        <v>125</v>
      </c>
      <c r="I31" s="118">
        <v>197</v>
      </c>
      <c r="J31" s="118">
        <v>891</v>
      </c>
      <c r="K31" s="118">
        <v>236</v>
      </c>
      <c r="L31" s="118">
        <v>141</v>
      </c>
      <c r="M31" s="118">
        <v>153</v>
      </c>
      <c r="N31" s="118">
        <v>91</v>
      </c>
      <c r="O31" s="118">
        <v>73</v>
      </c>
      <c r="P31" s="118">
        <v>75</v>
      </c>
      <c r="Q31" s="118">
        <v>122</v>
      </c>
      <c r="R31" s="118">
        <v>719</v>
      </c>
      <c r="S31" s="118">
        <v>261</v>
      </c>
      <c r="T31" s="118">
        <v>108</v>
      </c>
      <c r="U31" s="118">
        <v>110</v>
      </c>
      <c r="V31" s="118">
        <v>63</v>
      </c>
      <c r="W31" s="118">
        <v>52</v>
      </c>
      <c r="X31" s="118">
        <v>50</v>
      </c>
      <c r="Y31" s="119">
        <v>75</v>
      </c>
    </row>
    <row r="32" spans="1:25" ht="15" customHeight="1">
      <c r="A32" s="120" t="s">
        <v>1036</v>
      </c>
      <c r="B32" s="118">
        <v>1670</v>
      </c>
      <c r="C32" s="118">
        <v>500</v>
      </c>
      <c r="D32" s="118">
        <v>221</v>
      </c>
      <c r="E32" s="118">
        <v>193</v>
      </c>
      <c r="F32" s="118">
        <v>179</v>
      </c>
      <c r="G32" s="118">
        <v>147</v>
      </c>
      <c r="H32" s="118">
        <v>166</v>
      </c>
      <c r="I32" s="118">
        <v>264</v>
      </c>
      <c r="J32" s="118">
        <v>920</v>
      </c>
      <c r="K32" s="118">
        <v>232</v>
      </c>
      <c r="L32" s="118">
        <v>126</v>
      </c>
      <c r="M32" s="118">
        <v>115</v>
      </c>
      <c r="N32" s="118">
        <v>96</v>
      </c>
      <c r="O32" s="118">
        <v>77</v>
      </c>
      <c r="P32" s="118">
        <v>102</v>
      </c>
      <c r="Q32" s="118">
        <v>172</v>
      </c>
      <c r="R32" s="118">
        <v>750</v>
      </c>
      <c r="S32" s="118">
        <v>268</v>
      </c>
      <c r="T32" s="118">
        <v>95</v>
      </c>
      <c r="U32" s="118">
        <v>78</v>
      </c>
      <c r="V32" s="118">
        <v>83</v>
      </c>
      <c r="W32" s="118">
        <v>70</v>
      </c>
      <c r="X32" s="118">
        <v>64</v>
      </c>
      <c r="Y32" s="119">
        <v>92</v>
      </c>
    </row>
    <row r="33" spans="1:25" ht="15" customHeight="1">
      <c r="A33" s="120" t="s">
        <v>1037</v>
      </c>
      <c r="B33" s="118">
        <v>3659</v>
      </c>
      <c r="C33" s="118">
        <v>1098</v>
      </c>
      <c r="D33" s="118">
        <v>572</v>
      </c>
      <c r="E33" s="118">
        <v>660</v>
      </c>
      <c r="F33" s="118">
        <v>366</v>
      </c>
      <c r="G33" s="118">
        <v>332</v>
      </c>
      <c r="H33" s="118">
        <v>325</v>
      </c>
      <c r="I33" s="118">
        <v>306</v>
      </c>
      <c r="J33" s="118">
        <v>1975</v>
      </c>
      <c r="K33" s="118">
        <v>532</v>
      </c>
      <c r="L33" s="118">
        <v>267</v>
      </c>
      <c r="M33" s="118">
        <v>363</v>
      </c>
      <c r="N33" s="118">
        <v>208</v>
      </c>
      <c r="O33" s="118">
        <v>192</v>
      </c>
      <c r="P33" s="118">
        <v>198</v>
      </c>
      <c r="Q33" s="118">
        <v>215</v>
      </c>
      <c r="R33" s="118">
        <v>1684</v>
      </c>
      <c r="S33" s="118">
        <v>566</v>
      </c>
      <c r="T33" s="118">
        <v>305</v>
      </c>
      <c r="U33" s="118">
        <v>297</v>
      </c>
      <c r="V33" s="118">
        <v>158</v>
      </c>
      <c r="W33" s="118">
        <v>140</v>
      </c>
      <c r="X33" s="118">
        <v>127</v>
      </c>
      <c r="Y33" s="119">
        <v>91</v>
      </c>
    </row>
    <row r="34" spans="1:25" ht="15" customHeight="1">
      <c r="A34" s="120" t="s">
        <v>1038</v>
      </c>
      <c r="B34" s="118">
        <v>1149</v>
      </c>
      <c r="C34" s="118">
        <v>488</v>
      </c>
      <c r="D34" s="118">
        <v>275</v>
      </c>
      <c r="E34" s="118">
        <v>150</v>
      </c>
      <c r="F34" s="118">
        <v>88</v>
      </c>
      <c r="G34" s="118">
        <v>79</v>
      </c>
      <c r="H34" s="118">
        <v>40</v>
      </c>
      <c r="I34" s="118">
        <v>29</v>
      </c>
      <c r="J34" s="118">
        <v>661</v>
      </c>
      <c r="K34" s="118">
        <v>246</v>
      </c>
      <c r="L34" s="118">
        <v>156</v>
      </c>
      <c r="M34" s="118">
        <v>97</v>
      </c>
      <c r="N34" s="118">
        <v>58</v>
      </c>
      <c r="O34" s="118">
        <v>56</v>
      </c>
      <c r="P34" s="118">
        <v>26</v>
      </c>
      <c r="Q34" s="118">
        <v>22</v>
      </c>
      <c r="R34" s="118">
        <v>488</v>
      </c>
      <c r="S34" s="118">
        <v>242</v>
      </c>
      <c r="T34" s="118">
        <v>119</v>
      </c>
      <c r="U34" s="118">
        <v>53</v>
      </c>
      <c r="V34" s="118">
        <v>30</v>
      </c>
      <c r="W34" s="118">
        <v>23</v>
      </c>
      <c r="X34" s="118">
        <v>14</v>
      </c>
      <c r="Y34" s="119">
        <v>7</v>
      </c>
    </row>
    <row r="35" spans="1:25" ht="15" customHeight="1">
      <c r="A35" s="120" t="s">
        <v>1039</v>
      </c>
      <c r="B35" s="118">
        <v>2228</v>
      </c>
      <c r="C35" s="118">
        <v>562</v>
      </c>
      <c r="D35" s="118">
        <v>230</v>
      </c>
      <c r="E35" s="118">
        <v>298</v>
      </c>
      <c r="F35" s="118">
        <v>216</v>
      </c>
      <c r="G35" s="118">
        <v>215</v>
      </c>
      <c r="H35" s="118">
        <v>272</v>
      </c>
      <c r="I35" s="118">
        <v>435</v>
      </c>
      <c r="J35" s="118">
        <v>1258</v>
      </c>
      <c r="K35" s="118">
        <v>285</v>
      </c>
      <c r="L35" s="118">
        <v>114</v>
      </c>
      <c r="M35" s="118">
        <v>173</v>
      </c>
      <c r="N35" s="118">
        <v>117</v>
      </c>
      <c r="O35" s="118">
        <v>121</v>
      </c>
      <c r="P35" s="118">
        <v>159</v>
      </c>
      <c r="Q35" s="118">
        <v>289</v>
      </c>
      <c r="R35" s="118">
        <v>970</v>
      </c>
      <c r="S35" s="118">
        <v>277</v>
      </c>
      <c r="T35" s="118">
        <v>116</v>
      </c>
      <c r="U35" s="118">
        <v>125</v>
      </c>
      <c r="V35" s="118">
        <v>99</v>
      </c>
      <c r="W35" s="118">
        <v>94</v>
      </c>
      <c r="X35" s="118">
        <v>113</v>
      </c>
      <c r="Y35" s="119">
        <v>146</v>
      </c>
    </row>
    <row r="36" spans="1:25" ht="15" customHeight="1">
      <c r="A36" s="120" t="s">
        <v>1040</v>
      </c>
      <c r="B36" s="118">
        <v>1638</v>
      </c>
      <c r="C36" s="118">
        <v>474</v>
      </c>
      <c r="D36" s="118">
        <v>197</v>
      </c>
      <c r="E36" s="118">
        <v>271</v>
      </c>
      <c r="F36" s="118">
        <v>173</v>
      </c>
      <c r="G36" s="118">
        <v>113</v>
      </c>
      <c r="H36" s="118">
        <v>168</v>
      </c>
      <c r="I36" s="118">
        <v>242</v>
      </c>
      <c r="J36" s="118">
        <v>890</v>
      </c>
      <c r="K36" s="118">
        <v>224</v>
      </c>
      <c r="L36" s="118">
        <v>84</v>
      </c>
      <c r="M36" s="118">
        <v>159</v>
      </c>
      <c r="N36" s="118">
        <v>100</v>
      </c>
      <c r="O36" s="118">
        <v>63</v>
      </c>
      <c r="P36" s="118">
        <v>88</v>
      </c>
      <c r="Q36" s="118">
        <v>172</v>
      </c>
      <c r="R36" s="118">
        <v>748</v>
      </c>
      <c r="S36" s="118">
        <v>250</v>
      </c>
      <c r="T36" s="118">
        <v>113</v>
      </c>
      <c r="U36" s="118">
        <v>112</v>
      </c>
      <c r="V36" s="118">
        <v>73</v>
      </c>
      <c r="W36" s="118">
        <v>50</v>
      </c>
      <c r="X36" s="118">
        <v>80</v>
      </c>
      <c r="Y36" s="119">
        <v>70</v>
      </c>
    </row>
    <row r="37" spans="1:25" ht="15" customHeight="1">
      <c r="A37" s="120" t="s">
        <v>1041</v>
      </c>
      <c r="B37" s="118">
        <v>2331</v>
      </c>
      <c r="C37" s="118">
        <v>749</v>
      </c>
      <c r="D37" s="118">
        <v>337</v>
      </c>
      <c r="E37" s="118">
        <v>393</v>
      </c>
      <c r="F37" s="118">
        <v>253</v>
      </c>
      <c r="G37" s="118">
        <v>243</v>
      </c>
      <c r="H37" s="118">
        <v>227</v>
      </c>
      <c r="I37" s="118">
        <v>129</v>
      </c>
      <c r="J37" s="118">
        <v>1249</v>
      </c>
      <c r="K37" s="118">
        <v>349</v>
      </c>
      <c r="L37" s="118">
        <v>181</v>
      </c>
      <c r="M37" s="118">
        <v>228</v>
      </c>
      <c r="N37" s="118">
        <v>141</v>
      </c>
      <c r="O37" s="118">
        <v>137</v>
      </c>
      <c r="P37" s="118">
        <v>138</v>
      </c>
      <c r="Q37" s="118">
        <v>75</v>
      </c>
      <c r="R37" s="118">
        <v>1082</v>
      </c>
      <c r="S37" s="118">
        <v>400</v>
      </c>
      <c r="T37" s="118">
        <v>156</v>
      </c>
      <c r="U37" s="118">
        <v>165</v>
      </c>
      <c r="V37" s="118">
        <v>112</v>
      </c>
      <c r="W37" s="118">
        <v>106</v>
      </c>
      <c r="X37" s="118">
        <v>89</v>
      </c>
      <c r="Y37" s="119">
        <v>54</v>
      </c>
    </row>
    <row r="38" spans="1:25" ht="7.5" customHeight="1">
      <c r="A38" s="120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9"/>
    </row>
    <row r="39" spans="1:25" ht="15" customHeight="1">
      <c r="A39" s="120" t="s">
        <v>1042</v>
      </c>
      <c r="B39" s="118">
        <v>1896</v>
      </c>
      <c r="C39" s="118">
        <v>837</v>
      </c>
      <c r="D39" s="118">
        <v>366</v>
      </c>
      <c r="E39" s="118">
        <v>254</v>
      </c>
      <c r="F39" s="118">
        <v>166</v>
      </c>
      <c r="G39" s="118">
        <v>128</v>
      </c>
      <c r="H39" s="118">
        <v>68</v>
      </c>
      <c r="I39" s="118">
        <v>77</v>
      </c>
      <c r="J39" s="118">
        <v>1100</v>
      </c>
      <c r="K39" s="118">
        <v>398</v>
      </c>
      <c r="L39" s="118">
        <v>228</v>
      </c>
      <c r="M39" s="118">
        <v>178</v>
      </c>
      <c r="N39" s="118">
        <v>113</v>
      </c>
      <c r="O39" s="118">
        <v>91</v>
      </c>
      <c r="P39" s="118">
        <v>45</v>
      </c>
      <c r="Q39" s="118">
        <v>47</v>
      </c>
      <c r="R39" s="118">
        <v>796</v>
      </c>
      <c r="S39" s="118">
        <v>439</v>
      </c>
      <c r="T39" s="118">
        <v>138</v>
      </c>
      <c r="U39" s="118">
        <v>76</v>
      </c>
      <c r="V39" s="118">
        <v>53</v>
      </c>
      <c r="W39" s="118">
        <v>37</v>
      </c>
      <c r="X39" s="118">
        <v>23</v>
      </c>
      <c r="Y39" s="119">
        <v>30</v>
      </c>
    </row>
    <row r="40" spans="1:25" ht="15" customHeight="1">
      <c r="A40" s="120" t="s">
        <v>1043</v>
      </c>
      <c r="B40" s="118">
        <v>2936</v>
      </c>
      <c r="C40" s="118">
        <v>1306</v>
      </c>
      <c r="D40" s="118">
        <v>650</v>
      </c>
      <c r="E40" s="118">
        <v>359</v>
      </c>
      <c r="F40" s="118">
        <v>258</v>
      </c>
      <c r="G40" s="118">
        <v>149</v>
      </c>
      <c r="H40" s="118">
        <v>95</v>
      </c>
      <c r="I40" s="118">
        <v>119</v>
      </c>
      <c r="J40" s="118">
        <v>1655</v>
      </c>
      <c r="K40" s="118">
        <v>594</v>
      </c>
      <c r="L40" s="118">
        <v>404</v>
      </c>
      <c r="M40" s="118">
        <v>251</v>
      </c>
      <c r="N40" s="118">
        <v>174</v>
      </c>
      <c r="O40" s="118">
        <v>94</v>
      </c>
      <c r="P40" s="118">
        <v>64</v>
      </c>
      <c r="Q40" s="118">
        <v>74</v>
      </c>
      <c r="R40" s="118">
        <v>1281</v>
      </c>
      <c r="S40" s="118">
        <v>712</v>
      </c>
      <c r="T40" s="118">
        <v>246</v>
      </c>
      <c r="U40" s="118">
        <v>108</v>
      </c>
      <c r="V40" s="118">
        <v>84</v>
      </c>
      <c r="W40" s="118">
        <v>55</v>
      </c>
      <c r="X40" s="118">
        <v>31</v>
      </c>
      <c r="Y40" s="119">
        <v>45</v>
      </c>
    </row>
    <row r="41" spans="1:25" ht="15" customHeight="1">
      <c r="A41" s="120" t="s">
        <v>1044</v>
      </c>
      <c r="B41" s="118">
        <v>1904</v>
      </c>
      <c r="C41" s="118">
        <v>820</v>
      </c>
      <c r="D41" s="118">
        <v>336</v>
      </c>
      <c r="E41" s="118">
        <v>256</v>
      </c>
      <c r="F41" s="118">
        <v>230</v>
      </c>
      <c r="G41" s="118">
        <v>133</v>
      </c>
      <c r="H41" s="118">
        <v>76</v>
      </c>
      <c r="I41" s="118">
        <v>53</v>
      </c>
      <c r="J41" s="118">
        <v>1071</v>
      </c>
      <c r="K41" s="118">
        <v>362</v>
      </c>
      <c r="L41" s="118">
        <v>196</v>
      </c>
      <c r="M41" s="118">
        <v>173</v>
      </c>
      <c r="N41" s="118">
        <v>164</v>
      </c>
      <c r="O41" s="118">
        <v>93</v>
      </c>
      <c r="P41" s="118">
        <v>51</v>
      </c>
      <c r="Q41" s="118">
        <v>32</v>
      </c>
      <c r="R41" s="118">
        <v>833</v>
      </c>
      <c r="S41" s="118">
        <v>458</v>
      </c>
      <c r="T41" s="118">
        <v>140</v>
      </c>
      <c r="U41" s="118">
        <v>83</v>
      </c>
      <c r="V41" s="118">
        <v>66</v>
      </c>
      <c r="W41" s="118">
        <v>40</v>
      </c>
      <c r="X41" s="118">
        <v>25</v>
      </c>
      <c r="Y41" s="119">
        <v>21</v>
      </c>
    </row>
    <row r="42" spans="1:25" ht="15" customHeight="1">
      <c r="A42" s="120" t="s">
        <v>1045</v>
      </c>
      <c r="B42" s="118">
        <v>2062</v>
      </c>
      <c r="C42" s="118">
        <v>816</v>
      </c>
      <c r="D42" s="118">
        <v>341</v>
      </c>
      <c r="E42" s="118">
        <v>289</v>
      </c>
      <c r="F42" s="118">
        <v>219</v>
      </c>
      <c r="G42" s="118">
        <v>170</v>
      </c>
      <c r="H42" s="118">
        <v>118</v>
      </c>
      <c r="I42" s="118">
        <v>109</v>
      </c>
      <c r="J42" s="118">
        <v>1156</v>
      </c>
      <c r="K42" s="118">
        <v>339</v>
      </c>
      <c r="L42" s="118">
        <v>193</v>
      </c>
      <c r="M42" s="118">
        <v>195</v>
      </c>
      <c r="N42" s="118">
        <v>157</v>
      </c>
      <c r="O42" s="118">
        <v>112</v>
      </c>
      <c r="P42" s="118">
        <v>87</v>
      </c>
      <c r="Q42" s="118">
        <v>73</v>
      </c>
      <c r="R42" s="118">
        <v>906</v>
      </c>
      <c r="S42" s="118">
        <v>477</v>
      </c>
      <c r="T42" s="118">
        <v>148</v>
      </c>
      <c r="U42" s="118">
        <v>94</v>
      </c>
      <c r="V42" s="118">
        <v>62</v>
      </c>
      <c r="W42" s="118">
        <v>58</v>
      </c>
      <c r="X42" s="118">
        <v>31</v>
      </c>
      <c r="Y42" s="119">
        <v>36</v>
      </c>
    </row>
    <row r="43" spans="1:25" ht="15" customHeight="1">
      <c r="A43" s="120" t="s">
        <v>1046</v>
      </c>
      <c r="B43" s="118">
        <v>1305</v>
      </c>
      <c r="C43" s="118">
        <v>579</v>
      </c>
      <c r="D43" s="118">
        <v>256</v>
      </c>
      <c r="E43" s="118">
        <v>168</v>
      </c>
      <c r="F43" s="118">
        <v>114</v>
      </c>
      <c r="G43" s="118">
        <v>84</v>
      </c>
      <c r="H43" s="118">
        <v>48</v>
      </c>
      <c r="I43" s="118">
        <v>56</v>
      </c>
      <c r="J43" s="118">
        <v>744</v>
      </c>
      <c r="K43" s="118">
        <v>272</v>
      </c>
      <c r="L43" s="118">
        <v>160</v>
      </c>
      <c r="M43" s="118">
        <v>112</v>
      </c>
      <c r="N43" s="118">
        <v>75</v>
      </c>
      <c r="O43" s="118">
        <v>58</v>
      </c>
      <c r="P43" s="118">
        <v>32</v>
      </c>
      <c r="Q43" s="118">
        <v>35</v>
      </c>
      <c r="R43" s="118">
        <v>561</v>
      </c>
      <c r="S43" s="118">
        <v>307</v>
      </c>
      <c r="T43" s="118">
        <v>96</v>
      </c>
      <c r="U43" s="118">
        <v>56</v>
      </c>
      <c r="V43" s="118">
        <v>39</v>
      </c>
      <c r="W43" s="118">
        <v>26</v>
      </c>
      <c r="X43" s="118">
        <v>16</v>
      </c>
      <c r="Y43" s="119">
        <v>21</v>
      </c>
    </row>
    <row r="44" spans="1:25" ht="15" customHeight="1">
      <c r="A44" s="120" t="s">
        <v>1047</v>
      </c>
      <c r="B44" s="118">
        <v>1706</v>
      </c>
      <c r="C44" s="118">
        <v>650</v>
      </c>
      <c r="D44" s="118">
        <v>289</v>
      </c>
      <c r="E44" s="118">
        <v>208</v>
      </c>
      <c r="F44" s="118">
        <v>184</v>
      </c>
      <c r="G44" s="118">
        <v>131</v>
      </c>
      <c r="H44" s="118">
        <v>107</v>
      </c>
      <c r="I44" s="118">
        <v>137</v>
      </c>
      <c r="J44" s="118">
        <v>978</v>
      </c>
      <c r="K44" s="118">
        <v>290</v>
      </c>
      <c r="L44" s="118">
        <v>166</v>
      </c>
      <c r="M44" s="118">
        <v>140</v>
      </c>
      <c r="N44" s="118">
        <v>132</v>
      </c>
      <c r="O44" s="118">
        <v>95</v>
      </c>
      <c r="P44" s="118">
        <v>67</v>
      </c>
      <c r="Q44" s="118">
        <v>88</v>
      </c>
      <c r="R44" s="118">
        <v>728</v>
      </c>
      <c r="S44" s="118">
        <v>360</v>
      </c>
      <c r="T44" s="118">
        <v>123</v>
      </c>
      <c r="U44" s="118">
        <v>68</v>
      </c>
      <c r="V44" s="118">
        <v>52</v>
      </c>
      <c r="W44" s="118">
        <v>36</v>
      </c>
      <c r="X44" s="118">
        <v>40</v>
      </c>
      <c r="Y44" s="119">
        <v>49</v>
      </c>
    </row>
    <row r="45" spans="1:25" ht="15" customHeight="1">
      <c r="A45" s="120" t="s">
        <v>1048</v>
      </c>
      <c r="B45" s="118">
        <v>1647</v>
      </c>
      <c r="C45" s="118">
        <v>829</v>
      </c>
      <c r="D45" s="118">
        <v>315</v>
      </c>
      <c r="E45" s="118">
        <v>192</v>
      </c>
      <c r="F45" s="118">
        <v>148</v>
      </c>
      <c r="G45" s="118">
        <v>92</v>
      </c>
      <c r="H45" s="118">
        <v>52</v>
      </c>
      <c r="I45" s="118">
        <v>19</v>
      </c>
      <c r="J45" s="118">
        <v>945</v>
      </c>
      <c r="K45" s="118">
        <v>351</v>
      </c>
      <c r="L45" s="118">
        <v>209</v>
      </c>
      <c r="M45" s="118">
        <v>147</v>
      </c>
      <c r="N45" s="118">
        <v>107</v>
      </c>
      <c r="O45" s="118">
        <v>78</v>
      </c>
      <c r="P45" s="118">
        <v>39</v>
      </c>
      <c r="Q45" s="118">
        <v>14</v>
      </c>
      <c r="R45" s="118">
        <v>702</v>
      </c>
      <c r="S45" s="118">
        <v>478</v>
      </c>
      <c r="T45" s="118">
        <v>106</v>
      </c>
      <c r="U45" s="118">
        <v>45</v>
      </c>
      <c r="V45" s="118">
        <v>41</v>
      </c>
      <c r="W45" s="118">
        <v>14</v>
      </c>
      <c r="X45" s="118">
        <v>13</v>
      </c>
      <c r="Y45" s="119">
        <v>5</v>
      </c>
    </row>
    <row r="46" spans="1:25" ht="7.5" customHeight="1">
      <c r="A46" s="120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9"/>
    </row>
    <row r="47" spans="1:25" ht="15" customHeight="1">
      <c r="A47" s="120" t="s">
        <v>1049</v>
      </c>
      <c r="B47" s="118">
        <v>4376</v>
      </c>
      <c r="C47" s="118">
        <v>1220</v>
      </c>
      <c r="D47" s="118">
        <v>499</v>
      </c>
      <c r="E47" s="118">
        <v>433</v>
      </c>
      <c r="F47" s="118">
        <v>394</v>
      </c>
      <c r="G47" s="118">
        <v>425</v>
      </c>
      <c r="H47" s="118">
        <v>544</v>
      </c>
      <c r="I47" s="118">
        <v>861</v>
      </c>
      <c r="J47" s="118">
        <v>2448</v>
      </c>
      <c r="K47" s="118">
        <v>590</v>
      </c>
      <c r="L47" s="118">
        <v>253</v>
      </c>
      <c r="M47" s="118">
        <v>265</v>
      </c>
      <c r="N47" s="118">
        <v>206</v>
      </c>
      <c r="O47" s="118">
        <v>234</v>
      </c>
      <c r="P47" s="118">
        <v>338</v>
      </c>
      <c r="Q47" s="118">
        <v>562</v>
      </c>
      <c r="R47" s="118">
        <v>1928</v>
      </c>
      <c r="S47" s="118">
        <v>630</v>
      </c>
      <c r="T47" s="118">
        <v>246</v>
      </c>
      <c r="U47" s="118">
        <v>168</v>
      </c>
      <c r="V47" s="118">
        <v>188</v>
      </c>
      <c r="W47" s="118">
        <v>191</v>
      </c>
      <c r="X47" s="118">
        <v>206</v>
      </c>
      <c r="Y47" s="119">
        <v>299</v>
      </c>
    </row>
    <row r="48" spans="1:25" ht="15" customHeight="1">
      <c r="A48" s="120" t="s">
        <v>1050</v>
      </c>
      <c r="B48" s="118">
        <v>4250</v>
      </c>
      <c r="C48" s="118">
        <v>1567</v>
      </c>
      <c r="D48" s="118">
        <v>623</v>
      </c>
      <c r="E48" s="118">
        <v>602</v>
      </c>
      <c r="F48" s="118">
        <v>434</v>
      </c>
      <c r="G48" s="118">
        <v>346</v>
      </c>
      <c r="H48" s="118">
        <v>330</v>
      </c>
      <c r="I48" s="118">
        <v>348</v>
      </c>
      <c r="J48" s="118">
        <v>2417</v>
      </c>
      <c r="K48" s="118">
        <v>711</v>
      </c>
      <c r="L48" s="118">
        <v>344</v>
      </c>
      <c r="M48" s="118">
        <v>398</v>
      </c>
      <c r="N48" s="118">
        <v>271</v>
      </c>
      <c r="O48" s="118">
        <v>219</v>
      </c>
      <c r="P48" s="118">
        <v>233</v>
      </c>
      <c r="Q48" s="118">
        <v>241</v>
      </c>
      <c r="R48" s="118">
        <v>1833</v>
      </c>
      <c r="S48" s="118">
        <v>856</v>
      </c>
      <c r="T48" s="118">
        <v>279</v>
      </c>
      <c r="U48" s="118">
        <v>204</v>
      </c>
      <c r="V48" s="118">
        <v>163</v>
      </c>
      <c r="W48" s="118">
        <v>127</v>
      </c>
      <c r="X48" s="118">
        <v>97</v>
      </c>
      <c r="Y48" s="119">
        <v>107</v>
      </c>
    </row>
    <row r="49" spans="1:25" ht="15" customHeight="1">
      <c r="A49" s="120" t="s">
        <v>1051</v>
      </c>
      <c r="B49" s="118">
        <v>1161</v>
      </c>
      <c r="C49" s="118">
        <v>588</v>
      </c>
      <c r="D49" s="118">
        <v>230</v>
      </c>
      <c r="E49" s="118">
        <v>145</v>
      </c>
      <c r="F49" s="118">
        <v>85</v>
      </c>
      <c r="G49" s="118">
        <v>43</v>
      </c>
      <c r="H49" s="118">
        <v>32</v>
      </c>
      <c r="I49" s="118">
        <v>38</v>
      </c>
      <c r="J49" s="118">
        <v>657</v>
      </c>
      <c r="K49" s="118">
        <v>291</v>
      </c>
      <c r="L49" s="118">
        <v>146</v>
      </c>
      <c r="M49" s="118">
        <v>95</v>
      </c>
      <c r="N49" s="118">
        <v>53</v>
      </c>
      <c r="O49" s="118">
        <v>29</v>
      </c>
      <c r="P49" s="118">
        <v>19</v>
      </c>
      <c r="Q49" s="118">
        <v>24</v>
      </c>
      <c r="R49" s="118">
        <v>504</v>
      </c>
      <c r="S49" s="118">
        <v>297</v>
      </c>
      <c r="T49" s="118">
        <v>84</v>
      </c>
      <c r="U49" s="118">
        <v>50</v>
      </c>
      <c r="V49" s="118">
        <v>32</v>
      </c>
      <c r="W49" s="118">
        <v>14</v>
      </c>
      <c r="X49" s="118">
        <v>13</v>
      </c>
      <c r="Y49" s="119">
        <v>14</v>
      </c>
    </row>
    <row r="50" spans="1:25" ht="15" customHeight="1">
      <c r="A50" s="120" t="s">
        <v>1052</v>
      </c>
      <c r="B50" s="118">
        <v>2438</v>
      </c>
      <c r="C50" s="118">
        <v>1002</v>
      </c>
      <c r="D50" s="118">
        <v>374</v>
      </c>
      <c r="E50" s="118">
        <v>268</v>
      </c>
      <c r="F50" s="118">
        <v>224</v>
      </c>
      <c r="G50" s="118">
        <v>184</v>
      </c>
      <c r="H50" s="118">
        <v>152</v>
      </c>
      <c r="I50" s="118">
        <v>234</v>
      </c>
      <c r="J50" s="118">
        <v>1451</v>
      </c>
      <c r="K50" s="118">
        <v>484</v>
      </c>
      <c r="L50" s="118">
        <v>229</v>
      </c>
      <c r="M50" s="118">
        <v>176</v>
      </c>
      <c r="N50" s="118">
        <v>156</v>
      </c>
      <c r="O50" s="118">
        <v>126</v>
      </c>
      <c r="P50" s="118">
        <v>119</v>
      </c>
      <c r="Q50" s="118">
        <v>161</v>
      </c>
      <c r="R50" s="118">
        <v>987</v>
      </c>
      <c r="S50" s="118">
        <v>518</v>
      </c>
      <c r="T50" s="118">
        <v>145</v>
      </c>
      <c r="U50" s="118">
        <v>92</v>
      </c>
      <c r="V50" s="118">
        <v>68</v>
      </c>
      <c r="W50" s="118">
        <v>58</v>
      </c>
      <c r="X50" s="118">
        <v>33</v>
      </c>
      <c r="Y50" s="119">
        <v>73</v>
      </c>
    </row>
    <row r="51" spans="1:25" ht="15" customHeight="1">
      <c r="A51" s="120" t="s">
        <v>1053</v>
      </c>
      <c r="B51" s="118">
        <v>2383</v>
      </c>
      <c r="C51" s="118">
        <v>1132</v>
      </c>
      <c r="D51" s="118">
        <v>420</v>
      </c>
      <c r="E51" s="118">
        <v>281</v>
      </c>
      <c r="F51" s="118">
        <v>212</v>
      </c>
      <c r="G51" s="118">
        <v>128</v>
      </c>
      <c r="H51" s="118">
        <v>98</v>
      </c>
      <c r="I51" s="118">
        <v>112</v>
      </c>
      <c r="J51" s="118">
        <v>1352</v>
      </c>
      <c r="K51" s="118">
        <v>537</v>
      </c>
      <c r="L51" s="118">
        <v>252</v>
      </c>
      <c r="M51" s="118">
        <v>177</v>
      </c>
      <c r="N51" s="118">
        <v>144</v>
      </c>
      <c r="O51" s="118">
        <v>94</v>
      </c>
      <c r="P51" s="118">
        <v>67</v>
      </c>
      <c r="Q51" s="118">
        <v>81</v>
      </c>
      <c r="R51" s="118">
        <v>1031</v>
      </c>
      <c r="S51" s="118">
        <v>595</v>
      </c>
      <c r="T51" s="118">
        <v>168</v>
      </c>
      <c r="U51" s="118">
        <v>104</v>
      </c>
      <c r="V51" s="118">
        <v>68</v>
      </c>
      <c r="W51" s="118">
        <v>34</v>
      </c>
      <c r="X51" s="118">
        <v>31</v>
      </c>
      <c r="Y51" s="119">
        <v>31</v>
      </c>
    </row>
    <row r="52" spans="1:25" ht="7.5" customHeight="1">
      <c r="A52" s="120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9"/>
    </row>
    <row r="53" spans="1:25" ht="15" customHeight="1">
      <c r="A53" s="120" t="s">
        <v>1054</v>
      </c>
      <c r="B53" s="118">
        <v>1274</v>
      </c>
      <c r="C53" s="118">
        <v>461</v>
      </c>
      <c r="D53" s="118">
        <v>205</v>
      </c>
      <c r="E53" s="118">
        <v>193</v>
      </c>
      <c r="F53" s="118">
        <v>159</v>
      </c>
      <c r="G53" s="118">
        <v>93</v>
      </c>
      <c r="H53" s="118">
        <v>102</v>
      </c>
      <c r="I53" s="118">
        <v>61</v>
      </c>
      <c r="J53" s="118">
        <v>740</v>
      </c>
      <c r="K53" s="118">
        <v>208</v>
      </c>
      <c r="L53" s="118">
        <v>114</v>
      </c>
      <c r="M53" s="118">
        <v>125</v>
      </c>
      <c r="N53" s="118">
        <v>117</v>
      </c>
      <c r="O53" s="118">
        <v>60</v>
      </c>
      <c r="P53" s="118">
        <v>77</v>
      </c>
      <c r="Q53" s="118">
        <v>39</v>
      </c>
      <c r="R53" s="118">
        <v>534</v>
      </c>
      <c r="S53" s="118">
        <v>253</v>
      </c>
      <c r="T53" s="118">
        <v>91</v>
      </c>
      <c r="U53" s="118">
        <v>68</v>
      </c>
      <c r="V53" s="118">
        <v>42</v>
      </c>
      <c r="W53" s="118">
        <v>33</v>
      </c>
      <c r="X53" s="118">
        <v>25</v>
      </c>
      <c r="Y53" s="119">
        <v>22</v>
      </c>
    </row>
    <row r="54" spans="1:25" ht="15" customHeight="1">
      <c r="A54" s="120" t="s">
        <v>1055</v>
      </c>
      <c r="B54" s="118">
        <v>3105</v>
      </c>
      <c r="C54" s="118">
        <v>1140</v>
      </c>
      <c r="D54" s="118">
        <v>433</v>
      </c>
      <c r="E54" s="118">
        <v>383</v>
      </c>
      <c r="F54" s="118">
        <v>352</v>
      </c>
      <c r="G54" s="118">
        <v>283</v>
      </c>
      <c r="H54" s="118">
        <v>240</v>
      </c>
      <c r="I54" s="118">
        <v>274</v>
      </c>
      <c r="J54" s="118">
        <v>1739</v>
      </c>
      <c r="K54" s="118">
        <v>512</v>
      </c>
      <c r="L54" s="118">
        <v>225</v>
      </c>
      <c r="M54" s="118">
        <v>238</v>
      </c>
      <c r="N54" s="118">
        <v>229</v>
      </c>
      <c r="O54" s="118">
        <v>190</v>
      </c>
      <c r="P54" s="118">
        <v>158</v>
      </c>
      <c r="Q54" s="118">
        <v>187</v>
      </c>
      <c r="R54" s="118">
        <v>1366</v>
      </c>
      <c r="S54" s="118">
        <v>628</v>
      </c>
      <c r="T54" s="118">
        <v>208</v>
      </c>
      <c r="U54" s="118">
        <v>145</v>
      </c>
      <c r="V54" s="118">
        <v>123</v>
      </c>
      <c r="W54" s="118">
        <v>93</v>
      </c>
      <c r="X54" s="118">
        <v>82</v>
      </c>
      <c r="Y54" s="119">
        <v>87</v>
      </c>
    </row>
    <row r="55" spans="1:25" ht="15" customHeight="1">
      <c r="A55" s="120" t="s">
        <v>1056</v>
      </c>
      <c r="B55" s="118">
        <v>2823</v>
      </c>
      <c r="C55" s="118">
        <v>953</v>
      </c>
      <c r="D55" s="118">
        <v>367</v>
      </c>
      <c r="E55" s="118">
        <v>388</v>
      </c>
      <c r="F55" s="118">
        <v>320</v>
      </c>
      <c r="G55" s="118">
        <v>274</v>
      </c>
      <c r="H55" s="118">
        <v>232</v>
      </c>
      <c r="I55" s="118">
        <v>289</v>
      </c>
      <c r="J55" s="118">
        <v>1580</v>
      </c>
      <c r="K55" s="118">
        <v>417</v>
      </c>
      <c r="L55" s="118">
        <v>187</v>
      </c>
      <c r="M55" s="118">
        <v>234</v>
      </c>
      <c r="N55" s="118">
        <v>201</v>
      </c>
      <c r="O55" s="118">
        <v>187</v>
      </c>
      <c r="P55" s="118">
        <v>161</v>
      </c>
      <c r="Q55" s="118">
        <v>193</v>
      </c>
      <c r="R55" s="118">
        <v>1243</v>
      </c>
      <c r="S55" s="118">
        <v>536</v>
      </c>
      <c r="T55" s="118">
        <v>180</v>
      </c>
      <c r="U55" s="118">
        <v>154</v>
      </c>
      <c r="V55" s="118">
        <v>119</v>
      </c>
      <c r="W55" s="118">
        <v>87</v>
      </c>
      <c r="X55" s="118">
        <v>71</v>
      </c>
      <c r="Y55" s="119">
        <v>96</v>
      </c>
    </row>
    <row r="56" spans="1:25" ht="15" customHeight="1">
      <c r="A56" s="120" t="s">
        <v>1057</v>
      </c>
      <c r="B56" s="118">
        <v>2799</v>
      </c>
      <c r="C56" s="118">
        <v>913</v>
      </c>
      <c r="D56" s="118">
        <v>405</v>
      </c>
      <c r="E56" s="118">
        <v>388</v>
      </c>
      <c r="F56" s="118">
        <v>305</v>
      </c>
      <c r="G56" s="118">
        <v>291</v>
      </c>
      <c r="H56" s="118">
        <v>244</v>
      </c>
      <c r="I56" s="118">
        <v>253</v>
      </c>
      <c r="J56" s="118">
        <v>1533</v>
      </c>
      <c r="K56" s="118">
        <v>389</v>
      </c>
      <c r="L56" s="118">
        <v>217</v>
      </c>
      <c r="M56" s="118">
        <v>239</v>
      </c>
      <c r="N56" s="118">
        <v>186</v>
      </c>
      <c r="O56" s="118">
        <v>172</v>
      </c>
      <c r="P56" s="118">
        <v>155</v>
      </c>
      <c r="Q56" s="118">
        <v>175</v>
      </c>
      <c r="R56" s="118">
        <v>1266</v>
      </c>
      <c r="S56" s="118">
        <v>524</v>
      </c>
      <c r="T56" s="118">
        <v>188</v>
      </c>
      <c r="U56" s="118">
        <v>149</v>
      </c>
      <c r="V56" s="118">
        <v>119</v>
      </c>
      <c r="W56" s="118">
        <v>119</v>
      </c>
      <c r="X56" s="118">
        <v>89</v>
      </c>
      <c r="Y56" s="119">
        <v>78</v>
      </c>
    </row>
    <row r="57" spans="1:25" ht="15" customHeight="1">
      <c r="A57" s="120" t="s">
        <v>1058</v>
      </c>
      <c r="B57" s="118">
        <v>2525</v>
      </c>
      <c r="C57" s="118">
        <v>819</v>
      </c>
      <c r="D57" s="118">
        <v>366</v>
      </c>
      <c r="E57" s="118">
        <v>350</v>
      </c>
      <c r="F57" s="118">
        <v>264</v>
      </c>
      <c r="G57" s="118">
        <v>227</v>
      </c>
      <c r="H57" s="118">
        <v>188</v>
      </c>
      <c r="I57" s="118">
        <v>311</v>
      </c>
      <c r="J57" s="118">
        <v>1330</v>
      </c>
      <c r="K57" s="118">
        <v>363</v>
      </c>
      <c r="L57" s="118">
        <v>180</v>
      </c>
      <c r="M57" s="118">
        <v>204</v>
      </c>
      <c r="N57" s="118">
        <v>144</v>
      </c>
      <c r="O57" s="118">
        <v>131</v>
      </c>
      <c r="P57" s="118">
        <v>122</v>
      </c>
      <c r="Q57" s="118">
        <v>186</v>
      </c>
      <c r="R57" s="118">
        <v>1195</v>
      </c>
      <c r="S57" s="118">
        <v>456</v>
      </c>
      <c r="T57" s="118">
        <v>186</v>
      </c>
      <c r="U57" s="118">
        <v>146</v>
      </c>
      <c r="V57" s="118">
        <v>120</v>
      </c>
      <c r="W57" s="118">
        <v>96</v>
      </c>
      <c r="X57" s="118">
        <v>66</v>
      </c>
      <c r="Y57" s="119">
        <v>125</v>
      </c>
    </row>
    <row r="58" spans="1:25" ht="15" customHeight="1">
      <c r="A58" s="120" t="s">
        <v>1059</v>
      </c>
      <c r="B58" s="118">
        <v>1814</v>
      </c>
      <c r="C58" s="118">
        <v>582</v>
      </c>
      <c r="D58" s="118">
        <v>227</v>
      </c>
      <c r="E58" s="118">
        <v>281</v>
      </c>
      <c r="F58" s="118">
        <v>246</v>
      </c>
      <c r="G58" s="118">
        <v>170</v>
      </c>
      <c r="H58" s="118">
        <v>133</v>
      </c>
      <c r="I58" s="118">
        <v>175</v>
      </c>
      <c r="J58" s="118">
        <v>999</v>
      </c>
      <c r="K58" s="118">
        <v>234</v>
      </c>
      <c r="L58" s="118">
        <v>110</v>
      </c>
      <c r="M58" s="118">
        <v>172</v>
      </c>
      <c r="N58" s="118">
        <v>170</v>
      </c>
      <c r="O58" s="118">
        <v>113</v>
      </c>
      <c r="P58" s="118">
        <v>84</v>
      </c>
      <c r="Q58" s="118">
        <v>116</v>
      </c>
      <c r="R58" s="118">
        <v>815</v>
      </c>
      <c r="S58" s="118">
        <v>348</v>
      </c>
      <c r="T58" s="118">
        <v>117</v>
      </c>
      <c r="U58" s="118">
        <v>109</v>
      </c>
      <c r="V58" s="118">
        <v>76</v>
      </c>
      <c r="W58" s="118">
        <v>57</v>
      </c>
      <c r="X58" s="118">
        <v>49</v>
      </c>
      <c r="Y58" s="119">
        <v>59</v>
      </c>
    </row>
    <row r="59" spans="1:25" ht="15" customHeight="1">
      <c r="A59" s="120" t="s">
        <v>1060</v>
      </c>
      <c r="B59" s="118">
        <v>1642</v>
      </c>
      <c r="C59" s="118">
        <v>659</v>
      </c>
      <c r="D59" s="118">
        <v>295</v>
      </c>
      <c r="E59" s="118">
        <v>288</v>
      </c>
      <c r="F59" s="118">
        <v>183</v>
      </c>
      <c r="G59" s="118">
        <v>103</v>
      </c>
      <c r="H59" s="118">
        <v>61</v>
      </c>
      <c r="I59" s="118">
        <v>53</v>
      </c>
      <c r="J59" s="118">
        <v>906</v>
      </c>
      <c r="K59" s="118">
        <v>283</v>
      </c>
      <c r="L59" s="118">
        <v>166</v>
      </c>
      <c r="M59" s="118">
        <v>189</v>
      </c>
      <c r="N59" s="118">
        <v>112</v>
      </c>
      <c r="O59" s="118">
        <v>73</v>
      </c>
      <c r="P59" s="118">
        <v>43</v>
      </c>
      <c r="Q59" s="118">
        <v>40</v>
      </c>
      <c r="R59" s="118">
        <v>736</v>
      </c>
      <c r="S59" s="118">
        <v>376</v>
      </c>
      <c r="T59" s="118">
        <v>129</v>
      </c>
      <c r="U59" s="118">
        <v>99</v>
      </c>
      <c r="V59" s="118">
        <v>71</v>
      </c>
      <c r="W59" s="118">
        <v>30</v>
      </c>
      <c r="X59" s="118">
        <v>18</v>
      </c>
      <c r="Y59" s="119">
        <v>13</v>
      </c>
    </row>
    <row r="60" spans="1:25" ht="15" customHeight="1">
      <c r="A60" s="120" t="s">
        <v>1061</v>
      </c>
      <c r="B60" s="118">
        <v>1062</v>
      </c>
      <c r="C60" s="118">
        <v>484</v>
      </c>
      <c r="D60" s="118">
        <v>189</v>
      </c>
      <c r="E60" s="118">
        <v>136</v>
      </c>
      <c r="F60" s="118">
        <v>100</v>
      </c>
      <c r="G60" s="118">
        <v>75</v>
      </c>
      <c r="H60" s="118">
        <v>33</v>
      </c>
      <c r="I60" s="118">
        <v>45</v>
      </c>
      <c r="J60" s="118">
        <v>613</v>
      </c>
      <c r="K60" s="118">
        <v>241</v>
      </c>
      <c r="L60" s="118">
        <v>113</v>
      </c>
      <c r="M60" s="118">
        <v>97</v>
      </c>
      <c r="N60" s="118">
        <v>65</v>
      </c>
      <c r="O60" s="118">
        <v>49</v>
      </c>
      <c r="P60" s="118">
        <v>19</v>
      </c>
      <c r="Q60" s="118">
        <v>29</v>
      </c>
      <c r="R60" s="118">
        <v>449</v>
      </c>
      <c r="S60" s="118">
        <v>243</v>
      </c>
      <c r="T60" s="118">
        <v>76</v>
      </c>
      <c r="U60" s="118">
        <v>39</v>
      </c>
      <c r="V60" s="118">
        <v>35</v>
      </c>
      <c r="W60" s="118">
        <v>26</v>
      </c>
      <c r="X60" s="118">
        <v>14</v>
      </c>
      <c r="Y60" s="119">
        <v>16</v>
      </c>
    </row>
    <row r="61" spans="1:25" ht="15" customHeight="1">
      <c r="A61" s="120" t="s">
        <v>1062</v>
      </c>
      <c r="B61" s="118">
        <v>3636</v>
      </c>
      <c r="C61" s="118">
        <v>1129</v>
      </c>
      <c r="D61" s="118">
        <v>487</v>
      </c>
      <c r="E61" s="118">
        <v>634</v>
      </c>
      <c r="F61" s="118">
        <v>423</v>
      </c>
      <c r="G61" s="118">
        <v>338</v>
      </c>
      <c r="H61" s="118">
        <v>238</v>
      </c>
      <c r="I61" s="118">
        <v>387</v>
      </c>
      <c r="J61" s="118">
        <v>1951</v>
      </c>
      <c r="K61" s="118">
        <v>523</v>
      </c>
      <c r="L61" s="118">
        <v>238</v>
      </c>
      <c r="M61" s="118">
        <v>359</v>
      </c>
      <c r="N61" s="118">
        <v>268</v>
      </c>
      <c r="O61" s="118">
        <v>203</v>
      </c>
      <c r="P61" s="118">
        <v>135</v>
      </c>
      <c r="Q61" s="118">
        <v>225</v>
      </c>
      <c r="R61" s="118">
        <v>1685</v>
      </c>
      <c r="S61" s="118">
        <v>606</v>
      </c>
      <c r="T61" s="118">
        <v>249</v>
      </c>
      <c r="U61" s="118">
        <v>275</v>
      </c>
      <c r="V61" s="118">
        <v>155</v>
      </c>
      <c r="W61" s="118">
        <v>135</v>
      </c>
      <c r="X61" s="118">
        <v>103</v>
      </c>
      <c r="Y61" s="119">
        <v>162</v>
      </c>
    </row>
    <row r="62" spans="1:25" ht="15" customHeight="1">
      <c r="A62" s="120" t="s">
        <v>1063</v>
      </c>
      <c r="B62" s="118">
        <v>1613</v>
      </c>
      <c r="C62" s="118">
        <v>652</v>
      </c>
      <c r="D62" s="118">
        <v>253</v>
      </c>
      <c r="E62" s="118">
        <v>281</v>
      </c>
      <c r="F62" s="118">
        <v>145</v>
      </c>
      <c r="G62" s="118">
        <v>106</v>
      </c>
      <c r="H62" s="118">
        <v>80</v>
      </c>
      <c r="I62" s="118">
        <v>96</v>
      </c>
      <c r="J62" s="118">
        <v>869</v>
      </c>
      <c r="K62" s="118">
        <v>286</v>
      </c>
      <c r="L62" s="118">
        <v>137</v>
      </c>
      <c r="M62" s="118">
        <v>169</v>
      </c>
      <c r="N62" s="118">
        <v>96</v>
      </c>
      <c r="O62" s="118">
        <v>72</v>
      </c>
      <c r="P62" s="118">
        <v>52</v>
      </c>
      <c r="Q62" s="118">
        <v>57</v>
      </c>
      <c r="R62" s="118">
        <v>744</v>
      </c>
      <c r="S62" s="118">
        <v>366</v>
      </c>
      <c r="T62" s="118">
        <v>116</v>
      </c>
      <c r="U62" s="118">
        <v>112</v>
      </c>
      <c r="V62" s="118">
        <v>49</v>
      </c>
      <c r="W62" s="118">
        <v>34</v>
      </c>
      <c r="X62" s="118">
        <v>28</v>
      </c>
      <c r="Y62" s="119">
        <v>39</v>
      </c>
    </row>
    <row r="63" spans="1:25" ht="15" customHeight="1">
      <c r="A63" s="120" t="s">
        <v>1064</v>
      </c>
      <c r="B63" s="118">
        <v>1029</v>
      </c>
      <c r="C63" s="118">
        <v>458</v>
      </c>
      <c r="D63" s="118">
        <v>167</v>
      </c>
      <c r="E63" s="118">
        <v>139</v>
      </c>
      <c r="F63" s="118">
        <v>89</v>
      </c>
      <c r="G63" s="118">
        <v>65</v>
      </c>
      <c r="H63" s="118">
        <v>48</v>
      </c>
      <c r="I63" s="118">
        <v>63</v>
      </c>
      <c r="J63" s="118">
        <v>586</v>
      </c>
      <c r="K63" s="118">
        <v>221</v>
      </c>
      <c r="L63" s="118">
        <v>98</v>
      </c>
      <c r="M63" s="118">
        <v>98</v>
      </c>
      <c r="N63" s="118">
        <v>61</v>
      </c>
      <c r="O63" s="118">
        <v>38</v>
      </c>
      <c r="P63" s="118">
        <v>30</v>
      </c>
      <c r="Q63" s="118">
        <v>40</v>
      </c>
      <c r="R63" s="118">
        <v>443</v>
      </c>
      <c r="S63" s="118">
        <v>237</v>
      </c>
      <c r="T63" s="118">
        <v>69</v>
      </c>
      <c r="U63" s="118">
        <v>41</v>
      </c>
      <c r="V63" s="118">
        <v>28</v>
      </c>
      <c r="W63" s="118">
        <v>27</v>
      </c>
      <c r="X63" s="118">
        <v>18</v>
      </c>
      <c r="Y63" s="119">
        <v>23</v>
      </c>
    </row>
    <row r="64" spans="1:25" ht="15" customHeight="1" thickBot="1">
      <c r="A64" s="121" t="s">
        <v>1065</v>
      </c>
      <c r="B64" s="122">
        <v>1437</v>
      </c>
      <c r="C64" s="122">
        <v>583</v>
      </c>
      <c r="D64" s="122">
        <v>228</v>
      </c>
      <c r="E64" s="122">
        <v>188</v>
      </c>
      <c r="F64" s="122">
        <v>150</v>
      </c>
      <c r="G64" s="122">
        <v>96</v>
      </c>
      <c r="H64" s="122">
        <v>85</v>
      </c>
      <c r="I64" s="122">
        <v>107</v>
      </c>
      <c r="J64" s="122">
        <v>803</v>
      </c>
      <c r="K64" s="122">
        <v>259</v>
      </c>
      <c r="L64" s="122">
        <v>120</v>
      </c>
      <c r="M64" s="122">
        <v>133</v>
      </c>
      <c r="N64" s="122">
        <v>96</v>
      </c>
      <c r="O64" s="122">
        <v>64</v>
      </c>
      <c r="P64" s="122">
        <v>59</v>
      </c>
      <c r="Q64" s="122">
        <v>72</v>
      </c>
      <c r="R64" s="122">
        <v>634</v>
      </c>
      <c r="S64" s="122">
        <v>324</v>
      </c>
      <c r="T64" s="122">
        <v>108</v>
      </c>
      <c r="U64" s="122">
        <v>55</v>
      </c>
      <c r="V64" s="122">
        <v>54</v>
      </c>
      <c r="W64" s="122">
        <v>32</v>
      </c>
      <c r="X64" s="122">
        <v>26</v>
      </c>
      <c r="Y64" s="123">
        <v>35</v>
      </c>
    </row>
    <row r="65" ht="15" customHeight="1">
      <c r="A65" s="1179" t="s">
        <v>728</v>
      </c>
    </row>
  </sheetData>
  <mergeCells count="29">
    <mergeCell ref="Y4:Y7"/>
    <mergeCell ref="H4:H7"/>
    <mergeCell ref="M3:Q3"/>
    <mergeCell ref="R3:Y3"/>
    <mergeCell ref="R4:R7"/>
    <mergeCell ref="S4:S7"/>
    <mergeCell ref="T4:T7"/>
    <mergeCell ref="U4:U7"/>
    <mergeCell ref="V4:V7"/>
    <mergeCell ref="W4:W7"/>
    <mergeCell ref="X4:X7"/>
    <mergeCell ref="Q4:Q7"/>
    <mergeCell ref="J4:J7"/>
    <mergeCell ref="K4:K7"/>
    <mergeCell ref="L4:L7"/>
    <mergeCell ref="M4:M7"/>
    <mergeCell ref="N4:N7"/>
    <mergeCell ref="O4:O7"/>
    <mergeCell ref="P4:P7"/>
    <mergeCell ref="I4:I7"/>
    <mergeCell ref="J3:L3"/>
    <mergeCell ref="A3:A7"/>
    <mergeCell ref="B3:I3"/>
    <mergeCell ref="B4:B7"/>
    <mergeCell ref="C4:C7"/>
    <mergeCell ref="D4:D7"/>
    <mergeCell ref="E4:E7"/>
    <mergeCell ref="F4:F7"/>
    <mergeCell ref="G4:G7"/>
  </mergeCells>
  <printOptions/>
  <pageMargins left="0.5905511811023623" right="0.1968503937007874" top="0.6692913385826772" bottom="0.07874015748031496" header="0.4724409448818898" footer="0.2362204724409449"/>
  <pageSetup horizontalDpi="600" verticalDpi="600" orientation="portrait" paperSize="9" scale="95" r:id="rId1"/>
  <headerFooter alignWithMargins="0">
    <oddHeader>&amp;R&amp;D&amp;T</oddHeader>
  </headerFooter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64"/>
  <sheetViews>
    <sheetView workbookViewId="0" topLeftCell="A1">
      <selection activeCell="A1" sqref="A1"/>
    </sheetView>
  </sheetViews>
  <sheetFormatPr defaultColWidth="9.00390625" defaultRowHeight="13.5"/>
  <cols>
    <col min="1" max="1" width="8.625" style="127" customWidth="1"/>
    <col min="2" max="28" width="7.625" style="127" customWidth="1"/>
    <col min="29" max="16384" width="9.00390625" style="127" customWidth="1"/>
  </cols>
  <sheetData>
    <row r="1" ht="18" customHeight="1">
      <c r="A1" s="126" t="s">
        <v>743</v>
      </c>
    </row>
    <row r="2" ht="15" customHeight="1" thickBot="1">
      <c r="AB2" s="128" t="s">
        <v>807</v>
      </c>
    </row>
    <row r="3" spans="1:28" s="129" customFormat="1" ht="15" customHeight="1" thickTop="1">
      <c r="A3" s="1496" t="s">
        <v>655</v>
      </c>
      <c r="B3" s="1501" t="s">
        <v>740</v>
      </c>
      <c r="C3" s="1501"/>
      <c r="D3" s="1501"/>
      <c r="E3" s="1501"/>
      <c r="F3" s="1501"/>
      <c r="G3" s="1501"/>
      <c r="H3" s="1501"/>
      <c r="I3" s="1501"/>
      <c r="J3" s="1501"/>
      <c r="K3" s="1499" t="s">
        <v>731</v>
      </c>
      <c r="L3" s="1499"/>
      <c r="M3" s="1499"/>
      <c r="N3" s="1499"/>
      <c r="O3" s="1499" t="s">
        <v>731</v>
      </c>
      <c r="P3" s="1499"/>
      <c r="Q3" s="1499"/>
      <c r="R3" s="1499"/>
      <c r="S3" s="1499"/>
      <c r="T3" s="1501" t="s">
        <v>744</v>
      </c>
      <c r="U3" s="1501"/>
      <c r="V3" s="1501"/>
      <c r="W3" s="1501"/>
      <c r="X3" s="1501"/>
      <c r="Y3" s="1501"/>
      <c r="Z3" s="1501"/>
      <c r="AA3" s="1501"/>
      <c r="AB3" s="1502"/>
    </row>
    <row r="4" spans="1:28" s="129" customFormat="1" ht="9" customHeight="1">
      <c r="A4" s="1497"/>
      <c r="B4" s="1495" t="s">
        <v>733</v>
      </c>
      <c r="C4" s="1500" t="s">
        <v>745</v>
      </c>
      <c r="D4" s="1495" t="s">
        <v>1067</v>
      </c>
      <c r="E4" s="1495" t="s">
        <v>1068</v>
      </c>
      <c r="F4" s="1495" t="s">
        <v>1069</v>
      </c>
      <c r="G4" s="1495" t="s">
        <v>1070</v>
      </c>
      <c r="H4" s="1495" t="s">
        <v>1071</v>
      </c>
      <c r="I4" s="1495" t="s">
        <v>1078</v>
      </c>
      <c r="J4" s="1500" t="s">
        <v>735</v>
      </c>
      <c r="K4" s="1495" t="s">
        <v>733</v>
      </c>
      <c r="L4" s="1500" t="s">
        <v>745</v>
      </c>
      <c r="M4" s="1495" t="s">
        <v>1067</v>
      </c>
      <c r="N4" s="1495" t="s">
        <v>1068</v>
      </c>
      <c r="O4" s="1495" t="s">
        <v>1069</v>
      </c>
      <c r="P4" s="1495" t="s">
        <v>1070</v>
      </c>
      <c r="Q4" s="1495" t="s">
        <v>1071</v>
      </c>
      <c r="R4" s="1495" t="s">
        <v>1078</v>
      </c>
      <c r="S4" s="1500" t="s">
        <v>735</v>
      </c>
      <c r="T4" s="1495" t="s">
        <v>733</v>
      </c>
      <c r="U4" s="1500" t="s">
        <v>745</v>
      </c>
      <c r="V4" s="1495" t="s">
        <v>1067</v>
      </c>
      <c r="W4" s="1495" t="s">
        <v>1068</v>
      </c>
      <c r="X4" s="1495" t="s">
        <v>1069</v>
      </c>
      <c r="Y4" s="1495" t="s">
        <v>1070</v>
      </c>
      <c r="Z4" s="1495" t="s">
        <v>1071</v>
      </c>
      <c r="AA4" s="1495" t="s">
        <v>1078</v>
      </c>
      <c r="AB4" s="1503" t="s">
        <v>735</v>
      </c>
    </row>
    <row r="5" spans="1:28" s="129" customFormat="1" ht="9" customHeight="1">
      <c r="A5" s="1497"/>
      <c r="B5" s="1495"/>
      <c r="C5" s="1495"/>
      <c r="D5" s="1495"/>
      <c r="E5" s="1495"/>
      <c r="F5" s="1495"/>
      <c r="G5" s="1495"/>
      <c r="H5" s="1495"/>
      <c r="I5" s="1495"/>
      <c r="J5" s="1495"/>
      <c r="K5" s="1495"/>
      <c r="L5" s="1495"/>
      <c r="M5" s="1495"/>
      <c r="N5" s="1495"/>
      <c r="O5" s="1495"/>
      <c r="P5" s="1495"/>
      <c r="Q5" s="1495"/>
      <c r="R5" s="1495"/>
      <c r="S5" s="1495"/>
      <c r="T5" s="1495"/>
      <c r="U5" s="1495"/>
      <c r="V5" s="1495"/>
      <c r="W5" s="1495"/>
      <c r="X5" s="1495"/>
      <c r="Y5" s="1495"/>
      <c r="Z5" s="1495"/>
      <c r="AA5" s="1495"/>
      <c r="AB5" s="1504"/>
    </row>
    <row r="6" spans="1:28" s="129" customFormat="1" ht="9" customHeight="1">
      <c r="A6" s="1498"/>
      <c r="B6" s="1495"/>
      <c r="C6" s="1495"/>
      <c r="D6" s="1495"/>
      <c r="E6" s="1495"/>
      <c r="F6" s="1495"/>
      <c r="G6" s="1495"/>
      <c r="H6" s="1495"/>
      <c r="I6" s="1495"/>
      <c r="J6" s="1495"/>
      <c r="K6" s="1495"/>
      <c r="L6" s="1495"/>
      <c r="M6" s="1495"/>
      <c r="N6" s="1495"/>
      <c r="O6" s="1495"/>
      <c r="P6" s="1495"/>
      <c r="Q6" s="1495"/>
      <c r="R6" s="1495"/>
      <c r="S6" s="1495"/>
      <c r="T6" s="1495"/>
      <c r="U6" s="1495"/>
      <c r="V6" s="1495"/>
      <c r="W6" s="1495"/>
      <c r="X6" s="1495"/>
      <c r="Y6" s="1495"/>
      <c r="Z6" s="1495"/>
      <c r="AA6" s="1495"/>
      <c r="AB6" s="1504"/>
    </row>
    <row r="7" spans="1:28" ht="15" customHeight="1">
      <c r="A7" s="99" t="s">
        <v>678</v>
      </c>
      <c r="B7" s="114">
        <v>85876</v>
      </c>
      <c r="C7" s="114">
        <v>2182</v>
      </c>
      <c r="D7" s="114">
        <v>1869</v>
      </c>
      <c r="E7" s="114">
        <v>2414</v>
      </c>
      <c r="F7" s="114">
        <v>6039</v>
      </c>
      <c r="G7" s="114">
        <v>14847</v>
      </c>
      <c r="H7" s="114">
        <v>24073</v>
      </c>
      <c r="I7" s="114">
        <v>16002</v>
      </c>
      <c r="J7" s="114">
        <v>18450</v>
      </c>
      <c r="K7" s="114">
        <v>42647</v>
      </c>
      <c r="L7" s="114">
        <v>1334</v>
      </c>
      <c r="M7" s="114">
        <v>1156</v>
      </c>
      <c r="N7" s="114">
        <v>1123</v>
      </c>
      <c r="O7" s="114">
        <v>3020</v>
      </c>
      <c r="P7" s="114">
        <v>7190</v>
      </c>
      <c r="Q7" s="114">
        <v>11069</v>
      </c>
      <c r="R7" s="114">
        <v>7936</v>
      </c>
      <c r="S7" s="114">
        <v>9819</v>
      </c>
      <c r="T7" s="114">
        <v>43229</v>
      </c>
      <c r="U7" s="114">
        <v>848</v>
      </c>
      <c r="V7" s="114">
        <v>713</v>
      </c>
      <c r="W7" s="114">
        <v>1291</v>
      </c>
      <c r="X7" s="114">
        <v>3019</v>
      </c>
      <c r="Y7" s="114">
        <v>7657</v>
      </c>
      <c r="Z7" s="114">
        <v>13004</v>
      </c>
      <c r="AA7" s="114">
        <v>8066</v>
      </c>
      <c r="AB7" s="116">
        <v>8631</v>
      </c>
    </row>
    <row r="8" spans="1:28" ht="7.5" customHeight="1">
      <c r="A8" s="99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9"/>
    </row>
    <row r="9" spans="1:28" ht="15" customHeight="1">
      <c r="A9" s="130" t="s">
        <v>679</v>
      </c>
      <c r="B9" s="114">
        <f aca="true" t="shared" si="0" ref="B9:AB9">B14+B20+B21+B22+B25+B26+B27+B30+B31+B32+B33+B34+B35+B36</f>
        <v>38980</v>
      </c>
      <c r="C9" s="114">
        <f t="shared" si="0"/>
        <v>844</v>
      </c>
      <c r="D9" s="114">
        <f t="shared" si="0"/>
        <v>824</v>
      </c>
      <c r="E9" s="114">
        <f t="shared" si="0"/>
        <v>1086</v>
      </c>
      <c r="F9" s="114">
        <f t="shared" si="0"/>
        <v>2475</v>
      </c>
      <c r="G9" s="114">
        <f t="shared" si="0"/>
        <v>5937</v>
      </c>
      <c r="H9" s="114">
        <f t="shared" si="0"/>
        <v>10928</v>
      </c>
      <c r="I9" s="114">
        <f t="shared" si="0"/>
        <v>7654</v>
      </c>
      <c r="J9" s="114">
        <f t="shared" si="0"/>
        <v>9232</v>
      </c>
      <c r="K9" s="114">
        <f t="shared" si="0"/>
        <v>18966</v>
      </c>
      <c r="L9" s="114">
        <f t="shared" si="0"/>
        <v>530</v>
      </c>
      <c r="M9" s="114">
        <f t="shared" si="0"/>
        <v>495</v>
      </c>
      <c r="N9" s="114">
        <f t="shared" si="0"/>
        <v>454</v>
      </c>
      <c r="O9" s="114">
        <f t="shared" si="0"/>
        <v>1062</v>
      </c>
      <c r="P9" s="114">
        <f t="shared" si="0"/>
        <v>2721</v>
      </c>
      <c r="Q9" s="114">
        <f t="shared" si="0"/>
        <v>5023</v>
      </c>
      <c r="R9" s="114">
        <f t="shared" si="0"/>
        <v>3783</v>
      </c>
      <c r="S9" s="114">
        <f t="shared" si="0"/>
        <v>4898</v>
      </c>
      <c r="T9" s="114">
        <f t="shared" si="0"/>
        <v>20014</v>
      </c>
      <c r="U9" s="114">
        <f t="shared" si="0"/>
        <v>314</v>
      </c>
      <c r="V9" s="114">
        <f t="shared" si="0"/>
        <v>329</v>
      </c>
      <c r="W9" s="114">
        <f t="shared" si="0"/>
        <v>632</v>
      </c>
      <c r="X9" s="114">
        <f t="shared" si="0"/>
        <v>1413</v>
      </c>
      <c r="Y9" s="114">
        <f t="shared" si="0"/>
        <v>3216</v>
      </c>
      <c r="Z9" s="114">
        <f t="shared" si="0"/>
        <v>5905</v>
      </c>
      <c r="AA9" s="114">
        <f t="shared" si="0"/>
        <v>3871</v>
      </c>
      <c r="AB9" s="116">
        <f t="shared" si="0"/>
        <v>4334</v>
      </c>
    </row>
    <row r="10" spans="1:28" ht="15" customHeight="1">
      <c r="A10" s="130" t="s">
        <v>680</v>
      </c>
      <c r="B10" s="114">
        <f aca="true" t="shared" si="1" ref="B10:AB10">B19+B38+B39+B40+B41+B42+B43+B44</f>
        <v>9246</v>
      </c>
      <c r="C10" s="114">
        <f t="shared" si="1"/>
        <v>370</v>
      </c>
      <c r="D10" s="114">
        <f t="shared" si="1"/>
        <v>248</v>
      </c>
      <c r="E10" s="114">
        <f t="shared" si="1"/>
        <v>262</v>
      </c>
      <c r="F10" s="114">
        <f t="shared" si="1"/>
        <v>791</v>
      </c>
      <c r="G10" s="114">
        <f t="shared" si="1"/>
        <v>1825</v>
      </c>
      <c r="H10" s="114">
        <f t="shared" si="1"/>
        <v>2514</v>
      </c>
      <c r="I10" s="114">
        <f t="shared" si="1"/>
        <v>1599</v>
      </c>
      <c r="J10" s="114">
        <f t="shared" si="1"/>
        <v>1637</v>
      </c>
      <c r="K10" s="114">
        <f t="shared" si="1"/>
        <v>4506</v>
      </c>
      <c r="L10" s="114">
        <f t="shared" si="1"/>
        <v>205</v>
      </c>
      <c r="M10" s="114">
        <f t="shared" si="1"/>
        <v>143</v>
      </c>
      <c r="N10" s="114">
        <f t="shared" si="1"/>
        <v>97</v>
      </c>
      <c r="O10" s="114">
        <f t="shared" si="1"/>
        <v>394</v>
      </c>
      <c r="P10" s="114">
        <f t="shared" si="1"/>
        <v>808</v>
      </c>
      <c r="Q10" s="114">
        <f t="shared" si="1"/>
        <v>1106</v>
      </c>
      <c r="R10" s="114">
        <f t="shared" si="1"/>
        <v>819</v>
      </c>
      <c r="S10" s="114">
        <f t="shared" si="1"/>
        <v>934</v>
      </c>
      <c r="T10" s="114">
        <f t="shared" si="1"/>
        <v>4740</v>
      </c>
      <c r="U10" s="114">
        <f t="shared" si="1"/>
        <v>165</v>
      </c>
      <c r="V10" s="114">
        <f t="shared" si="1"/>
        <v>105</v>
      </c>
      <c r="W10" s="114">
        <f t="shared" si="1"/>
        <v>165</v>
      </c>
      <c r="X10" s="114">
        <f t="shared" si="1"/>
        <v>397</v>
      </c>
      <c r="Y10" s="114">
        <f t="shared" si="1"/>
        <v>1017</v>
      </c>
      <c r="Z10" s="114">
        <f t="shared" si="1"/>
        <v>1408</v>
      </c>
      <c r="AA10" s="114">
        <f t="shared" si="1"/>
        <v>780</v>
      </c>
      <c r="AB10" s="116">
        <f t="shared" si="1"/>
        <v>703</v>
      </c>
    </row>
    <row r="11" spans="1:28" ht="15" customHeight="1">
      <c r="A11" s="130" t="s">
        <v>681</v>
      </c>
      <c r="B11" s="114">
        <f aca="true" t="shared" si="2" ref="B11:AB11">B15+B24+B28+B46+B47+B48+B49+B50</f>
        <v>15418</v>
      </c>
      <c r="C11" s="114">
        <f t="shared" si="2"/>
        <v>364</v>
      </c>
      <c r="D11" s="114">
        <f t="shared" si="2"/>
        <v>309</v>
      </c>
      <c r="E11" s="114">
        <f t="shared" si="2"/>
        <v>398</v>
      </c>
      <c r="F11" s="114">
        <f t="shared" si="2"/>
        <v>1065</v>
      </c>
      <c r="G11" s="114">
        <f t="shared" si="2"/>
        <v>2803</v>
      </c>
      <c r="H11" s="114">
        <f t="shared" si="2"/>
        <v>4416</v>
      </c>
      <c r="I11" s="114">
        <f t="shared" si="2"/>
        <v>2822</v>
      </c>
      <c r="J11" s="114">
        <f t="shared" si="2"/>
        <v>3241</v>
      </c>
      <c r="K11" s="114">
        <f t="shared" si="2"/>
        <v>8027</v>
      </c>
      <c r="L11" s="114">
        <f t="shared" si="2"/>
        <v>226</v>
      </c>
      <c r="M11" s="114">
        <f t="shared" si="2"/>
        <v>200</v>
      </c>
      <c r="N11" s="114">
        <f t="shared" si="2"/>
        <v>210</v>
      </c>
      <c r="O11" s="114">
        <f t="shared" si="2"/>
        <v>603</v>
      </c>
      <c r="P11" s="114">
        <f t="shared" si="2"/>
        <v>1473</v>
      </c>
      <c r="Q11" s="114">
        <f t="shared" si="2"/>
        <v>2124</v>
      </c>
      <c r="R11" s="114">
        <f t="shared" si="2"/>
        <v>1462</v>
      </c>
      <c r="S11" s="114">
        <f t="shared" si="2"/>
        <v>1729</v>
      </c>
      <c r="T11" s="114">
        <f t="shared" si="2"/>
        <v>7391</v>
      </c>
      <c r="U11" s="114">
        <f t="shared" si="2"/>
        <v>138</v>
      </c>
      <c r="V11" s="114">
        <f t="shared" si="2"/>
        <v>109</v>
      </c>
      <c r="W11" s="114">
        <f t="shared" si="2"/>
        <v>188</v>
      </c>
      <c r="X11" s="114">
        <f t="shared" si="2"/>
        <v>462</v>
      </c>
      <c r="Y11" s="114">
        <f t="shared" si="2"/>
        <v>1330</v>
      </c>
      <c r="Z11" s="114">
        <f t="shared" si="2"/>
        <v>2292</v>
      </c>
      <c r="AA11" s="114">
        <f t="shared" si="2"/>
        <v>1360</v>
      </c>
      <c r="AB11" s="116">
        <f t="shared" si="2"/>
        <v>1512</v>
      </c>
    </row>
    <row r="12" spans="1:28" ht="15" customHeight="1">
      <c r="A12" s="130" t="s">
        <v>682</v>
      </c>
      <c r="B12" s="114">
        <f aca="true" t="shared" si="3" ref="B12:AB12">B16+B17+B52+B53+B54+B55+B56+B57+B58+B59+B60+B61+B62+B63</f>
        <v>22232</v>
      </c>
      <c r="C12" s="114">
        <f t="shared" si="3"/>
        <v>604</v>
      </c>
      <c r="D12" s="114">
        <f t="shared" si="3"/>
        <v>488</v>
      </c>
      <c r="E12" s="114">
        <f t="shared" si="3"/>
        <v>668</v>
      </c>
      <c r="F12" s="114">
        <f t="shared" si="3"/>
        <v>1708</v>
      </c>
      <c r="G12" s="114">
        <f t="shared" si="3"/>
        <v>4282</v>
      </c>
      <c r="H12" s="114">
        <f t="shared" si="3"/>
        <v>6215</v>
      </c>
      <c r="I12" s="114">
        <f t="shared" si="3"/>
        <v>3927</v>
      </c>
      <c r="J12" s="114">
        <f t="shared" si="3"/>
        <v>4340</v>
      </c>
      <c r="K12" s="114">
        <f t="shared" si="3"/>
        <v>11148</v>
      </c>
      <c r="L12" s="114">
        <f t="shared" si="3"/>
        <v>373</v>
      </c>
      <c r="M12" s="114">
        <f t="shared" si="3"/>
        <v>318</v>
      </c>
      <c r="N12" s="114">
        <f t="shared" si="3"/>
        <v>362</v>
      </c>
      <c r="O12" s="114">
        <f t="shared" si="3"/>
        <v>961</v>
      </c>
      <c r="P12" s="114">
        <f t="shared" si="3"/>
        <v>2188</v>
      </c>
      <c r="Q12" s="114">
        <f t="shared" si="3"/>
        <v>2816</v>
      </c>
      <c r="R12" s="114">
        <f t="shared" si="3"/>
        <v>1872</v>
      </c>
      <c r="S12" s="114">
        <f t="shared" si="3"/>
        <v>2258</v>
      </c>
      <c r="T12" s="114">
        <f t="shared" si="3"/>
        <v>11084</v>
      </c>
      <c r="U12" s="114">
        <f t="shared" si="3"/>
        <v>231</v>
      </c>
      <c r="V12" s="114">
        <f t="shared" si="3"/>
        <v>170</v>
      </c>
      <c r="W12" s="114">
        <f t="shared" si="3"/>
        <v>306</v>
      </c>
      <c r="X12" s="114">
        <f t="shared" si="3"/>
        <v>747</v>
      </c>
      <c r="Y12" s="114">
        <f t="shared" si="3"/>
        <v>2094</v>
      </c>
      <c r="Z12" s="114">
        <f t="shared" si="3"/>
        <v>3399</v>
      </c>
      <c r="AA12" s="114">
        <f t="shared" si="3"/>
        <v>2055</v>
      </c>
      <c r="AB12" s="116">
        <f t="shared" si="3"/>
        <v>2082</v>
      </c>
    </row>
    <row r="13" spans="1:28" ht="7.5" customHeight="1">
      <c r="A13" s="131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9"/>
    </row>
    <row r="14" spans="1:28" ht="15" customHeight="1">
      <c r="A14" s="131" t="s">
        <v>1022</v>
      </c>
      <c r="B14" s="118">
        <v>7014</v>
      </c>
      <c r="C14" s="118">
        <v>141</v>
      </c>
      <c r="D14" s="118">
        <v>179</v>
      </c>
      <c r="E14" s="118">
        <v>207</v>
      </c>
      <c r="F14" s="118">
        <v>476</v>
      </c>
      <c r="G14" s="118">
        <v>1019</v>
      </c>
      <c r="H14" s="118">
        <v>2004</v>
      </c>
      <c r="I14" s="118">
        <v>1347</v>
      </c>
      <c r="J14" s="118">
        <v>1641</v>
      </c>
      <c r="K14" s="118">
        <v>3334</v>
      </c>
      <c r="L14" s="118">
        <v>89</v>
      </c>
      <c r="M14" s="118">
        <v>116</v>
      </c>
      <c r="N14" s="118">
        <v>76</v>
      </c>
      <c r="O14" s="118">
        <v>165</v>
      </c>
      <c r="P14" s="118">
        <v>445</v>
      </c>
      <c r="Q14" s="118">
        <v>907</v>
      </c>
      <c r="R14" s="118">
        <v>676</v>
      </c>
      <c r="S14" s="118">
        <v>860</v>
      </c>
      <c r="T14" s="118">
        <v>3680</v>
      </c>
      <c r="U14" s="118">
        <v>52</v>
      </c>
      <c r="V14" s="118">
        <v>63</v>
      </c>
      <c r="W14" s="118">
        <v>131</v>
      </c>
      <c r="X14" s="118">
        <v>311</v>
      </c>
      <c r="Y14" s="118">
        <v>574</v>
      </c>
      <c r="Z14" s="118">
        <v>1097</v>
      </c>
      <c r="AA14" s="118">
        <v>671</v>
      </c>
      <c r="AB14" s="119">
        <v>781</v>
      </c>
    </row>
    <row r="15" spans="1:28" ht="15" customHeight="1">
      <c r="A15" s="131" t="s">
        <v>1023</v>
      </c>
      <c r="B15" s="118">
        <v>2423</v>
      </c>
      <c r="C15" s="118">
        <v>55</v>
      </c>
      <c r="D15" s="118">
        <v>57</v>
      </c>
      <c r="E15" s="118">
        <v>71</v>
      </c>
      <c r="F15" s="118">
        <v>181</v>
      </c>
      <c r="G15" s="118">
        <v>432</v>
      </c>
      <c r="H15" s="118">
        <v>734</v>
      </c>
      <c r="I15" s="118">
        <v>416</v>
      </c>
      <c r="J15" s="118">
        <v>477</v>
      </c>
      <c r="K15" s="118">
        <v>1235</v>
      </c>
      <c r="L15" s="118">
        <v>36</v>
      </c>
      <c r="M15" s="118">
        <v>38</v>
      </c>
      <c r="N15" s="118">
        <v>38</v>
      </c>
      <c r="O15" s="118">
        <v>96</v>
      </c>
      <c r="P15" s="118">
        <v>237</v>
      </c>
      <c r="Q15" s="118">
        <v>348</v>
      </c>
      <c r="R15" s="118">
        <v>221</v>
      </c>
      <c r="S15" s="118">
        <v>221</v>
      </c>
      <c r="T15" s="118">
        <v>1188</v>
      </c>
      <c r="U15" s="118">
        <v>19</v>
      </c>
      <c r="V15" s="118">
        <v>19</v>
      </c>
      <c r="W15" s="118">
        <v>33</v>
      </c>
      <c r="X15" s="118">
        <v>85</v>
      </c>
      <c r="Y15" s="118">
        <v>195</v>
      </c>
      <c r="Z15" s="118">
        <v>386</v>
      </c>
      <c r="AA15" s="118">
        <v>195</v>
      </c>
      <c r="AB15" s="119">
        <v>256</v>
      </c>
    </row>
    <row r="16" spans="1:28" ht="15" customHeight="1">
      <c r="A16" s="131" t="s">
        <v>1024</v>
      </c>
      <c r="B16" s="118">
        <v>3915</v>
      </c>
      <c r="C16" s="118">
        <v>109</v>
      </c>
      <c r="D16" s="118">
        <v>116</v>
      </c>
      <c r="E16" s="118">
        <v>145</v>
      </c>
      <c r="F16" s="118">
        <v>396</v>
      </c>
      <c r="G16" s="118">
        <v>780</v>
      </c>
      <c r="H16" s="118">
        <v>1022</v>
      </c>
      <c r="I16" s="118">
        <v>658</v>
      </c>
      <c r="J16" s="118">
        <v>689</v>
      </c>
      <c r="K16" s="118">
        <v>1904</v>
      </c>
      <c r="L16" s="118">
        <v>63</v>
      </c>
      <c r="M16" s="118">
        <v>80</v>
      </c>
      <c r="N16" s="118">
        <v>85</v>
      </c>
      <c r="O16" s="118">
        <v>206</v>
      </c>
      <c r="P16" s="118">
        <v>399</v>
      </c>
      <c r="Q16" s="118">
        <v>446</v>
      </c>
      <c r="R16" s="118">
        <v>293</v>
      </c>
      <c r="S16" s="118">
        <v>332</v>
      </c>
      <c r="T16" s="118">
        <v>2011</v>
      </c>
      <c r="U16" s="118">
        <v>46</v>
      </c>
      <c r="V16" s="118">
        <v>36</v>
      </c>
      <c r="W16" s="118">
        <v>60</v>
      </c>
      <c r="X16" s="118">
        <v>190</v>
      </c>
      <c r="Y16" s="118">
        <v>381</v>
      </c>
      <c r="Z16" s="118">
        <v>576</v>
      </c>
      <c r="AA16" s="118">
        <v>365</v>
      </c>
      <c r="AB16" s="119">
        <v>357</v>
      </c>
    </row>
    <row r="17" spans="1:28" ht="15" customHeight="1">
      <c r="A17" s="131" t="s">
        <v>1025</v>
      </c>
      <c r="B17" s="118">
        <v>4892</v>
      </c>
      <c r="C17" s="118">
        <v>93</v>
      </c>
      <c r="D17" s="118">
        <v>127</v>
      </c>
      <c r="E17" s="118">
        <v>201</v>
      </c>
      <c r="F17" s="118">
        <v>454</v>
      </c>
      <c r="G17" s="118">
        <v>1014</v>
      </c>
      <c r="H17" s="118">
        <v>1321</v>
      </c>
      <c r="I17" s="118">
        <v>812</v>
      </c>
      <c r="J17" s="118">
        <v>870</v>
      </c>
      <c r="K17" s="118">
        <v>2473</v>
      </c>
      <c r="L17" s="118">
        <v>56</v>
      </c>
      <c r="M17" s="118">
        <v>91</v>
      </c>
      <c r="N17" s="118">
        <v>104</v>
      </c>
      <c r="O17" s="118">
        <v>241</v>
      </c>
      <c r="P17" s="118">
        <v>521</v>
      </c>
      <c r="Q17" s="118">
        <v>601</v>
      </c>
      <c r="R17" s="118">
        <v>406</v>
      </c>
      <c r="S17" s="118">
        <v>453</v>
      </c>
      <c r="T17" s="118">
        <v>2419</v>
      </c>
      <c r="U17" s="118">
        <v>37</v>
      </c>
      <c r="V17" s="118">
        <v>36</v>
      </c>
      <c r="W17" s="118">
        <v>97</v>
      </c>
      <c r="X17" s="118">
        <v>213</v>
      </c>
      <c r="Y17" s="118">
        <v>493</v>
      </c>
      <c r="Z17" s="118">
        <v>720</v>
      </c>
      <c r="AA17" s="118">
        <v>406</v>
      </c>
      <c r="AB17" s="119">
        <v>417</v>
      </c>
    </row>
    <row r="18" spans="1:28" ht="7.5" customHeight="1">
      <c r="A18" s="131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9"/>
    </row>
    <row r="19" spans="1:28" ht="15" customHeight="1">
      <c r="A19" s="131" t="s">
        <v>1026</v>
      </c>
      <c r="B19" s="118">
        <v>2749</v>
      </c>
      <c r="C19" s="118">
        <v>93</v>
      </c>
      <c r="D19" s="118">
        <v>86</v>
      </c>
      <c r="E19" s="118">
        <v>95</v>
      </c>
      <c r="F19" s="118">
        <v>275</v>
      </c>
      <c r="G19" s="118">
        <v>580</v>
      </c>
      <c r="H19" s="118">
        <v>771</v>
      </c>
      <c r="I19" s="118">
        <v>437</v>
      </c>
      <c r="J19" s="118">
        <v>412</v>
      </c>
      <c r="K19" s="118">
        <v>1353</v>
      </c>
      <c r="L19" s="118">
        <v>55</v>
      </c>
      <c r="M19" s="118">
        <v>49</v>
      </c>
      <c r="N19" s="118">
        <v>42</v>
      </c>
      <c r="O19" s="118">
        <v>145</v>
      </c>
      <c r="P19" s="118">
        <v>267</v>
      </c>
      <c r="Q19" s="118">
        <v>359</v>
      </c>
      <c r="R19" s="118">
        <v>224</v>
      </c>
      <c r="S19" s="118">
        <v>212</v>
      </c>
      <c r="T19" s="118">
        <v>1396</v>
      </c>
      <c r="U19" s="118">
        <v>38</v>
      </c>
      <c r="V19" s="118">
        <v>37</v>
      </c>
      <c r="W19" s="118">
        <v>53</v>
      </c>
      <c r="X19" s="118">
        <v>130</v>
      </c>
      <c r="Y19" s="118">
        <v>313</v>
      </c>
      <c r="Z19" s="118">
        <v>412</v>
      </c>
      <c r="AA19" s="118">
        <v>213</v>
      </c>
      <c r="AB19" s="119">
        <v>200</v>
      </c>
    </row>
    <row r="20" spans="1:28" ht="15" customHeight="1">
      <c r="A20" s="131" t="s">
        <v>1027</v>
      </c>
      <c r="B20" s="118">
        <v>3409</v>
      </c>
      <c r="C20" s="118">
        <v>67</v>
      </c>
      <c r="D20" s="118">
        <v>75</v>
      </c>
      <c r="E20" s="118">
        <v>88</v>
      </c>
      <c r="F20" s="118">
        <v>178</v>
      </c>
      <c r="G20" s="118">
        <v>481</v>
      </c>
      <c r="H20" s="118">
        <v>1072</v>
      </c>
      <c r="I20" s="118">
        <v>669</v>
      </c>
      <c r="J20" s="118">
        <v>779</v>
      </c>
      <c r="K20" s="118">
        <v>1694</v>
      </c>
      <c r="L20" s="118">
        <v>40</v>
      </c>
      <c r="M20" s="118">
        <v>45</v>
      </c>
      <c r="N20" s="118">
        <v>34</v>
      </c>
      <c r="O20" s="118">
        <v>83</v>
      </c>
      <c r="P20" s="118">
        <v>230</v>
      </c>
      <c r="Q20" s="118">
        <v>499</v>
      </c>
      <c r="R20" s="118">
        <v>342</v>
      </c>
      <c r="S20" s="118">
        <v>421</v>
      </c>
      <c r="T20" s="118">
        <v>1715</v>
      </c>
      <c r="U20" s="118">
        <v>27</v>
      </c>
      <c r="V20" s="118">
        <v>30</v>
      </c>
      <c r="W20" s="118">
        <v>54</v>
      </c>
      <c r="X20" s="118">
        <v>95</v>
      </c>
      <c r="Y20" s="118">
        <v>251</v>
      </c>
      <c r="Z20" s="118">
        <v>573</v>
      </c>
      <c r="AA20" s="118">
        <v>327</v>
      </c>
      <c r="AB20" s="119">
        <v>358</v>
      </c>
    </row>
    <row r="21" spans="1:28" ht="15" customHeight="1">
      <c r="A21" s="131" t="s">
        <v>1028</v>
      </c>
      <c r="B21" s="118">
        <v>3029</v>
      </c>
      <c r="C21" s="118">
        <v>79</v>
      </c>
      <c r="D21" s="118">
        <v>88</v>
      </c>
      <c r="E21" s="118">
        <v>84</v>
      </c>
      <c r="F21" s="118">
        <v>194</v>
      </c>
      <c r="G21" s="118">
        <v>464</v>
      </c>
      <c r="H21" s="118">
        <v>791</v>
      </c>
      <c r="I21" s="118">
        <v>574</v>
      </c>
      <c r="J21" s="118">
        <v>755</v>
      </c>
      <c r="K21" s="118">
        <v>1505</v>
      </c>
      <c r="L21" s="118">
        <v>49</v>
      </c>
      <c r="M21" s="118">
        <v>55</v>
      </c>
      <c r="N21" s="118">
        <v>45</v>
      </c>
      <c r="O21" s="118">
        <v>93</v>
      </c>
      <c r="P21" s="118">
        <v>223</v>
      </c>
      <c r="Q21" s="118">
        <v>358</v>
      </c>
      <c r="R21" s="118">
        <v>283</v>
      </c>
      <c r="S21" s="118">
        <v>399</v>
      </c>
      <c r="T21" s="118">
        <v>1524</v>
      </c>
      <c r="U21" s="118">
        <v>30</v>
      </c>
      <c r="V21" s="118">
        <v>33</v>
      </c>
      <c r="W21" s="118">
        <v>39</v>
      </c>
      <c r="X21" s="118">
        <v>101</v>
      </c>
      <c r="Y21" s="118">
        <v>241</v>
      </c>
      <c r="Z21" s="118">
        <v>433</v>
      </c>
      <c r="AA21" s="118">
        <v>291</v>
      </c>
      <c r="AB21" s="119">
        <v>356</v>
      </c>
    </row>
    <row r="22" spans="1:28" ht="15" customHeight="1">
      <c r="A22" s="131" t="s">
        <v>1029</v>
      </c>
      <c r="B22" s="118">
        <v>3920</v>
      </c>
      <c r="C22" s="118">
        <v>84</v>
      </c>
      <c r="D22" s="118">
        <v>60</v>
      </c>
      <c r="E22" s="118">
        <v>78</v>
      </c>
      <c r="F22" s="118">
        <v>194</v>
      </c>
      <c r="G22" s="118">
        <v>539</v>
      </c>
      <c r="H22" s="118">
        <v>1125</v>
      </c>
      <c r="I22" s="118">
        <v>857</v>
      </c>
      <c r="J22" s="118">
        <v>983</v>
      </c>
      <c r="K22" s="118">
        <v>1910</v>
      </c>
      <c r="L22" s="118">
        <v>60</v>
      </c>
      <c r="M22" s="118">
        <v>34</v>
      </c>
      <c r="N22" s="118">
        <v>32</v>
      </c>
      <c r="O22" s="118">
        <v>79</v>
      </c>
      <c r="P22" s="118">
        <v>242</v>
      </c>
      <c r="Q22" s="118">
        <v>521</v>
      </c>
      <c r="R22" s="118">
        <v>414</v>
      </c>
      <c r="S22" s="118">
        <v>528</v>
      </c>
      <c r="T22" s="118">
        <v>2010</v>
      </c>
      <c r="U22" s="118">
        <v>24</v>
      </c>
      <c r="V22" s="118">
        <v>26</v>
      </c>
      <c r="W22" s="118">
        <v>46</v>
      </c>
      <c r="X22" s="118">
        <v>115</v>
      </c>
      <c r="Y22" s="118">
        <v>297</v>
      </c>
      <c r="Z22" s="118">
        <v>604</v>
      </c>
      <c r="AA22" s="118">
        <v>443</v>
      </c>
      <c r="AB22" s="119">
        <v>455</v>
      </c>
    </row>
    <row r="23" spans="1:28" ht="7.5" customHeight="1">
      <c r="A23" s="131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9"/>
    </row>
    <row r="24" spans="1:28" ht="15" customHeight="1">
      <c r="A24" s="131" t="s">
        <v>1030</v>
      </c>
      <c r="B24" s="118">
        <v>1990</v>
      </c>
      <c r="C24" s="118">
        <v>45</v>
      </c>
      <c r="D24" s="118">
        <v>30</v>
      </c>
      <c r="E24" s="118">
        <v>44</v>
      </c>
      <c r="F24" s="118">
        <v>85</v>
      </c>
      <c r="G24" s="118">
        <v>313</v>
      </c>
      <c r="H24" s="118">
        <v>605</v>
      </c>
      <c r="I24" s="118">
        <v>412</v>
      </c>
      <c r="J24" s="118">
        <v>456</v>
      </c>
      <c r="K24" s="118">
        <v>1047</v>
      </c>
      <c r="L24" s="118">
        <v>29</v>
      </c>
      <c r="M24" s="118">
        <v>22</v>
      </c>
      <c r="N24" s="118">
        <v>21</v>
      </c>
      <c r="O24" s="118">
        <v>46</v>
      </c>
      <c r="P24" s="118">
        <v>162</v>
      </c>
      <c r="Q24" s="118">
        <v>284</v>
      </c>
      <c r="R24" s="118">
        <v>209</v>
      </c>
      <c r="S24" s="118">
        <v>274</v>
      </c>
      <c r="T24" s="118">
        <v>943</v>
      </c>
      <c r="U24" s="118">
        <v>16</v>
      </c>
      <c r="V24" s="118">
        <v>8</v>
      </c>
      <c r="W24" s="118">
        <v>23</v>
      </c>
      <c r="X24" s="118">
        <v>39</v>
      </c>
      <c r="Y24" s="118">
        <v>151</v>
      </c>
      <c r="Z24" s="118">
        <v>321</v>
      </c>
      <c r="AA24" s="118">
        <v>203</v>
      </c>
      <c r="AB24" s="119">
        <v>182</v>
      </c>
    </row>
    <row r="25" spans="1:28" ht="15" customHeight="1">
      <c r="A25" s="131" t="s">
        <v>1031</v>
      </c>
      <c r="B25" s="118">
        <v>4672</v>
      </c>
      <c r="C25" s="118">
        <v>96</v>
      </c>
      <c r="D25" s="118">
        <v>105</v>
      </c>
      <c r="E25" s="118">
        <v>165</v>
      </c>
      <c r="F25" s="118">
        <v>349</v>
      </c>
      <c r="G25" s="118">
        <v>801</v>
      </c>
      <c r="H25" s="118">
        <v>1262</v>
      </c>
      <c r="I25" s="118">
        <v>852</v>
      </c>
      <c r="J25" s="118">
        <v>1042</v>
      </c>
      <c r="K25" s="118">
        <v>2244</v>
      </c>
      <c r="L25" s="118">
        <v>49</v>
      </c>
      <c r="M25" s="118">
        <v>58</v>
      </c>
      <c r="N25" s="118">
        <v>78</v>
      </c>
      <c r="O25" s="118">
        <v>144</v>
      </c>
      <c r="P25" s="118">
        <v>372</v>
      </c>
      <c r="Q25" s="118">
        <v>595</v>
      </c>
      <c r="R25" s="118">
        <v>421</v>
      </c>
      <c r="S25" s="118">
        <v>527</v>
      </c>
      <c r="T25" s="118">
        <v>2428</v>
      </c>
      <c r="U25" s="118">
        <v>47</v>
      </c>
      <c r="V25" s="118">
        <v>47</v>
      </c>
      <c r="W25" s="118">
        <v>87</v>
      </c>
      <c r="X25" s="118">
        <v>205</v>
      </c>
      <c r="Y25" s="118">
        <v>429</v>
      </c>
      <c r="Z25" s="118">
        <v>667</v>
      </c>
      <c r="AA25" s="118">
        <v>431</v>
      </c>
      <c r="AB25" s="119">
        <v>515</v>
      </c>
    </row>
    <row r="26" spans="1:28" ht="15" customHeight="1">
      <c r="A26" s="131" t="s">
        <v>1032</v>
      </c>
      <c r="B26" s="118">
        <v>4696</v>
      </c>
      <c r="C26" s="118">
        <v>75</v>
      </c>
      <c r="D26" s="118">
        <v>90</v>
      </c>
      <c r="E26" s="118">
        <v>208</v>
      </c>
      <c r="F26" s="118">
        <v>342</v>
      </c>
      <c r="G26" s="118">
        <v>730</v>
      </c>
      <c r="H26" s="118">
        <v>1323</v>
      </c>
      <c r="I26" s="118">
        <v>864</v>
      </c>
      <c r="J26" s="118">
        <v>1064</v>
      </c>
      <c r="K26" s="118">
        <v>2212</v>
      </c>
      <c r="L26" s="118">
        <v>45</v>
      </c>
      <c r="M26" s="118">
        <v>55</v>
      </c>
      <c r="N26" s="118">
        <v>86</v>
      </c>
      <c r="O26" s="118">
        <v>138</v>
      </c>
      <c r="P26" s="118">
        <v>310</v>
      </c>
      <c r="Q26" s="118">
        <v>622</v>
      </c>
      <c r="R26" s="118">
        <v>397</v>
      </c>
      <c r="S26" s="118">
        <v>559</v>
      </c>
      <c r="T26" s="118">
        <v>2484</v>
      </c>
      <c r="U26" s="118">
        <v>30</v>
      </c>
      <c r="V26" s="118">
        <v>35</v>
      </c>
      <c r="W26" s="118">
        <v>122</v>
      </c>
      <c r="X26" s="118">
        <v>204</v>
      </c>
      <c r="Y26" s="118">
        <v>420</v>
      </c>
      <c r="Z26" s="118">
        <v>701</v>
      </c>
      <c r="AA26" s="118">
        <v>467</v>
      </c>
      <c r="AB26" s="119">
        <v>505</v>
      </c>
    </row>
    <row r="27" spans="1:28" ht="15" customHeight="1">
      <c r="A27" s="131" t="s">
        <v>1033</v>
      </c>
      <c r="B27" s="118">
        <v>3732</v>
      </c>
      <c r="C27" s="118">
        <v>99</v>
      </c>
      <c r="D27" s="118">
        <v>87</v>
      </c>
      <c r="E27" s="118">
        <v>83</v>
      </c>
      <c r="F27" s="118">
        <v>252</v>
      </c>
      <c r="G27" s="118">
        <v>655</v>
      </c>
      <c r="H27" s="118">
        <v>1016</v>
      </c>
      <c r="I27" s="118">
        <v>763</v>
      </c>
      <c r="J27" s="118">
        <v>777</v>
      </c>
      <c r="K27" s="118">
        <v>1856</v>
      </c>
      <c r="L27" s="118">
        <v>56</v>
      </c>
      <c r="M27" s="118">
        <v>46</v>
      </c>
      <c r="N27" s="118">
        <v>33</v>
      </c>
      <c r="O27" s="118">
        <v>125</v>
      </c>
      <c r="P27" s="118">
        <v>322</v>
      </c>
      <c r="Q27" s="118">
        <v>453</v>
      </c>
      <c r="R27" s="118">
        <v>383</v>
      </c>
      <c r="S27" s="118">
        <v>438</v>
      </c>
      <c r="T27" s="118">
        <v>1876</v>
      </c>
      <c r="U27" s="118">
        <v>43</v>
      </c>
      <c r="V27" s="118">
        <v>41</v>
      </c>
      <c r="W27" s="118">
        <v>50</v>
      </c>
      <c r="X27" s="118">
        <v>127</v>
      </c>
      <c r="Y27" s="118">
        <v>333</v>
      </c>
      <c r="Z27" s="118">
        <v>563</v>
      </c>
      <c r="AA27" s="118">
        <v>380</v>
      </c>
      <c r="AB27" s="119">
        <v>339</v>
      </c>
    </row>
    <row r="28" spans="1:28" ht="15" customHeight="1">
      <c r="A28" s="131" t="s">
        <v>1034</v>
      </c>
      <c r="B28" s="118">
        <v>2637</v>
      </c>
      <c r="C28" s="118">
        <v>40</v>
      </c>
      <c r="D28" s="118">
        <v>60</v>
      </c>
      <c r="E28" s="118">
        <v>82</v>
      </c>
      <c r="F28" s="118">
        <v>258</v>
      </c>
      <c r="G28" s="118">
        <v>518</v>
      </c>
      <c r="H28" s="118">
        <v>710</v>
      </c>
      <c r="I28" s="118">
        <v>471</v>
      </c>
      <c r="J28" s="118">
        <v>498</v>
      </c>
      <c r="K28" s="118">
        <v>1399</v>
      </c>
      <c r="L28" s="118">
        <v>30</v>
      </c>
      <c r="M28" s="118">
        <v>43</v>
      </c>
      <c r="N28" s="118">
        <v>48</v>
      </c>
      <c r="O28" s="118">
        <v>144</v>
      </c>
      <c r="P28" s="118">
        <v>272</v>
      </c>
      <c r="Q28" s="118">
        <v>354</v>
      </c>
      <c r="R28" s="118">
        <v>237</v>
      </c>
      <c r="S28" s="118">
        <v>271</v>
      </c>
      <c r="T28" s="118">
        <v>1238</v>
      </c>
      <c r="U28" s="118">
        <v>10</v>
      </c>
      <c r="V28" s="118">
        <v>17</v>
      </c>
      <c r="W28" s="118">
        <v>34</v>
      </c>
      <c r="X28" s="118">
        <v>114</v>
      </c>
      <c r="Y28" s="118">
        <v>246</v>
      </c>
      <c r="Z28" s="118">
        <v>356</v>
      </c>
      <c r="AA28" s="118">
        <v>234</v>
      </c>
      <c r="AB28" s="119">
        <v>227</v>
      </c>
    </row>
    <row r="29" spans="1:28" ht="7.5" customHeight="1">
      <c r="A29" s="131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9"/>
    </row>
    <row r="30" spans="1:28" ht="15" customHeight="1">
      <c r="A30" s="131" t="s">
        <v>1035</v>
      </c>
      <c r="B30" s="118">
        <v>929</v>
      </c>
      <c r="C30" s="118">
        <v>23</v>
      </c>
      <c r="D30" s="118">
        <v>15</v>
      </c>
      <c r="E30" s="118">
        <v>11</v>
      </c>
      <c r="F30" s="118">
        <v>44</v>
      </c>
      <c r="G30" s="118">
        <v>117</v>
      </c>
      <c r="H30" s="118">
        <v>266</v>
      </c>
      <c r="I30" s="118">
        <v>190</v>
      </c>
      <c r="J30" s="118">
        <v>263</v>
      </c>
      <c r="K30" s="118">
        <v>460</v>
      </c>
      <c r="L30" s="118">
        <v>17</v>
      </c>
      <c r="M30" s="118">
        <v>12</v>
      </c>
      <c r="N30" s="118">
        <v>2</v>
      </c>
      <c r="O30" s="118">
        <v>14</v>
      </c>
      <c r="P30" s="118">
        <v>49</v>
      </c>
      <c r="Q30" s="118">
        <v>126</v>
      </c>
      <c r="R30" s="118">
        <v>101</v>
      </c>
      <c r="S30" s="118">
        <v>139</v>
      </c>
      <c r="T30" s="118">
        <v>469</v>
      </c>
      <c r="U30" s="118">
        <v>6</v>
      </c>
      <c r="V30" s="118">
        <v>3</v>
      </c>
      <c r="W30" s="118">
        <v>9</v>
      </c>
      <c r="X30" s="118">
        <v>30</v>
      </c>
      <c r="Y30" s="118">
        <v>68</v>
      </c>
      <c r="Z30" s="118">
        <v>140</v>
      </c>
      <c r="AA30" s="118">
        <v>89</v>
      </c>
      <c r="AB30" s="119">
        <v>124</v>
      </c>
    </row>
    <row r="31" spans="1:28" ht="15" customHeight="1">
      <c r="A31" s="131" t="s">
        <v>1036</v>
      </c>
      <c r="B31" s="118">
        <v>1054</v>
      </c>
      <c r="C31" s="118">
        <v>18</v>
      </c>
      <c r="D31" s="118">
        <v>20</v>
      </c>
      <c r="E31" s="118">
        <v>21</v>
      </c>
      <c r="F31" s="118">
        <v>53</v>
      </c>
      <c r="G31" s="118">
        <v>147</v>
      </c>
      <c r="H31" s="118">
        <v>318</v>
      </c>
      <c r="I31" s="118">
        <v>204</v>
      </c>
      <c r="J31" s="118">
        <v>273</v>
      </c>
      <c r="K31" s="118">
        <v>528</v>
      </c>
      <c r="L31" s="118">
        <v>12</v>
      </c>
      <c r="M31" s="118">
        <v>14</v>
      </c>
      <c r="N31" s="118">
        <v>6</v>
      </c>
      <c r="O31" s="118">
        <v>30</v>
      </c>
      <c r="P31" s="118">
        <v>68</v>
      </c>
      <c r="Q31" s="118">
        <v>138</v>
      </c>
      <c r="R31" s="118">
        <v>112</v>
      </c>
      <c r="S31" s="118">
        <v>148</v>
      </c>
      <c r="T31" s="118">
        <v>526</v>
      </c>
      <c r="U31" s="118">
        <v>6</v>
      </c>
      <c r="V31" s="118">
        <v>6</v>
      </c>
      <c r="W31" s="118">
        <v>15</v>
      </c>
      <c r="X31" s="118">
        <v>23</v>
      </c>
      <c r="Y31" s="118">
        <v>79</v>
      </c>
      <c r="Z31" s="118">
        <v>180</v>
      </c>
      <c r="AA31" s="118">
        <v>92</v>
      </c>
      <c r="AB31" s="119">
        <v>125</v>
      </c>
    </row>
    <row r="32" spans="1:28" ht="15" customHeight="1">
      <c r="A32" s="131" t="s">
        <v>1037</v>
      </c>
      <c r="B32" s="118">
        <v>2096</v>
      </c>
      <c r="C32" s="118">
        <v>49</v>
      </c>
      <c r="D32" s="118">
        <v>40</v>
      </c>
      <c r="E32" s="118">
        <v>35</v>
      </c>
      <c r="F32" s="118">
        <v>85</v>
      </c>
      <c r="G32" s="118">
        <v>302</v>
      </c>
      <c r="H32" s="118">
        <v>627</v>
      </c>
      <c r="I32" s="118">
        <v>426</v>
      </c>
      <c r="J32" s="118">
        <v>532</v>
      </c>
      <c r="K32" s="118">
        <v>1007</v>
      </c>
      <c r="L32" s="118">
        <v>32</v>
      </c>
      <c r="M32" s="118">
        <v>24</v>
      </c>
      <c r="N32" s="118">
        <v>15</v>
      </c>
      <c r="O32" s="118">
        <v>34</v>
      </c>
      <c r="P32" s="118">
        <v>131</v>
      </c>
      <c r="Q32" s="118">
        <v>276</v>
      </c>
      <c r="R32" s="118">
        <v>214</v>
      </c>
      <c r="S32" s="118">
        <v>281</v>
      </c>
      <c r="T32" s="118">
        <v>1089</v>
      </c>
      <c r="U32" s="118">
        <v>17</v>
      </c>
      <c r="V32" s="118">
        <v>16</v>
      </c>
      <c r="W32" s="118">
        <v>20</v>
      </c>
      <c r="X32" s="118">
        <v>51</v>
      </c>
      <c r="Y32" s="118">
        <v>171</v>
      </c>
      <c r="Z32" s="118">
        <v>351</v>
      </c>
      <c r="AA32" s="118">
        <v>212</v>
      </c>
      <c r="AB32" s="119">
        <v>251</v>
      </c>
    </row>
    <row r="33" spans="1:28" ht="15" customHeight="1">
      <c r="A33" s="131" t="s">
        <v>1038</v>
      </c>
      <c r="B33" s="118">
        <v>566</v>
      </c>
      <c r="C33" s="118">
        <v>13</v>
      </c>
      <c r="D33" s="118">
        <v>9</v>
      </c>
      <c r="E33" s="118">
        <v>3</v>
      </c>
      <c r="F33" s="118">
        <v>10</v>
      </c>
      <c r="G33" s="118">
        <v>34</v>
      </c>
      <c r="H33" s="118">
        <v>161</v>
      </c>
      <c r="I33" s="118">
        <v>151</v>
      </c>
      <c r="J33" s="118">
        <v>185</v>
      </c>
      <c r="K33" s="118">
        <v>276</v>
      </c>
      <c r="L33" s="118">
        <v>10</v>
      </c>
      <c r="M33" s="118">
        <v>6</v>
      </c>
      <c r="N33" s="118">
        <v>1</v>
      </c>
      <c r="O33" s="118">
        <v>4</v>
      </c>
      <c r="P33" s="118">
        <v>10</v>
      </c>
      <c r="Q33" s="118">
        <v>63</v>
      </c>
      <c r="R33" s="118">
        <v>82</v>
      </c>
      <c r="S33" s="118">
        <v>100</v>
      </c>
      <c r="T33" s="118">
        <v>290</v>
      </c>
      <c r="U33" s="118">
        <v>3</v>
      </c>
      <c r="V33" s="118">
        <v>3</v>
      </c>
      <c r="W33" s="118">
        <v>2</v>
      </c>
      <c r="X33" s="118">
        <v>6</v>
      </c>
      <c r="Y33" s="118">
        <v>24</v>
      </c>
      <c r="Z33" s="118">
        <v>98</v>
      </c>
      <c r="AA33" s="118">
        <v>69</v>
      </c>
      <c r="AB33" s="119">
        <v>85</v>
      </c>
    </row>
    <row r="34" spans="1:28" ht="15" customHeight="1">
      <c r="A34" s="131" t="s">
        <v>1039</v>
      </c>
      <c r="B34" s="118">
        <v>1540</v>
      </c>
      <c r="C34" s="118">
        <v>42</v>
      </c>
      <c r="D34" s="118">
        <v>23</v>
      </c>
      <c r="E34" s="118">
        <v>57</v>
      </c>
      <c r="F34" s="118">
        <v>162</v>
      </c>
      <c r="G34" s="118">
        <v>238</v>
      </c>
      <c r="H34" s="118">
        <v>396</v>
      </c>
      <c r="I34" s="118">
        <v>263</v>
      </c>
      <c r="J34" s="118">
        <v>359</v>
      </c>
      <c r="K34" s="118">
        <v>803</v>
      </c>
      <c r="L34" s="118">
        <v>35</v>
      </c>
      <c r="M34" s="118">
        <v>14</v>
      </c>
      <c r="N34" s="118">
        <v>26</v>
      </c>
      <c r="O34" s="118">
        <v>82</v>
      </c>
      <c r="P34" s="118">
        <v>115</v>
      </c>
      <c r="Q34" s="118">
        <v>198</v>
      </c>
      <c r="R34" s="118">
        <v>140</v>
      </c>
      <c r="S34" s="118">
        <v>193</v>
      </c>
      <c r="T34" s="118">
        <v>737</v>
      </c>
      <c r="U34" s="118">
        <v>7</v>
      </c>
      <c r="V34" s="118">
        <v>9</v>
      </c>
      <c r="W34" s="118">
        <v>31</v>
      </c>
      <c r="X34" s="118">
        <v>80</v>
      </c>
      <c r="Y34" s="118">
        <v>123</v>
      </c>
      <c r="Z34" s="118">
        <v>198</v>
      </c>
      <c r="AA34" s="118">
        <v>123</v>
      </c>
      <c r="AB34" s="119">
        <v>166</v>
      </c>
    </row>
    <row r="35" spans="1:28" ht="15" customHeight="1">
      <c r="A35" s="131" t="s">
        <v>1040</v>
      </c>
      <c r="B35" s="118">
        <v>1017</v>
      </c>
      <c r="C35" s="118">
        <v>22</v>
      </c>
      <c r="D35" s="118">
        <v>13</v>
      </c>
      <c r="E35" s="118">
        <v>27</v>
      </c>
      <c r="F35" s="118">
        <v>58</v>
      </c>
      <c r="G35" s="118">
        <v>167</v>
      </c>
      <c r="H35" s="118">
        <v>271</v>
      </c>
      <c r="I35" s="118">
        <v>212</v>
      </c>
      <c r="J35" s="118">
        <v>247</v>
      </c>
      <c r="K35" s="118">
        <v>517</v>
      </c>
      <c r="L35" s="118">
        <v>19</v>
      </c>
      <c r="M35" s="118">
        <v>8</v>
      </c>
      <c r="N35" s="118">
        <v>12</v>
      </c>
      <c r="O35" s="118">
        <v>32</v>
      </c>
      <c r="P35" s="118">
        <v>82</v>
      </c>
      <c r="Q35" s="118">
        <v>133</v>
      </c>
      <c r="R35" s="118">
        <v>97</v>
      </c>
      <c r="S35" s="118">
        <v>134</v>
      </c>
      <c r="T35" s="118">
        <v>500</v>
      </c>
      <c r="U35" s="118">
        <v>3</v>
      </c>
      <c r="V35" s="118">
        <v>5</v>
      </c>
      <c r="W35" s="118">
        <v>15</v>
      </c>
      <c r="X35" s="118">
        <v>26</v>
      </c>
      <c r="Y35" s="118">
        <v>85</v>
      </c>
      <c r="Z35" s="118">
        <v>138</v>
      </c>
      <c r="AA35" s="118">
        <v>115</v>
      </c>
      <c r="AB35" s="119">
        <v>113</v>
      </c>
    </row>
    <row r="36" spans="1:28" ht="15" customHeight="1">
      <c r="A36" s="131" t="s">
        <v>1041</v>
      </c>
      <c r="B36" s="118">
        <v>1306</v>
      </c>
      <c r="C36" s="118">
        <v>36</v>
      </c>
      <c r="D36" s="118">
        <v>20</v>
      </c>
      <c r="E36" s="118">
        <v>19</v>
      </c>
      <c r="F36" s="118">
        <v>78</v>
      </c>
      <c r="G36" s="118">
        <v>243</v>
      </c>
      <c r="H36" s="118">
        <v>296</v>
      </c>
      <c r="I36" s="118">
        <v>282</v>
      </c>
      <c r="J36" s="118">
        <v>332</v>
      </c>
      <c r="K36" s="118">
        <v>620</v>
      </c>
      <c r="L36" s="118">
        <v>17</v>
      </c>
      <c r="M36" s="118">
        <v>8</v>
      </c>
      <c r="N36" s="118">
        <v>8</v>
      </c>
      <c r="O36" s="118">
        <v>39</v>
      </c>
      <c r="P36" s="118">
        <v>122</v>
      </c>
      <c r="Q36" s="118">
        <v>134</v>
      </c>
      <c r="R36" s="118">
        <v>121</v>
      </c>
      <c r="S36" s="118">
        <v>171</v>
      </c>
      <c r="T36" s="118">
        <v>686</v>
      </c>
      <c r="U36" s="118">
        <v>19</v>
      </c>
      <c r="V36" s="118">
        <v>12</v>
      </c>
      <c r="W36" s="118">
        <v>11</v>
      </c>
      <c r="X36" s="118">
        <v>39</v>
      </c>
      <c r="Y36" s="118">
        <v>121</v>
      </c>
      <c r="Z36" s="118">
        <v>162</v>
      </c>
      <c r="AA36" s="118">
        <v>161</v>
      </c>
      <c r="AB36" s="119">
        <v>161</v>
      </c>
    </row>
    <row r="37" spans="1:28" ht="7.5" customHeight="1">
      <c r="A37" s="131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9"/>
    </row>
    <row r="38" spans="1:28" ht="15" customHeight="1">
      <c r="A38" s="131" t="s">
        <v>1042</v>
      </c>
      <c r="B38" s="118">
        <v>886</v>
      </c>
      <c r="C38" s="118">
        <v>40</v>
      </c>
      <c r="D38" s="118">
        <v>20</v>
      </c>
      <c r="E38" s="118">
        <v>29</v>
      </c>
      <c r="F38" s="118">
        <v>87</v>
      </c>
      <c r="G38" s="118">
        <v>174</v>
      </c>
      <c r="H38" s="118">
        <v>249</v>
      </c>
      <c r="I38" s="118">
        <v>143</v>
      </c>
      <c r="J38" s="118">
        <v>144</v>
      </c>
      <c r="K38" s="118">
        <v>439</v>
      </c>
      <c r="L38" s="118">
        <v>23</v>
      </c>
      <c r="M38" s="118">
        <v>12</v>
      </c>
      <c r="N38" s="118">
        <v>6</v>
      </c>
      <c r="O38" s="118">
        <v>42</v>
      </c>
      <c r="P38" s="118">
        <v>75</v>
      </c>
      <c r="Q38" s="118">
        <v>109</v>
      </c>
      <c r="R38" s="118">
        <v>84</v>
      </c>
      <c r="S38" s="118">
        <v>88</v>
      </c>
      <c r="T38" s="118">
        <v>447</v>
      </c>
      <c r="U38" s="118">
        <v>17</v>
      </c>
      <c r="V38" s="118">
        <v>8</v>
      </c>
      <c r="W38" s="118">
        <v>23</v>
      </c>
      <c r="X38" s="118">
        <v>45</v>
      </c>
      <c r="Y38" s="118">
        <v>99</v>
      </c>
      <c r="Z38" s="118">
        <v>140</v>
      </c>
      <c r="AA38" s="118">
        <v>59</v>
      </c>
      <c r="AB38" s="119">
        <v>56</v>
      </c>
    </row>
    <row r="39" spans="1:28" ht="15" customHeight="1">
      <c r="A39" s="131" t="s">
        <v>1043</v>
      </c>
      <c r="B39" s="118">
        <v>1330</v>
      </c>
      <c r="C39" s="118">
        <v>59</v>
      </c>
      <c r="D39" s="118">
        <v>34</v>
      </c>
      <c r="E39" s="118">
        <v>29</v>
      </c>
      <c r="F39" s="118">
        <v>82</v>
      </c>
      <c r="G39" s="118">
        <v>240</v>
      </c>
      <c r="H39" s="118">
        <v>360</v>
      </c>
      <c r="I39" s="118">
        <v>262</v>
      </c>
      <c r="J39" s="118">
        <v>264</v>
      </c>
      <c r="K39" s="118">
        <v>607</v>
      </c>
      <c r="L39" s="118">
        <v>35</v>
      </c>
      <c r="M39" s="118">
        <v>18</v>
      </c>
      <c r="N39" s="118">
        <v>8</v>
      </c>
      <c r="O39" s="118">
        <v>33</v>
      </c>
      <c r="P39" s="118">
        <v>90</v>
      </c>
      <c r="Q39" s="118">
        <v>147</v>
      </c>
      <c r="R39" s="118">
        <v>117</v>
      </c>
      <c r="S39" s="118">
        <v>159</v>
      </c>
      <c r="T39" s="118">
        <v>723</v>
      </c>
      <c r="U39" s="118">
        <v>24</v>
      </c>
      <c r="V39" s="118">
        <v>16</v>
      </c>
      <c r="W39" s="118">
        <v>21</v>
      </c>
      <c r="X39" s="118">
        <v>49</v>
      </c>
      <c r="Y39" s="118">
        <v>150</v>
      </c>
      <c r="Z39" s="118">
        <v>213</v>
      </c>
      <c r="AA39" s="118">
        <v>145</v>
      </c>
      <c r="AB39" s="119">
        <v>105</v>
      </c>
    </row>
    <row r="40" spans="1:28" ht="15" customHeight="1">
      <c r="A40" s="131" t="s">
        <v>1044</v>
      </c>
      <c r="B40" s="118">
        <v>950</v>
      </c>
      <c r="C40" s="118">
        <v>40</v>
      </c>
      <c r="D40" s="118">
        <v>22</v>
      </c>
      <c r="E40" s="118">
        <v>18</v>
      </c>
      <c r="F40" s="118">
        <v>51</v>
      </c>
      <c r="G40" s="118">
        <v>166</v>
      </c>
      <c r="H40" s="118">
        <v>256</v>
      </c>
      <c r="I40" s="118">
        <v>183</v>
      </c>
      <c r="J40" s="118">
        <v>214</v>
      </c>
      <c r="K40" s="118">
        <v>448</v>
      </c>
      <c r="L40" s="118">
        <v>20</v>
      </c>
      <c r="M40" s="118">
        <v>11</v>
      </c>
      <c r="N40" s="118">
        <v>5</v>
      </c>
      <c r="O40" s="118">
        <v>23</v>
      </c>
      <c r="P40" s="118">
        <v>71</v>
      </c>
      <c r="Q40" s="118">
        <v>111</v>
      </c>
      <c r="R40" s="118">
        <v>88</v>
      </c>
      <c r="S40" s="118">
        <v>119</v>
      </c>
      <c r="T40" s="118">
        <v>502</v>
      </c>
      <c r="U40" s="118">
        <v>20</v>
      </c>
      <c r="V40" s="118">
        <v>11</v>
      </c>
      <c r="W40" s="118">
        <v>13</v>
      </c>
      <c r="X40" s="118">
        <v>28</v>
      </c>
      <c r="Y40" s="118">
        <v>95</v>
      </c>
      <c r="Z40" s="118">
        <v>145</v>
      </c>
      <c r="AA40" s="118">
        <v>95</v>
      </c>
      <c r="AB40" s="119">
        <v>95</v>
      </c>
    </row>
    <row r="41" spans="1:28" ht="15" customHeight="1">
      <c r="A41" s="131" t="s">
        <v>1045</v>
      </c>
      <c r="B41" s="118">
        <v>1039</v>
      </c>
      <c r="C41" s="118">
        <v>33</v>
      </c>
      <c r="D41" s="118">
        <v>34</v>
      </c>
      <c r="E41" s="118">
        <v>30</v>
      </c>
      <c r="F41" s="118">
        <v>112</v>
      </c>
      <c r="G41" s="118">
        <v>221</v>
      </c>
      <c r="H41" s="118">
        <v>247</v>
      </c>
      <c r="I41" s="118">
        <v>160</v>
      </c>
      <c r="J41" s="118">
        <v>202</v>
      </c>
      <c r="K41" s="118">
        <v>505</v>
      </c>
      <c r="L41" s="118">
        <v>15</v>
      </c>
      <c r="M41" s="118">
        <v>20</v>
      </c>
      <c r="N41" s="118">
        <v>10</v>
      </c>
      <c r="O41" s="118">
        <v>51</v>
      </c>
      <c r="P41" s="118">
        <v>103</v>
      </c>
      <c r="Q41" s="118">
        <v>104</v>
      </c>
      <c r="R41" s="118">
        <v>85</v>
      </c>
      <c r="S41" s="118">
        <v>117</v>
      </c>
      <c r="T41" s="118">
        <v>534</v>
      </c>
      <c r="U41" s="118">
        <v>18</v>
      </c>
      <c r="V41" s="118">
        <v>14</v>
      </c>
      <c r="W41" s="118">
        <v>20</v>
      </c>
      <c r="X41" s="118">
        <v>61</v>
      </c>
      <c r="Y41" s="118">
        <v>118</v>
      </c>
      <c r="Z41" s="118">
        <v>143</v>
      </c>
      <c r="AA41" s="118">
        <v>75</v>
      </c>
      <c r="AB41" s="119">
        <v>85</v>
      </c>
    </row>
    <row r="42" spans="1:28" ht="15" customHeight="1">
      <c r="A42" s="131" t="s">
        <v>1046</v>
      </c>
      <c r="B42" s="118">
        <v>632</v>
      </c>
      <c r="C42" s="118">
        <v>28</v>
      </c>
      <c r="D42" s="118">
        <v>11</v>
      </c>
      <c r="E42" s="118">
        <v>21</v>
      </c>
      <c r="F42" s="118">
        <v>42</v>
      </c>
      <c r="G42" s="118">
        <v>115</v>
      </c>
      <c r="H42" s="118">
        <v>177</v>
      </c>
      <c r="I42" s="118">
        <v>119</v>
      </c>
      <c r="J42" s="118">
        <v>119</v>
      </c>
      <c r="K42" s="118">
        <v>305</v>
      </c>
      <c r="L42" s="118">
        <v>20</v>
      </c>
      <c r="M42" s="118">
        <v>8</v>
      </c>
      <c r="N42" s="118">
        <v>7</v>
      </c>
      <c r="O42" s="118">
        <v>24</v>
      </c>
      <c r="P42" s="118">
        <v>46</v>
      </c>
      <c r="Q42" s="118">
        <v>72</v>
      </c>
      <c r="R42" s="118">
        <v>61</v>
      </c>
      <c r="S42" s="118">
        <v>67</v>
      </c>
      <c r="T42" s="118">
        <v>327</v>
      </c>
      <c r="U42" s="118">
        <v>8</v>
      </c>
      <c r="V42" s="118">
        <v>3</v>
      </c>
      <c r="W42" s="118">
        <v>14</v>
      </c>
      <c r="X42" s="118">
        <v>18</v>
      </c>
      <c r="Y42" s="118">
        <v>69</v>
      </c>
      <c r="Z42" s="118">
        <v>105</v>
      </c>
      <c r="AA42" s="118">
        <v>58</v>
      </c>
      <c r="AB42" s="119">
        <v>52</v>
      </c>
    </row>
    <row r="43" spans="1:28" ht="15" customHeight="1">
      <c r="A43" s="131" t="s">
        <v>1047</v>
      </c>
      <c r="B43" s="118">
        <v>898</v>
      </c>
      <c r="C43" s="118">
        <v>32</v>
      </c>
      <c r="D43" s="118">
        <v>24</v>
      </c>
      <c r="E43" s="118">
        <v>22</v>
      </c>
      <c r="F43" s="118">
        <v>100</v>
      </c>
      <c r="G43" s="118">
        <v>190</v>
      </c>
      <c r="H43" s="118">
        <v>232</v>
      </c>
      <c r="I43" s="118">
        <v>160</v>
      </c>
      <c r="J43" s="118">
        <v>138</v>
      </c>
      <c r="K43" s="118">
        <v>468</v>
      </c>
      <c r="L43" s="118">
        <v>14</v>
      </c>
      <c r="M43" s="118">
        <v>17</v>
      </c>
      <c r="N43" s="118">
        <v>10</v>
      </c>
      <c r="O43" s="118">
        <v>51</v>
      </c>
      <c r="P43" s="118">
        <v>93</v>
      </c>
      <c r="Q43" s="118">
        <v>106</v>
      </c>
      <c r="R43" s="118">
        <v>92</v>
      </c>
      <c r="S43" s="118">
        <v>85</v>
      </c>
      <c r="T43" s="118">
        <v>430</v>
      </c>
      <c r="U43" s="118">
        <v>18</v>
      </c>
      <c r="V43" s="118">
        <v>7</v>
      </c>
      <c r="W43" s="118">
        <v>12</v>
      </c>
      <c r="X43" s="118">
        <v>49</v>
      </c>
      <c r="Y43" s="118">
        <v>97</v>
      </c>
      <c r="Z43" s="118">
        <v>126</v>
      </c>
      <c r="AA43" s="118">
        <v>68</v>
      </c>
      <c r="AB43" s="119">
        <v>53</v>
      </c>
    </row>
    <row r="44" spans="1:28" ht="15" customHeight="1">
      <c r="A44" s="131" t="s">
        <v>1048</v>
      </c>
      <c r="B44" s="118">
        <v>762</v>
      </c>
      <c r="C44" s="118">
        <v>45</v>
      </c>
      <c r="D44" s="118">
        <v>17</v>
      </c>
      <c r="E44" s="118">
        <v>18</v>
      </c>
      <c r="F44" s="118">
        <v>42</v>
      </c>
      <c r="G44" s="118">
        <v>139</v>
      </c>
      <c r="H44" s="118">
        <v>222</v>
      </c>
      <c r="I44" s="118">
        <v>135</v>
      </c>
      <c r="J44" s="118">
        <v>144</v>
      </c>
      <c r="K44" s="118">
        <v>381</v>
      </c>
      <c r="L44" s="118">
        <v>23</v>
      </c>
      <c r="M44" s="118">
        <v>8</v>
      </c>
      <c r="N44" s="118">
        <v>9</v>
      </c>
      <c r="O44" s="118">
        <v>25</v>
      </c>
      <c r="P44" s="118">
        <v>63</v>
      </c>
      <c r="Q44" s="118">
        <v>98</v>
      </c>
      <c r="R44" s="118">
        <v>68</v>
      </c>
      <c r="S44" s="118">
        <v>87</v>
      </c>
      <c r="T44" s="118">
        <v>381</v>
      </c>
      <c r="U44" s="118">
        <v>22</v>
      </c>
      <c r="V44" s="118">
        <v>9</v>
      </c>
      <c r="W44" s="118">
        <v>9</v>
      </c>
      <c r="X44" s="118">
        <v>17</v>
      </c>
      <c r="Y44" s="118">
        <v>76</v>
      </c>
      <c r="Z44" s="118">
        <v>124</v>
      </c>
      <c r="AA44" s="118">
        <v>67</v>
      </c>
      <c r="AB44" s="119">
        <v>57</v>
      </c>
    </row>
    <row r="45" spans="1:28" ht="7.5" customHeight="1">
      <c r="A45" s="131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9"/>
    </row>
    <row r="46" spans="1:28" ht="15" customHeight="1">
      <c r="A46" s="131" t="s">
        <v>1049</v>
      </c>
      <c r="B46" s="118">
        <v>2900</v>
      </c>
      <c r="C46" s="118">
        <v>61</v>
      </c>
      <c r="D46" s="118">
        <v>56</v>
      </c>
      <c r="E46" s="118">
        <v>88</v>
      </c>
      <c r="F46" s="118">
        <v>228</v>
      </c>
      <c r="G46" s="118">
        <v>599</v>
      </c>
      <c r="H46" s="118">
        <v>806</v>
      </c>
      <c r="I46" s="118">
        <v>442</v>
      </c>
      <c r="J46" s="118">
        <v>620</v>
      </c>
      <c r="K46" s="118">
        <v>1522</v>
      </c>
      <c r="L46" s="118">
        <v>31</v>
      </c>
      <c r="M46" s="118">
        <v>37</v>
      </c>
      <c r="N46" s="118">
        <v>46</v>
      </c>
      <c r="O46" s="118">
        <v>134</v>
      </c>
      <c r="P46" s="118">
        <v>320</v>
      </c>
      <c r="Q46" s="118">
        <v>391</v>
      </c>
      <c r="R46" s="118">
        <v>237</v>
      </c>
      <c r="S46" s="118">
        <v>326</v>
      </c>
      <c r="T46" s="118">
        <v>1378</v>
      </c>
      <c r="U46" s="118">
        <v>30</v>
      </c>
      <c r="V46" s="118">
        <v>19</v>
      </c>
      <c r="W46" s="118">
        <v>42</v>
      </c>
      <c r="X46" s="118">
        <v>94</v>
      </c>
      <c r="Y46" s="118">
        <v>279</v>
      </c>
      <c r="Z46" s="118">
        <v>415</v>
      </c>
      <c r="AA46" s="118">
        <v>205</v>
      </c>
      <c r="AB46" s="119">
        <v>294</v>
      </c>
    </row>
    <row r="47" spans="1:28" ht="15" customHeight="1">
      <c r="A47" s="131" t="s">
        <v>1050</v>
      </c>
      <c r="B47" s="118">
        <v>2336</v>
      </c>
      <c r="C47" s="118">
        <v>63</v>
      </c>
      <c r="D47" s="118">
        <v>56</v>
      </c>
      <c r="E47" s="118">
        <v>37</v>
      </c>
      <c r="F47" s="118">
        <v>152</v>
      </c>
      <c r="G47" s="118">
        <v>500</v>
      </c>
      <c r="H47" s="118">
        <v>671</v>
      </c>
      <c r="I47" s="118">
        <v>428</v>
      </c>
      <c r="J47" s="118">
        <v>429</v>
      </c>
      <c r="K47" s="118">
        <v>1214</v>
      </c>
      <c r="L47" s="118">
        <v>38</v>
      </c>
      <c r="M47" s="118">
        <v>32</v>
      </c>
      <c r="N47" s="118">
        <v>22</v>
      </c>
      <c r="O47" s="118">
        <v>93</v>
      </c>
      <c r="P47" s="118">
        <v>265</v>
      </c>
      <c r="Q47" s="118">
        <v>336</v>
      </c>
      <c r="R47" s="118">
        <v>217</v>
      </c>
      <c r="S47" s="118">
        <v>211</v>
      </c>
      <c r="T47" s="118">
        <v>1122</v>
      </c>
      <c r="U47" s="118">
        <v>25</v>
      </c>
      <c r="V47" s="118">
        <v>24</v>
      </c>
      <c r="W47" s="118">
        <v>15</v>
      </c>
      <c r="X47" s="118">
        <v>59</v>
      </c>
      <c r="Y47" s="118">
        <v>235</v>
      </c>
      <c r="Z47" s="118">
        <v>335</v>
      </c>
      <c r="AA47" s="118">
        <v>211</v>
      </c>
      <c r="AB47" s="119">
        <v>218</v>
      </c>
    </row>
    <row r="48" spans="1:28" ht="15" customHeight="1">
      <c r="A48" s="131" t="s">
        <v>1051</v>
      </c>
      <c r="B48" s="118">
        <v>575</v>
      </c>
      <c r="C48" s="118">
        <v>28</v>
      </c>
      <c r="D48" s="118">
        <v>10</v>
      </c>
      <c r="E48" s="118">
        <v>6</v>
      </c>
      <c r="F48" s="118">
        <v>24</v>
      </c>
      <c r="G48" s="118">
        <v>66</v>
      </c>
      <c r="H48" s="118">
        <v>172</v>
      </c>
      <c r="I48" s="118">
        <v>130</v>
      </c>
      <c r="J48" s="118">
        <v>139</v>
      </c>
      <c r="K48" s="118">
        <v>269</v>
      </c>
      <c r="L48" s="118">
        <v>17</v>
      </c>
      <c r="M48" s="118">
        <v>6</v>
      </c>
      <c r="N48" s="118">
        <v>1</v>
      </c>
      <c r="O48" s="118">
        <v>10</v>
      </c>
      <c r="P48" s="118">
        <v>28</v>
      </c>
      <c r="Q48" s="118">
        <v>71</v>
      </c>
      <c r="R48" s="118">
        <v>69</v>
      </c>
      <c r="S48" s="118">
        <v>67</v>
      </c>
      <c r="T48" s="118">
        <v>306</v>
      </c>
      <c r="U48" s="118">
        <v>11</v>
      </c>
      <c r="V48" s="118">
        <v>4</v>
      </c>
      <c r="W48" s="118">
        <v>5</v>
      </c>
      <c r="X48" s="118">
        <v>14</v>
      </c>
      <c r="Y48" s="118">
        <v>38</v>
      </c>
      <c r="Z48" s="118">
        <v>101</v>
      </c>
      <c r="AA48" s="118">
        <v>61</v>
      </c>
      <c r="AB48" s="119">
        <v>72</v>
      </c>
    </row>
    <row r="49" spans="1:28" ht="15" customHeight="1">
      <c r="A49" s="131" t="s">
        <v>1052</v>
      </c>
      <c r="B49" s="118">
        <v>1425</v>
      </c>
      <c r="C49" s="118">
        <v>32</v>
      </c>
      <c r="D49" s="118">
        <v>20</v>
      </c>
      <c r="E49" s="118">
        <v>41</v>
      </c>
      <c r="F49" s="118">
        <v>75</v>
      </c>
      <c r="G49" s="118">
        <v>201</v>
      </c>
      <c r="H49" s="118">
        <v>393</v>
      </c>
      <c r="I49" s="118">
        <v>302</v>
      </c>
      <c r="J49" s="118">
        <v>361</v>
      </c>
      <c r="K49" s="118">
        <v>779</v>
      </c>
      <c r="L49" s="118">
        <v>22</v>
      </c>
      <c r="M49" s="118">
        <v>9</v>
      </c>
      <c r="N49" s="118">
        <v>21</v>
      </c>
      <c r="O49" s="118">
        <v>46</v>
      </c>
      <c r="P49" s="118">
        <v>100</v>
      </c>
      <c r="Q49" s="118">
        <v>202</v>
      </c>
      <c r="R49" s="118">
        <v>159</v>
      </c>
      <c r="S49" s="118">
        <v>220</v>
      </c>
      <c r="T49" s="118">
        <v>646</v>
      </c>
      <c r="U49" s="118">
        <v>10</v>
      </c>
      <c r="V49" s="118">
        <v>11</v>
      </c>
      <c r="W49" s="118">
        <v>20</v>
      </c>
      <c r="X49" s="118">
        <v>29</v>
      </c>
      <c r="Y49" s="118">
        <v>101</v>
      </c>
      <c r="Z49" s="118">
        <v>191</v>
      </c>
      <c r="AA49" s="118">
        <v>143</v>
      </c>
      <c r="AB49" s="119">
        <v>141</v>
      </c>
    </row>
    <row r="50" spans="1:28" ht="15" customHeight="1">
      <c r="A50" s="131" t="s">
        <v>1053</v>
      </c>
      <c r="B50" s="118">
        <v>1132</v>
      </c>
      <c r="C50" s="118">
        <v>40</v>
      </c>
      <c r="D50" s="118">
        <v>20</v>
      </c>
      <c r="E50" s="118">
        <v>29</v>
      </c>
      <c r="F50" s="118">
        <v>62</v>
      </c>
      <c r="G50" s="118">
        <v>174</v>
      </c>
      <c r="H50" s="118">
        <v>325</v>
      </c>
      <c r="I50" s="118">
        <v>221</v>
      </c>
      <c r="J50" s="118">
        <v>261</v>
      </c>
      <c r="K50" s="118">
        <v>562</v>
      </c>
      <c r="L50" s="118">
        <v>23</v>
      </c>
      <c r="M50" s="118">
        <v>13</v>
      </c>
      <c r="N50" s="118">
        <v>13</v>
      </c>
      <c r="O50" s="118">
        <v>34</v>
      </c>
      <c r="P50" s="118">
        <v>89</v>
      </c>
      <c r="Q50" s="118">
        <v>138</v>
      </c>
      <c r="R50" s="118">
        <v>113</v>
      </c>
      <c r="S50" s="118">
        <v>139</v>
      </c>
      <c r="T50" s="118">
        <v>570</v>
      </c>
      <c r="U50" s="118">
        <v>17</v>
      </c>
      <c r="V50" s="118">
        <v>7</v>
      </c>
      <c r="W50" s="118">
        <v>16</v>
      </c>
      <c r="X50" s="118">
        <v>28</v>
      </c>
      <c r="Y50" s="118">
        <v>85</v>
      </c>
      <c r="Z50" s="118">
        <v>187</v>
      </c>
      <c r="AA50" s="118">
        <v>108</v>
      </c>
      <c r="AB50" s="119">
        <v>122</v>
      </c>
    </row>
    <row r="51" spans="1:28" ht="7.5" customHeight="1">
      <c r="A51" s="131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9"/>
    </row>
    <row r="52" spans="1:28" ht="15" customHeight="1">
      <c r="A52" s="131" t="s">
        <v>1054</v>
      </c>
      <c r="B52" s="118">
        <v>690</v>
      </c>
      <c r="C52" s="118">
        <v>22</v>
      </c>
      <c r="D52" s="118">
        <v>11</v>
      </c>
      <c r="E52" s="118">
        <v>15</v>
      </c>
      <c r="F52" s="118">
        <v>54</v>
      </c>
      <c r="G52" s="118">
        <v>141</v>
      </c>
      <c r="H52" s="118">
        <v>197</v>
      </c>
      <c r="I52" s="118">
        <v>124</v>
      </c>
      <c r="J52" s="118">
        <v>126</v>
      </c>
      <c r="K52" s="118">
        <v>370</v>
      </c>
      <c r="L52" s="118">
        <v>16</v>
      </c>
      <c r="M52" s="118">
        <v>9</v>
      </c>
      <c r="N52" s="118">
        <v>10</v>
      </c>
      <c r="O52" s="118">
        <v>33</v>
      </c>
      <c r="P52" s="118">
        <v>70</v>
      </c>
      <c r="Q52" s="118">
        <v>87</v>
      </c>
      <c r="R52" s="118">
        <v>65</v>
      </c>
      <c r="S52" s="118">
        <v>80</v>
      </c>
      <c r="T52" s="118">
        <v>320</v>
      </c>
      <c r="U52" s="118">
        <v>6</v>
      </c>
      <c r="V52" s="118">
        <v>2</v>
      </c>
      <c r="W52" s="118">
        <v>5</v>
      </c>
      <c r="X52" s="118">
        <v>21</v>
      </c>
      <c r="Y52" s="118">
        <v>71</v>
      </c>
      <c r="Z52" s="118">
        <v>110</v>
      </c>
      <c r="AA52" s="118">
        <v>59</v>
      </c>
      <c r="AB52" s="119">
        <v>46</v>
      </c>
    </row>
    <row r="53" spans="1:28" ht="15" customHeight="1">
      <c r="A53" s="131" t="s">
        <v>1055</v>
      </c>
      <c r="B53" s="118">
        <v>1712</v>
      </c>
      <c r="C53" s="118">
        <v>43</v>
      </c>
      <c r="D53" s="118">
        <v>35</v>
      </c>
      <c r="E53" s="118">
        <v>36</v>
      </c>
      <c r="F53" s="118">
        <v>127</v>
      </c>
      <c r="G53" s="118">
        <v>374</v>
      </c>
      <c r="H53" s="118">
        <v>498</v>
      </c>
      <c r="I53" s="118">
        <v>287</v>
      </c>
      <c r="J53" s="118">
        <v>312</v>
      </c>
      <c r="K53" s="118">
        <v>901</v>
      </c>
      <c r="L53" s="118">
        <v>29</v>
      </c>
      <c r="M53" s="118">
        <v>20</v>
      </c>
      <c r="N53" s="118">
        <v>17</v>
      </c>
      <c r="O53" s="118">
        <v>89</v>
      </c>
      <c r="P53" s="118">
        <v>190</v>
      </c>
      <c r="Q53" s="118">
        <v>246</v>
      </c>
      <c r="R53" s="118">
        <v>145</v>
      </c>
      <c r="S53" s="118">
        <v>165</v>
      </c>
      <c r="T53" s="118">
        <v>811</v>
      </c>
      <c r="U53" s="118">
        <v>14</v>
      </c>
      <c r="V53" s="118">
        <v>15</v>
      </c>
      <c r="W53" s="118">
        <v>19</v>
      </c>
      <c r="X53" s="118">
        <v>38</v>
      </c>
      <c r="Y53" s="118">
        <v>184</v>
      </c>
      <c r="Z53" s="118">
        <v>252</v>
      </c>
      <c r="AA53" s="118">
        <v>142</v>
      </c>
      <c r="AB53" s="119">
        <v>147</v>
      </c>
    </row>
    <row r="54" spans="1:28" ht="15" customHeight="1">
      <c r="A54" s="131" t="s">
        <v>1056</v>
      </c>
      <c r="B54" s="118">
        <v>1633</v>
      </c>
      <c r="C54" s="118">
        <v>54</v>
      </c>
      <c r="D54" s="118">
        <v>27</v>
      </c>
      <c r="E54" s="118">
        <v>28</v>
      </c>
      <c r="F54" s="118">
        <v>118</v>
      </c>
      <c r="G54" s="118">
        <v>340</v>
      </c>
      <c r="H54" s="118">
        <v>481</v>
      </c>
      <c r="I54" s="118">
        <v>291</v>
      </c>
      <c r="J54" s="118">
        <v>294</v>
      </c>
      <c r="K54" s="118">
        <v>877</v>
      </c>
      <c r="L54" s="118">
        <v>37</v>
      </c>
      <c r="M54" s="118">
        <v>22</v>
      </c>
      <c r="N54" s="118">
        <v>17</v>
      </c>
      <c r="O54" s="118">
        <v>70</v>
      </c>
      <c r="P54" s="118">
        <v>200</v>
      </c>
      <c r="Q54" s="118">
        <v>227</v>
      </c>
      <c r="R54" s="118">
        <v>150</v>
      </c>
      <c r="S54" s="118">
        <v>154</v>
      </c>
      <c r="T54" s="118">
        <v>756</v>
      </c>
      <c r="U54" s="118">
        <v>17</v>
      </c>
      <c r="V54" s="118">
        <v>5</v>
      </c>
      <c r="W54" s="118">
        <v>11</v>
      </c>
      <c r="X54" s="118">
        <v>48</v>
      </c>
      <c r="Y54" s="118">
        <v>140</v>
      </c>
      <c r="Z54" s="118">
        <v>254</v>
      </c>
      <c r="AA54" s="118">
        <v>141</v>
      </c>
      <c r="AB54" s="119">
        <v>140</v>
      </c>
    </row>
    <row r="55" spans="1:28" ht="15" customHeight="1">
      <c r="A55" s="131" t="s">
        <v>1057</v>
      </c>
      <c r="B55" s="118">
        <v>1543</v>
      </c>
      <c r="C55" s="118">
        <v>37</v>
      </c>
      <c r="D55" s="118">
        <v>23</v>
      </c>
      <c r="E55" s="118">
        <v>52</v>
      </c>
      <c r="F55" s="118">
        <v>110</v>
      </c>
      <c r="G55" s="118">
        <v>332</v>
      </c>
      <c r="H55" s="118">
        <v>442</v>
      </c>
      <c r="I55" s="118">
        <v>267</v>
      </c>
      <c r="J55" s="118">
        <v>280</v>
      </c>
      <c r="K55" s="118">
        <v>790</v>
      </c>
      <c r="L55" s="118">
        <v>16</v>
      </c>
      <c r="M55" s="118">
        <v>10</v>
      </c>
      <c r="N55" s="118">
        <v>29</v>
      </c>
      <c r="O55" s="118">
        <v>79</v>
      </c>
      <c r="P55" s="118">
        <v>182</v>
      </c>
      <c r="Q55" s="118">
        <v>193</v>
      </c>
      <c r="R55" s="118">
        <v>126</v>
      </c>
      <c r="S55" s="118">
        <v>155</v>
      </c>
      <c r="T55" s="118">
        <v>753</v>
      </c>
      <c r="U55" s="118">
        <v>21</v>
      </c>
      <c r="V55" s="118">
        <v>13</v>
      </c>
      <c r="W55" s="118">
        <v>23</v>
      </c>
      <c r="X55" s="118">
        <v>31</v>
      </c>
      <c r="Y55" s="118">
        <v>150</v>
      </c>
      <c r="Z55" s="118">
        <v>249</v>
      </c>
      <c r="AA55" s="118">
        <v>141</v>
      </c>
      <c r="AB55" s="119">
        <v>125</v>
      </c>
    </row>
    <row r="56" spans="1:28" ht="15" customHeight="1">
      <c r="A56" s="131" t="s">
        <v>1058</v>
      </c>
      <c r="B56" s="118">
        <v>1388</v>
      </c>
      <c r="C56" s="118">
        <v>56</v>
      </c>
      <c r="D56" s="118">
        <v>31</v>
      </c>
      <c r="E56" s="118">
        <v>36</v>
      </c>
      <c r="F56" s="118">
        <v>100</v>
      </c>
      <c r="G56" s="118">
        <v>248</v>
      </c>
      <c r="H56" s="118">
        <v>392</v>
      </c>
      <c r="I56" s="118">
        <v>270</v>
      </c>
      <c r="J56" s="118">
        <v>255</v>
      </c>
      <c r="K56" s="118">
        <v>686</v>
      </c>
      <c r="L56" s="118">
        <v>33</v>
      </c>
      <c r="M56" s="118">
        <v>18</v>
      </c>
      <c r="N56" s="118">
        <v>25</v>
      </c>
      <c r="O56" s="118">
        <v>62</v>
      </c>
      <c r="P56" s="118">
        <v>132</v>
      </c>
      <c r="Q56" s="118">
        <v>163</v>
      </c>
      <c r="R56" s="118">
        <v>128</v>
      </c>
      <c r="S56" s="118">
        <v>125</v>
      </c>
      <c r="T56" s="118">
        <v>702</v>
      </c>
      <c r="U56" s="118">
        <v>23</v>
      </c>
      <c r="V56" s="118">
        <v>13</v>
      </c>
      <c r="W56" s="118">
        <v>11</v>
      </c>
      <c r="X56" s="118">
        <v>38</v>
      </c>
      <c r="Y56" s="118">
        <v>116</v>
      </c>
      <c r="Z56" s="118">
        <v>229</v>
      </c>
      <c r="AA56" s="118">
        <v>142</v>
      </c>
      <c r="AB56" s="119">
        <v>130</v>
      </c>
    </row>
    <row r="57" spans="1:28" ht="15" customHeight="1">
      <c r="A57" s="131" t="s">
        <v>1059</v>
      </c>
      <c r="B57" s="118">
        <v>1007</v>
      </c>
      <c r="C57" s="118">
        <v>41</v>
      </c>
      <c r="D57" s="118">
        <v>17</v>
      </c>
      <c r="E57" s="118">
        <v>37</v>
      </c>
      <c r="F57" s="118">
        <v>61</v>
      </c>
      <c r="G57" s="118">
        <v>195</v>
      </c>
      <c r="H57" s="118">
        <v>268</v>
      </c>
      <c r="I57" s="118">
        <v>168</v>
      </c>
      <c r="J57" s="118">
        <v>220</v>
      </c>
      <c r="K57" s="118">
        <v>525</v>
      </c>
      <c r="L57" s="118">
        <v>26</v>
      </c>
      <c r="M57" s="118">
        <v>10</v>
      </c>
      <c r="N57" s="118">
        <v>17</v>
      </c>
      <c r="O57" s="118">
        <v>42</v>
      </c>
      <c r="P57" s="118">
        <v>110</v>
      </c>
      <c r="Q57" s="118">
        <v>127</v>
      </c>
      <c r="R57" s="118">
        <v>81</v>
      </c>
      <c r="S57" s="118">
        <v>112</v>
      </c>
      <c r="T57" s="118">
        <v>482</v>
      </c>
      <c r="U57" s="118">
        <v>15</v>
      </c>
      <c r="V57" s="118">
        <v>7</v>
      </c>
      <c r="W57" s="118">
        <v>20</v>
      </c>
      <c r="X57" s="118">
        <v>19</v>
      </c>
      <c r="Y57" s="118">
        <v>85</v>
      </c>
      <c r="Z57" s="118">
        <v>141</v>
      </c>
      <c r="AA57" s="118">
        <v>87</v>
      </c>
      <c r="AB57" s="119">
        <v>108</v>
      </c>
    </row>
    <row r="58" spans="1:28" ht="15" customHeight="1">
      <c r="A58" s="131" t="s">
        <v>1060</v>
      </c>
      <c r="B58" s="118">
        <v>747</v>
      </c>
      <c r="C58" s="118">
        <v>25</v>
      </c>
      <c r="D58" s="118">
        <v>14</v>
      </c>
      <c r="E58" s="118">
        <v>5</v>
      </c>
      <c r="F58" s="118">
        <v>26</v>
      </c>
      <c r="G58" s="118">
        <v>116</v>
      </c>
      <c r="H58" s="118">
        <v>212</v>
      </c>
      <c r="I58" s="118">
        <v>153</v>
      </c>
      <c r="J58" s="118">
        <v>196</v>
      </c>
      <c r="K58" s="118">
        <v>362</v>
      </c>
      <c r="L58" s="118">
        <v>14</v>
      </c>
      <c r="M58" s="118">
        <v>7</v>
      </c>
      <c r="N58" s="118">
        <v>2</v>
      </c>
      <c r="O58" s="118">
        <v>15</v>
      </c>
      <c r="P58" s="118">
        <v>60</v>
      </c>
      <c r="Q58" s="118">
        <v>88</v>
      </c>
      <c r="R58" s="118">
        <v>66</v>
      </c>
      <c r="S58" s="118">
        <v>110</v>
      </c>
      <c r="T58" s="118">
        <v>385</v>
      </c>
      <c r="U58" s="118">
        <v>11</v>
      </c>
      <c r="V58" s="118">
        <v>7</v>
      </c>
      <c r="W58" s="118">
        <v>3</v>
      </c>
      <c r="X58" s="118">
        <v>11</v>
      </c>
      <c r="Y58" s="118">
        <v>56</v>
      </c>
      <c r="Z58" s="118">
        <v>124</v>
      </c>
      <c r="AA58" s="118">
        <v>87</v>
      </c>
      <c r="AB58" s="119">
        <v>86</v>
      </c>
    </row>
    <row r="59" spans="1:28" ht="15" customHeight="1">
      <c r="A59" s="131" t="s">
        <v>1061</v>
      </c>
      <c r="B59" s="118">
        <v>539</v>
      </c>
      <c r="C59" s="118">
        <v>15</v>
      </c>
      <c r="D59" s="118">
        <v>10</v>
      </c>
      <c r="E59" s="118">
        <v>9</v>
      </c>
      <c r="F59" s="118">
        <v>20</v>
      </c>
      <c r="G59" s="118">
        <v>70</v>
      </c>
      <c r="H59" s="118">
        <v>185</v>
      </c>
      <c r="I59" s="118">
        <v>118</v>
      </c>
      <c r="J59" s="118">
        <v>112</v>
      </c>
      <c r="K59" s="118">
        <v>259</v>
      </c>
      <c r="L59" s="118">
        <v>7</v>
      </c>
      <c r="M59" s="118">
        <v>7</v>
      </c>
      <c r="N59" s="118">
        <v>5</v>
      </c>
      <c r="O59" s="118">
        <v>9</v>
      </c>
      <c r="P59" s="118">
        <v>21</v>
      </c>
      <c r="Q59" s="118">
        <v>85</v>
      </c>
      <c r="R59" s="118">
        <v>60</v>
      </c>
      <c r="S59" s="118">
        <v>65</v>
      </c>
      <c r="T59" s="118">
        <v>280</v>
      </c>
      <c r="U59" s="118">
        <v>8</v>
      </c>
      <c r="V59" s="118">
        <v>3</v>
      </c>
      <c r="W59" s="118">
        <v>4</v>
      </c>
      <c r="X59" s="118">
        <v>11</v>
      </c>
      <c r="Y59" s="118">
        <v>49</v>
      </c>
      <c r="Z59" s="118">
        <v>100</v>
      </c>
      <c r="AA59" s="118">
        <v>58</v>
      </c>
      <c r="AB59" s="119">
        <v>47</v>
      </c>
    </row>
    <row r="60" spans="1:28" ht="15" customHeight="1">
      <c r="A60" s="131" t="s">
        <v>1062</v>
      </c>
      <c r="B60" s="118">
        <v>2071</v>
      </c>
      <c r="C60" s="118">
        <v>51</v>
      </c>
      <c r="D60" s="118">
        <v>42</v>
      </c>
      <c r="E60" s="118">
        <v>57</v>
      </c>
      <c r="F60" s="118">
        <v>157</v>
      </c>
      <c r="G60" s="118">
        <v>365</v>
      </c>
      <c r="H60" s="118">
        <v>556</v>
      </c>
      <c r="I60" s="118">
        <v>375</v>
      </c>
      <c r="J60" s="118">
        <v>468</v>
      </c>
      <c r="K60" s="118">
        <v>968</v>
      </c>
      <c r="L60" s="118">
        <v>32</v>
      </c>
      <c r="M60" s="118">
        <v>27</v>
      </c>
      <c r="N60" s="118">
        <v>27</v>
      </c>
      <c r="O60" s="118">
        <v>80</v>
      </c>
      <c r="P60" s="118">
        <v>154</v>
      </c>
      <c r="Q60" s="118">
        <v>252</v>
      </c>
      <c r="R60" s="118">
        <v>172</v>
      </c>
      <c r="S60" s="118">
        <v>224</v>
      </c>
      <c r="T60" s="118">
        <v>1103</v>
      </c>
      <c r="U60" s="118">
        <v>19</v>
      </c>
      <c r="V60" s="118">
        <v>15</v>
      </c>
      <c r="W60" s="118">
        <v>30</v>
      </c>
      <c r="X60" s="118">
        <v>77</v>
      </c>
      <c r="Y60" s="118">
        <v>211</v>
      </c>
      <c r="Z60" s="118">
        <v>304</v>
      </c>
      <c r="AA60" s="118">
        <v>203</v>
      </c>
      <c r="AB60" s="119">
        <v>244</v>
      </c>
    </row>
    <row r="61" spans="1:28" ht="15" customHeight="1">
      <c r="A61" s="131" t="s">
        <v>1063</v>
      </c>
      <c r="B61" s="118">
        <v>820</v>
      </c>
      <c r="C61" s="118">
        <v>22</v>
      </c>
      <c r="D61" s="118">
        <v>13</v>
      </c>
      <c r="E61" s="118">
        <v>16</v>
      </c>
      <c r="F61" s="118">
        <v>36</v>
      </c>
      <c r="G61" s="118">
        <v>101</v>
      </c>
      <c r="H61" s="118">
        <v>235</v>
      </c>
      <c r="I61" s="118">
        <v>159</v>
      </c>
      <c r="J61" s="118">
        <v>238</v>
      </c>
      <c r="K61" s="118">
        <v>390</v>
      </c>
      <c r="L61" s="118">
        <v>16</v>
      </c>
      <c r="M61" s="118">
        <v>5</v>
      </c>
      <c r="N61" s="118">
        <v>8</v>
      </c>
      <c r="O61" s="118">
        <v>12</v>
      </c>
      <c r="P61" s="118">
        <v>48</v>
      </c>
      <c r="Q61" s="118">
        <v>111</v>
      </c>
      <c r="R61" s="118">
        <v>63</v>
      </c>
      <c r="S61" s="118">
        <v>127</v>
      </c>
      <c r="T61" s="118">
        <v>430</v>
      </c>
      <c r="U61" s="118">
        <v>6</v>
      </c>
      <c r="V61" s="118">
        <v>8</v>
      </c>
      <c r="W61" s="118">
        <v>8</v>
      </c>
      <c r="X61" s="118">
        <v>24</v>
      </c>
      <c r="Y61" s="118">
        <v>53</v>
      </c>
      <c r="Z61" s="118">
        <v>124</v>
      </c>
      <c r="AA61" s="118">
        <v>96</v>
      </c>
      <c r="AB61" s="119">
        <v>111</v>
      </c>
    </row>
    <row r="62" spans="1:28" ht="15" customHeight="1">
      <c r="A62" s="131" t="s">
        <v>1064</v>
      </c>
      <c r="B62" s="118">
        <v>520</v>
      </c>
      <c r="C62" s="118">
        <v>10</v>
      </c>
      <c r="D62" s="118">
        <v>10</v>
      </c>
      <c r="E62" s="118">
        <v>19</v>
      </c>
      <c r="F62" s="118">
        <v>20</v>
      </c>
      <c r="G62" s="118">
        <v>81</v>
      </c>
      <c r="H62" s="118">
        <v>162</v>
      </c>
      <c r="I62" s="118">
        <v>99</v>
      </c>
      <c r="J62" s="118">
        <v>119</v>
      </c>
      <c r="K62" s="118">
        <v>252</v>
      </c>
      <c r="L62" s="118">
        <v>7</v>
      </c>
      <c r="M62" s="118">
        <v>5</v>
      </c>
      <c r="N62" s="118">
        <v>11</v>
      </c>
      <c r="O62" s="118">
        <v>8</v>
      </c>
      <c r="P62" s="118">
        <v>35</v>
      </c>
      <c r="Q62" s="118">
        <v>69</v>
      </c>
      <c r="R62" s="118">
        <v>52</v>
      </c>
      <c r="S62" s="118">
        <v>65</v>
      </c>
      <c r="T62" s="118">
        <v>268</v>
      </c>
      <c r="U62" s="118">
        <v>3</v>
      </c>
      <c r="V62" s="118">
        <v>5</v>
      </c>
      <c r="W62" s="118">
        <v>8</v>
      </c>
      <c r="X62" s="118">
        <v>12</v>
      </c>
      <c r="Y62" s="118">
        <v>46</v>
      </c>
      <c r="Z62" s="118">
        <v>93</v>
      </c>
      <c r="AA62" s="118">
        <v>47</v>
      </c>
      <c r="AB62" s="119">
        <v>54</v>
      </c>
    </row>
    <row r="63" spans="1:28" ht="15" customHeight="1" thickBot="1">
      <c r="A63" s="132" t="s">
        <v>1065</v>
      </c>
      <c r="B63" s="122">
        <v>755</v>
      </c>
      <c r="C63" s="122">
        <v>26</v>
      </c>
      <c r="D63" s="122">
        <v>12</v>
      </c>
      <c r="E63" s="122">
        <v>12</v>
      </c>
      <c r="F63" s="122">
        <v>29</v>
      </c>
      <c r="G63" s="122">
        <v>125</v>
      </c>
      <c r="H63" s="122">
        <v>244</v>
      </c>
      <c r="I63" s="122">
        <v>146</v>
      </c>
      <c r="J63" s="122">
        <v>161</v>
      </c>
      <c r="K63" s="122">
        <v>391</v>
      </c>
      <c r="L63" s="122">
        <v>21</v>
      </c>
      <c r="M63" s="122">
        <v>7</v>
      </c>
      <c r="N63" s="122">
        <v>5</v>
      </c>
      <c r="O63" s="122">
        <v>15</v>
      </c>
      <c r="P63" s="122">
        <v>66</v>
      </c>
      <c r="Q63" s="122">
        <v>121</v>
      </c>
      <c r="R63" s="122">
        <v>65</v>
      </c>
      <c r="S63" s="122">
        <v>91</v>
      </c>
      <c r="T63" s="122">
        <v>364</v>
      </c>
      <c r="U63" s="122">
        <v>5</v>
      </c>
      <c r="V63" s="122">
        <v>5</v>
      </c>
      <c r="W63" s="122">
        <v>7</v>
      </c>
      <c r="X63" s="122">
        <v>14</v>
      </c>
      <c r="Y63" s="122">
        <v>59</v>
      </c>
      <c r="Z63" s="122">
        <v>123</v>
      </c>
      <c r="AA63" s="122">
        <v>81</v>
      </c>
      <c r="AB63" s="123">
        <v>70</v>
      </c>
    </row>
    <row r="64" ht="15" customHeight="1">
      <c r="A64" s="1031" t="s">
        <v>728</v>
      </c>
    </row>
  </sheetData>
  <mergeCells count="32">
    <mergeCell ref="O3:S3"/>
    <mergeCell ref="AB4:AB6"/>
    <mergeCell ref="AA4:AA6"/>
    <mergeCell ref="K4:K6"/>
    <mergeCell ref="N4:N6"/>
    <mergeCell ref="O4:O6"/>
    <mergeCell ref="Q4:Q6"/>
    <mergeCell ref="S4:S6"/>
    <mergeCell ref="P4:P6"/>
    <mergeCell ref="R4:R6"/>
    <mergeCell ref="T3:AB3"/>
    <mergeCell ref="T4:T6"/>
    <mergeCell ref="U4:U6"/>
    <mergeCell ref="V4:V6"/>
    <mergeCell ref="W4:W6"/>
    <mergeCell ref="X4:X6"/>
    <mergeCell ref="Y4:Y6"/>
    <mergeCell ref="Z4:Z6"/>
    <mergeCell ref="E4:E6"/>
    <mergeCell ref="F4:F6"/>
    <mergeCell ref="G4:G6"/>
    <mergeCell ref="H4:H6"/>
    <mergeCell ref="I4:I6"/>
    <mergeCell ref="A3:A6"/>
    <mergeCell ref="K3:N3"/>
    <mergeCell ref="J4:J6"/>
    <mergeCell ref="L4:L6"/>
    <mergeCell ref="M4:M6"/>
    <mergeCell ref="B3:J3"/>
    <mergeCell ref="B4:B6"/>
    <mergeCell ref="C4:C6"/>
    <mergeCell ref="D4:D6"/>
  </mergeCells>
  <printOptions/>
  <pageMargins left="0.35433070866141736" right="0.1968503937007874" top="0.984251968503937" bottom="0.5905511811023623" header="0.5118110236220472" footer="0.5118110236220472"/>
  <pageSetup horizontalDpi="600" verticalDpi="600" orientation="portrait" paperSize="9" scale="90" r:id="rId1"/>
  <headerFooter alignWithMargins="0">
    <oddHeader>&amp;R&amp;D&amp;T</oddHeader>
  </headerFooter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66"/>
  <sheetViews>
    <sheetView workbookViewId="0" topLeftCell="A1">
      <selection activeCell="A1" sqref="A1"/>
    </sheetView>
  </sheetViews>
  <sheetFormatPr defaultColWidth="9.00390625" defaultRowHeight="13.5"/>
  <cols>
    <col min="1" max="1" width="8.625" style="163" customWidth="1"/>
    <col min="2" max="3" width="8.125" style="164" customWidth="1"/>
    <col min="4" max="14" width="8.125" style="165" customWidth="1"/>
    <col min="15" max="25" width="8.125" style="133" customWidth="1"/>
    <col min="26" max="16384" width="14.125" style="133" customWidth="1"/>
  </cols>
  <sheetData>
    <row r="1" spans="1:14" ht="18" customHeight="1">
      <c r="A1" s="30" t="s">
        <v>746</v>
      </c>
      <c r="B1" s="133"/>
      <c r="C1" s="31"/>
      <c r="D1" s="31"/>
      <c r="E1" s="31"/>
      <c r="F1" s="31"/>
      <c r="G1" s="32"/>
      <c r="H1" s="32"/>
      <c r="I1" s="32"/>
      <c r="J1" s="31"/>
      <c r="K1" s="31"/>
      <c r="L1" s="31"/>
      <c r="M1" s="31"/>
      <c r="N1" s="31"/>
    </row>
    <row r="2" spans="1:25" ht="15" customHeight="1" thickBot="1">
      <c r="A2" s="134"/>
      <c r="B2" s="31"/>
      <c r="C2" s="31"/>
      <c r="D2" s="31"/>
      <c r="E2" s="31"/>
      <c r="F2" s="31"/>
      <c r="G2" s="32"/>
      <c r="H2" s="32"/>
      <c r="I2" s="31"/>
      <c r="J2" s="32"/>
      <c r="K2" s="32"/>
      <c r="L2" s="32"/>
      <c r="M2" s="133"/>
      <c r="N2" s="31"/>
      <c r="Y2" s="135" t="s">
        <v>747</v>
      </c>
    </row>
    <row r="3" spans="1:25" s="137" customFormat="1" ht="15" customHeight="1" thickTop="1">
      <c r="A3" s="1520" t="s">
        <v>655</v>
      </c>
      <c r="B3" s="1524" t="s">
        <v>748</v>
      </c>
      <c r="C3" s="136"/>
      <c r="D3" s="1509" t="s">
        <v>749</v>
      </c>
      <c r="E3" s="1509"/>
      <c r="F3" s="1509"/>
      <c r="G3" s="1509"/>
      <c r="H3" s="1509"/>
      <c r="I3" s="1509"/>
      <c r="J3" s="1509"/>
      <c r="K3" s="1509"/>
      <c r="L3" s="1509"/>
      <c r="M3" s="1509"/>
      <c r="N3" s="1509"/>
      <c r="O3" s="1509"/>
      <c r="P3" s="1509"/>
      <c r="Q3" s="1509"/>
      <c r="R3" s="1509"/>
      <c r="S3" s="1509"/>
      <c r="T3" s="1509"/>
      <c r="U3" s="1509"/>
      <c r="V3" s="1509"/>
      <c r="W3" s="1509"/>
      <c r="X3" s="1510"/>
      <c r="Y3" s="1505" t="s">
        <v>750</v>
      </c>
    </row>
    <row r="4" spans="1:25" s="137" customFormat="1" ht="15" customHeight="1">
      <c r="A4" s="1521"/>
      <c r="B4" s="1480"/>
      <c r="C4" s="1522" t="s">
        <v>733</v>
      </c>
      <c r="D4" s="1511" t="s">
        <v>751</v>
      </c>
      <c r="E4" s="1511"/>
      <c r="F4" s="1511"/>
      <c r="G4" s="1511"/>
      <c r="H4" s="1511"/>
      <c r="I4" s="1511"/>
      <c r="J4" s="1511"/>
      <c r="K4" s="1511"/>
      <c r="L4" s="1511"/>
      <c r="M4" s="1511"/>
      <c r="N4" s="1512"/>
      <c r="O4" s="1512"/>
      <c r="P4" s="1512"/>
      <c r="Q4" s="1512"/>
      <c r="R4" s="1512"/>
      <c r="S4" s="1513"/>
      <c r="T4" s="1507" t="s">
        <v>752</v>
      </c>
      <c r="U4" s="1512"/>
      <c r="V4" s="1512"/>
      <c r="W4" s="1512"/>
      <c r="X4" s="1513"/>
      <c r="Y4" s="1506"/>
    </row>
    <row r="5" spans="1:25" s="137" customFormat="1" ht="15" customHeight="1">
      <c r="A5" s="1521"/>
      <c r="B5" s="1480"/>
      <c r="C5" s="1518"/>
      <c r="D5" s="1507" t="s">
        <v>753</v>
      </c>
      <c r="E5" s="1508"/>
      <c r="F5" s="1508"/>
      <c r="G5" s="1508"/>
      <c r="H5" s="1508"/>
      <c r="I5" s="1523"/>
      <c r="J5" s="1507" t="s">
        <v>754</v>
      </c>
      <c r="K5" s="1512"/>
      <c r="L5" s="1512"/>
      <c r="M5" s="1512"/>
      <c r="N5" s="1512"/>
      <c r="O5" s="1512"/>
      <c r="P5" s="1512"/>
      <c r="Q5" s="1513"/>
      <c r="R5" s="1514" t="s">
        <v>755</v>
      </c>
      <c r="S5" s="1514" t="s">
        <v>756</v>
      </c>
      <c r="T5" s="1514" t="s">
        <v>757</v>
      </c>
      <c r="U5" s="1517" t="s">
        <v>758</v>
      </c>
      <c r="V5" s="1517"/>
      <c r="W5" s="1514" t="s">
        <v>755</v>
      </c>
      <c r="X5" s="1514" t="s">
        <v>756</v>
      </c>
      <c r="Y5" s="1506"/>
    </row>
    <row r="6" spans="1:25" s="137" customFormat="1" ht="15" customHeight="1">
      <c r="A6" s="1521"/>
      <c r="B6" s="1480"/>
      <c r="C6" s="1518"/>
      <c r="D6" s="1471" t="s">
        <v>736</v>
      </c>
      <c r="E6" s="1518" t="s">
        <v>759</v>
      </c>
      <c r="F6" s="1518" t="s">
        <v>1079</v>
      </c>
      <c r="G6" s="1518" t="s">
        <v>1080</v>
      </c>
      <c r="H6" s="1518" t="s">
        <v>1081</v>
      </c>
      <c r="I6" s="1525" t="s">
        <v>760</v>
      </c>
      <c r="J6" s="1507" t="s">
        <v>761</v>
      </c>
      <c r="K6" s="1508"/>
      <c r="L6" s="1508"/>
      <c r="M6" s="138"/>
      <c r="N6" s="1507" t="s">
        <v>762</v>
      </c>
      <c r="O6" s="1508"/>
      <c r="P6" s="1508"/>
      <c r="Q6" s="1523"/>
      <c r="R6" s="1518"/>
      <c r="S6" s="1518"/>
      <c r="T6" s="1516"/>
      <c r="U6" s="1514" t="s">
        <v>761</v>
      </c>
      <c r="V6" s="1514" t="s">
        <v>762</v>
      </c>
      <c r="W6" s="1518"/>
      <c r="X6" s="1518"/>
      <c r="Y6" s="1506"/>
    </row>
    <row r="7" spans="1:25" s="137" customFormat="1" ht="15" customHeight="1">
      <c r="A7" s="1521"/>
      <c r="B7" s="1480"/>
      <c r="C7" s="1519"/>
      <c r="D7" s="1473"/>
      <c r="E7" s="1519"/>
      <c r="F7" s="1519"/>
      <c r="G7" s="1519"/>
      <c r="H7" s="1519"/>
      <c r="I7" s="1526"/>
      <c r="J7" s="93" t="s">
        <v>736</v>
      </c>
      <c r="K7" s="139" t="s">
        <v>759</v>
      </c>
      <c r="L7" s="140" t="s">
        <v>1079</v>
      </c>
      <c r="M7" s="141" t="s">
        <v>763</v>
      </c>
      <c r="N7" s="93" t="s">
        <v>736</v>
      </c>
      <c r="O7" s="139" t="s">
        <v>764</v>
      </c>
      <c r="P7" s="139" t="s">
        <v>1073</v>
      </c>
      <c r="Q7" s="139" t="s">
        <v>765</v>
      </c>
      <c r="R7" s="1519"/>
      <c r="S7" s="1519"/>
      <c r="T7" s="1515"/>
      <c r="U7" s="1515"/>
      <c r="V7" s="1515"/>
      <c r="W7" s="1519"/>
      <c r="X7" s="1519"/>
      <c r="Y7" s="1506"/>
    </row>
    <row r="8" spans="1:25" ht="13.5" customHeight="1">
      <c r="A8" s="1180" t="s">
        <v>678</v>
      </c>
      <c r="B8" s="142">
        <v>49397</v>
      </c>
      <c r="C8" s="142">
        <v>25005</v>
      </c>
      <c r="D8" s="142">
        <v>1827</v>
      </c>
      <c r="E8" s="142">
        <v>743</v>
      </c>
      <c r="F8" s="142">
        <v>63</v>
      </c>
      <c r="G8" s="142">
        <v>91</v>
      </c>
      <c r="H8" s="142">
        <v>212</v>
      </c>
      <c r="I8" s="142">
        <v>718</v>
      </c>
      <c r="J8" s="142">
        <v>1088</v>
      </c>
      <c r="K8" s="142">
        <v>66</v>
      </c>
      <c r="L8" s="143">
        <v>110</v>
      </c>
      <c r="M8" s="144">
        <v>912</v>
      </c>
      <c r="N8" s="142">
        <v>14153</v>
      </c>
      <c r="O8" s="142">
        <v>43</v>
      </c>
      <c r="P8" s="142">
        <v>63</v>
      </c>
      <c r="Q8" s="142">
        <v>14047</v>
      </c>
      <c r="R8" s="142">
        <v>4288</v>
      </c>
      <c r="S8" s="142">
        <v>1591</v>
      </c>
      <c r="T8" s="142">
        <v>245</v>
      </c>
      <c r="U8" s="142">
        <v>70</v>
      </c>
      <c r="V8" s="142">
        <v>790</v>
      </c>
      <c r="W8" s="142">
        <v>651</v>
      </c>
      <c r="X8" s="143">
        <v>302</v>
      </c>
      <c r="Y8" s="143">
        <v>24392</v>
      </c>
    </row>
    <row r="9" spans="1:25" ht="7.5" customHeight="1">
      <c r="A9" s="145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7"/>
      <c r="M9" s="148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7"/>
      <c r="Y9" s="147"/>
    </row>
    <row r="10" spans="1:25" ht="13.5" customHeight="1">
      <c r="A10" s="99" t="s">
        <v>679</v>
      </c>
      <c r="B10" s="149">
        <f aca="true" t="shared" si="0" ref="B10:Y10">B15+B21+B22+B23+B26+B27+B28+B31+B32+B33+B34+B35+B36+B37</f>
        <v>21351</v>
      </c>
      <c r="C10" s="149">
        <f t="shared" si="0"/>
        <v>10878</v>
      </c>
      <c r="D10" s="149">
        <f t="shared" si="0"/>
        <v>857</v>
      </c>
      <c r="E10" s="149">
        <f t="shared" si="0"/>
        <v>322</v>
      </c>
      <c r="F10" s="149">
        <f t="shared" si="0"/>
        <v>35</v>
      </c>
      <c r="G10" s="149">
        <f t="shared" si="0"/>
        <v>46</v>
      </c>
      <c r="H10" s="149">
        <f t="shared" si="0"/>
        <v>102</v>
      </c>
      <c r="I10" s="149">
        <f t="shared" si="0"/>
        <v>352</v>
      </c>
      <c r="J10" s="149">
        <f t="shared" si="0"/>
        <v>371</v>
      </c>
      <c r="K10" s="149">
        <f t="shared" si="0"/>
        <v>22</v>
      </c>
      <c r="L10" s="150">
        <f t="shared" si="0"/>
        <v>27</v>
      </c>
      <c r="M10" s="151">
        <f t="shared" si="0"/>
        <v>322</v>
      </c>
      <c r="N10" s="149">
        <f t="shared" si="0"/>
        <v>6137</v>
      </c>
      <c r="O10" s="149">
        <f t="shared" si="0"/>
        <v>18</v>
      </c>
      <c r="P10" s="149">
        <f t="shared" si="0"/>
        <v>30</v>
      </c>
      <c r="Q10" s="149">
        <f t="shared" si="0"/>
        <v>6089</v>
      </c>
      <c r="R10" s="149">
        <f t="shared" si="0"/>
        <v>2021</v>
      </c>
      <c r="S10" s="149">
        <f t="shared" si="0"/>
        <v>659</v>
      </c>
      <c r="T10" s="149">
        <f t="shared" si="0"/>
        <v>122</v>
      </c>
      <c r="U10" s="149">
        <f t="shared" si="0"/>
        <v>27</v>
      </c>
      <c r="V10" s="149">
        <f t="shared" si="0"/>
        <v>304</v>
      </c>
      <c r="W10" s="149">
        <f t="shared" si="0"/>
        <v>257</v>
      </c>
      <c r="X10" s="150">
        <f t="shared" si="0"/>
        <v>123</v>
      </c>
      <c r="Y10" s="150">
        <f t="shared" si="0"/>
        <v>10473</v>
      </c>
    </row>
    <row r="11" spans="1:25" ht="13.5" customHeight="1">
      <c r="A11" s="99" t="s">
        <v>680</v>
      </c>
      <c r="B11" s="149">
        <f aca="true" t="shared" si="1" ref="B11:Y11">B20+B39+B40+B41+B42+B43+B44+B45</f>
        <v>6162</v>
      </c>
      <c r="C11" s="149">
        <f t="shared" si="1"/>
        <v>3516</v>
      </c>
      <c r="D11" s="149">
        <f t="shared" si="1"/>
        <v>228</v>
      </c>
      <c r="E11" s="149">
        <f t="shared" si="1"/>
        <v>138</v>
      </c>
      <c r="F11" s="149">
        <f t="shared" si="1"/>
        <v>7</v>
      </c>
      <c r="G11" s="149">
        <f t="shared" si="1"/>
        <v>9</v>
      </c>
      <c r="H11" s="149">
        <f t="shared" si="1"/>
        <v>16</v>
      </c>
      <c r="I11" s="149">
        <f t="shared" si="1"/>
        <v>58</v>
      </c>
      <c r="J11" s="149">
        <f t="shared" si="1"/>
        <v>147</v>
      </c>
      <c r="K11" s="149">
        <f t="shared" si="1"/>
        <v>12</v>
      </c>
      <c r="L11" s="150">
        <f t="shared" si="1"/>
        <v>30</v>
      </c>
      <c r="M11" s="151">
        <f t="shared" si="1"/>
        <v>105</v>
      </c>
      <c r="N11" s="149">
        <f t="shared" si="1"/>
        <v>2084</v>
      </c>
      <c r="O11" s="149">
        <f t="shared" si="1"/>
        <v>8</v>
      </c>
      <c r="P11" s="149">
        <f t="shared" si="1"/>
        <v>12</v>
      </c>
      <c r="Q11" s="149">
        <f t="shared" si="1"/>
        <v>2064</v>
      </c>
      <c r="R11" s="149">
        <f t="shared" si="1"/>
        <v>414</v>
      </c>
      <c r="S11" s="149">
        <f t="shared" si="1"/>
        <v>285</v>
      </c>
      <c r="T11" s="149">
        <f t="shared" si="1"/>
        <v>39</v>
      </c>
      <c r="U11" s="149">
        <f t="shared" si="1"/>
        <v>7</v>
      </c>
      <c r="V11" s="149">
        <f t="shared" si="1"/>
        <v>136</v>
      </c>
      <c r="W11" s="149">
        <f t="shared" si="1"/>
        <v>113</v>
      </c>
      <c r="X11" s="150">
        <f t="shared" si="1"/>
        <v>63</v>
      </c>
      <c r="Y11" s="150">
        <f t="shared" si="1"/>
        <v>2646</v>
      </c>
    </row>
    <row r="12" spans="1:25" ht="13.5" customHeight="1">
      <c r="A12" s="99" t="s">
        <v>681</v>
      </c>
      <c r="B12" s="149">
        <f aca="true" t="shared" si="2" ref="B12:Y12">B16+B25+B29+B47+B48+B49+B50+B51</f>
        <v>9245</v>
      </c>
      <c r="C12" s="149">
        <f t="shared" si="2"/>
        <v>4034</v>
      </c>
      <c r="D12" s="149">
        <f t="shared" si="2"/>
        <v>253</v>
      </c>
      <c r="E12" s="149">
        <f t="shared" si="2"/>
        <v>104</v>
      </c>
      <c r="F12" s="149">
        <f t="shared" si="2"/>
        <v>4</v>
      </c>
      <c r="G12" s="149">
        <f t="shared" si="2"/>
        <v>14</v>
      </c>
      <c r="H12" s="149">
        <f t="shared" si="2"/>
        <v>34</v>
      </c>
      <c r="I12" s="149">
        <f t="shared" si="2"/>
        <v>97</v>
      </c>
      <c r="J12" s="149">
        <f t="shared" si="2"/>
        <v>233</v>
      </c>
      <c r="K12" s="149">
        <f t="shared" si="2"/>
        <v>7</v>
      </c>
      <c r="L12" s="150">
        <f t="shared" si="2"/>
        <v>11</v>
      </c>
      <c r="M12" s="151">
        <f t="shared" si="2"/>
        <v>215</v>
      </c>
      <c r="N12" s="149">
        <f t="shared" si="2"/>
        <v>2251</v>
      </c>
      <c r="O12" s="149">
        <f t="shared" si="2"/>
        <v>4</v>
      </c>
      <c r="P12" s="149">
        <f t="shared" si="2"/>
        <v>8</v>
      </c>
      <c r="Q12" s="149">
        <f t="shared" si="2"/>
        <v>2239</v>
      </c>
      <c r="R12" s="149">
        <f t="shared" si="2"/>
        <v>765</v>
      </c>
      <c r="S12" s="149">
        <f t="shared" si="2"/>
        <v>235</v>
      </c>
      <c r="T12" s="149">
        <f t="shared" si="2"/>
        <v>24</v>
      </c>
      <c r="U12" s="149">
        <f t="shared" si="2"/>
        <v>14</v>
      </c>
      <c r="V12" s="149">
        <f t="shared" si="2"/>
        <v>109</v>
      </c>
      <c r="W12" s="149">
        <f t="shared" si="2"/>
        <v>109</v>
      </c>
      <c r="X12" s="150">
        <f t="shared" si="2"/>
        <v>41</v>
      </c>
      <c r="Y12" s="150">
        <f t="shared" si="2"/>
        <v>5211</v>
      </c>
    </row>
    <row r="13" spans="1:25" ht="13.5" customHeight="1">
      <c r="A13" s="99" t="s">
        <v>682</v>
      </c>
      <c r="B13" s="149">
        <f aca="true" t="shared" si="3" ref="B13:Y13">B17+B18+B53+B54+B55+B56+B57+B58+B59+B60+B61+B62+B63+B64</f>
        <v>12639</v>
      </c>
      <c r="C13" s="149">
        <f t="shared" si="3"/>
        <v>6577</v>
      </c>
      <c r="D13" s="149">
        <f t="shared" si="3"/>
        <v>489</v>
      </c>
      <c r="E13" s="149">
        <f t="shared" si="3"/>
        <v>179</v>
      </c>
      <c r="F13" s="149">
        <f t="shared" si="3"/>
        <v>17</v>
      </c>
      <c r="G13" s="149">
        <f t="shared" si="3"/>
        <v>22</v>
      </c>
      <c r="H13" s="149">
        <f t="shared" si="3"/>
        <v>60</v>
      </c>
      <c r="I13" s="149">
        <f t="shared" si="3"/>
        <v>211</v>
      </c>
      <c r="J13" s="149">
        <f t="shared" si="3"/>
        <v>337</v>
      </c>
      <c r="K13" s="149">
        <f t="shared" si="3"/>
        <v>25</v>
      </c>
      <c r="L13" s="150">
        <f t="shared" si="3"/>
        <v>42</v>
      </c>
      <c r="M13" s="151">
        <f t="shared" si="3"/>
        <v>270</v>
      </c>
      <c r="N13" s="149">
        <f t="shared" si="3"/>
        <v>3681</v>
      </c>
      <c r="O13" s="149">
        <f t="shared" si="3"/>
        <v>13</v>
      </c>
      <c r="P13" s="149">
        <f t="shared" si="3"/>
        <v>13</v>
      </c>
      <c r="Q13" s="149">
        <f t="shared" si="3"/>
        <v>3655</v>
      </c>
      <c r="R13" s="149">
        <f t="shared" si="3"/>
        <v>1088</v>
      </c>
      <c r="S13" s="149">
        <f t="shared" si="3"/>
        <v>412</v>
      </c>
      <c r="T13" s="149">
        <f t="shared" si="3"/>
        <v>60</v>
      </c>
      <c r="U13" s="149">
        <f t="shared" si="3"/>
        <v>22</v>
      </c>
      <c r="V13" s="149">
        <f t="shared" si="3"/>
        <v>241</v>
      </c>
      <c r="W13" s="149">
        <f t="shared" si="3"/>
        <v>172</v>
      </c>
      <c r="X13" s="150">
        <f t="shared" si="3"/>
        <v>75</v>
      </c>
      <c r="Y13" s="150">
        <f t="shared" si="3"/>
        <v>6062</v>
      </c>
    </row>
    <row r="14" spans="1:25" ht="7.5" customHeight="1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7"/>
      <c r="M14" s="148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7"/>
      <c r="Y14" s="147"/>
    </row>
    <row r="15" spans="1:25" ht="13.5" customHeight="1">
      <c r="A15" s="145" t="s">
        <v>1022</v>
      </c>
      <c r="B15" s="146">
        <v>3614</v>
      </c>
      <c r="C15" s="146">
        <v>1818</v>
      </c>
      <c r="D15" s="146">
        <v>158</v>
      </c>
      <c r="E15" s="146">
        <v>65</v>
      </c>
      <c r="F15" s="146">
        <v>8</v>
      </c>
      <c r="G15" s="146">
        <v>5</v>
      </c>
      <c r="H15" s="146">
        <v>20</v>
      </c>
      <c r="I15" s="146">
        <v>60</v>
      </c>
      <c r="J15" s="146">
        <v>54</v>
      </c>
      <c r="K15" s="146">
        <v>2</v>
      </c>
      <c r="L15" s="147">
        <v>4</v>
      </c>
      <c r="M15" s="148">
        <v>48</v>
      </c>
      <c r="N15" s="146">
        <v>1047</v>
      </c>
      <c r="O15" s="146">
        <v>5</v>
      </c>
      <c r="P15" s="146">
        <v>3</v>
      </c>
      <c r="Q15" s="146">
        <v>1039</v>
      </c>
      <c r="R15" s="146">
        <v>321</v>
      </c>
      <c r="S15" s="146">
        <v>111</v>
      </c>
      <c r="T15" s="146">
        <v>25</v>
      </c>
      <c r="U15" s="146">
        <v>5</v>
      </c>
      <c r="V15" s="146">
        <v>33</v>
      </c>
      <c r="W15" s="146">
        <v>48</v>
      </c>
      <c r="X15" s="147">
        <v>16</v>
      </c>
      <c r="Y15" s="147">
        <v>1796</v>
      </c>
    </row>
    <row r="16" spans="1:25" ht="13.5" customHeight="1">
      <c r="A16" s="145" t="s">
        <v>1023</v>
      </c>
      <c r="B16" s="146">
        <v>1442</v>
      </c>
      <c r="C16" s="146">
        <v>688</v>
      </c>
      <c r="D16" s="146">
        <v>41</v>
      </c>
      <c r="E16" s="146">
        <v>15</v>
      </c>
      <c r="F16" s="152">
        <v>0</v>
      </c>
      <c r="G16" s="146">
        <v>2</v>
      </c>
      <c r="H16" s="146">
        <v>4</v>
      </c>
      <c r="I16" s="146">
        <v>20</v>
      </c>
      <c r="J16" s="146">
        <v>49</v>
      </c>
      <c r="K16" s="146">
        <v>1</v>
      </c>
      <c r="L16" s="153">
        <v>0</v>
      </c>
      <c r="M16" s="148">
        <v>48</v>
      </c>
      <c r="N16" s="146">
        <v>391</v>
      </c>
      <c r="O16" s="146">
        <v>3</v>
      </c>
      <c r="P16" s="146">
        <v>1</v>
      </c>
      <c r="Q16" s="146">
        <v>387</v>
      </c>
      <c r="R16" s="146">
        <v>119</v>
      </c>
      <c r="S16" s="146">
        <v>36</v>
      </c>
      <c r="T16" s="146">
        <v>10</v>
      </c>
      <c r="U16" s="152">
        <v>0</v>
      </c>
      <c r="V16" s="146">
        <v>18</v>
      </c>
      <c r="W16" s="146">
        <v>19</v>
      </c>
      <c r="X16" s="147">
        <v>5</v>
      </c>
      <c r="Y16" s="147">
        <v>754</v>
      </c>
    </row>
    <row r="17" spans="1:25" ht="13.5" customHeight="1">
      <c r="A17" s="145" t="s">
        <v>1024</v>
      </c>
      <c r="B17" s="146">
        <v>1996</v>
      </c>
      <c r="C17" s="146">
        <v>1085</v>
      </c>
      <c r="D17" s="146">
        <v>94</v>
      </c>
      <c r="E17" s="146">
        <v>27</v>
      </c>
      <c r="F17" s="146">
        <v>4</v>
      </c>
      <c r="G17" s="146">
        <v>3</v>
      </c>
      <c r="H17" s="146">
        <v>14</v>
      </c>
      <c r="I17" s="146">
        <v>46</v>
      </c>
      <c r="J17" s="146">
        <v>77</v>
      </c>
      <c r="K17" s="146">
        <v>7</v>
      </c>
      <c r="L17" s="147">
        <v>7</v>
      </c>
      <c r="M17" s="148">
        <v>63</v>
      </c>
      <c r="N17" s="146">
        <v>550</v>
      </c>
      <c r="O17" s="146">
        <v>4</v>
      </c>
      <c r="P17" s="146">
        <v>2</v>
      </c>
      <c r="Q17" s="146">
        <v>544</v>
      </c>
      <c r="R17" s="146">
        <v>189</v>
      </c>
      <c r="S17" s="146">
        <v>76</v>
      </c>
      <c r="T17" s="146">
        <v>13</v>
      </c>
      <c r="U17" s="146">
        <v>7</v>
      </c>
      <c r="V17" s="146">
        <v>39</v>
      </c>
      <c r="W17" s="146">
        <v>28</v>
      </c>
      <c r="X17" s="147">
        <v>12</v>
      </c>
      <c r="Y17" s="147">
        <v>911</v>
      </c>
    </row>
    <row r="18" spans="1:25" ht="13.5" customHeight="1">
      <c r="A18" s="145" t="s">
        <v>1025</v>
      </c>
      <c r="B18" s="146">
        <v>2529</v>
      </c>
      <c r="C18" s="146">
        <v>1072</v>
      </c>
      <c r="D18" s="146">
        <v>137</v>
      </c>
      <c r="E18" s="146">
        <v>31</v>
      </c>
      <c r="F18" s="146">
        <v>3</v>
      </c>
      <c r="G18" s="146">
        <v>3</v>
      </c>
      <c r="H18" s="146">
        <v>17</v>
      </c>
      <c r="I18" s="146">
        <v>83</v>
      </c>
      <c r="J18" s="146">
        <v>58</v>
      </c>
      <c r="K18" s="146">
        <v>3</v>
      </c>
      <c r="L18" s="147">
        <v>2</v>
      </c>
      <c r="M18" s="148">
        <v>53</v>
      </c>
      <c r="N18" s="146">
        <v>541</v>
      </c>
      <c r="O18" s="146">
        <v>2</v>
      </c>
      <c r="P18" s="146">
        <v>3</v>
      </c>
      <c r="Q18" s="146">
        <v>536</v>
      </c>
      <c r="R18" s="146">
        <v>162</v>
      </c>
      <c r="S18" s="146">
        <v>62</v>
      </c>
      <c r="T18" s="146">
        <v>15</v>
      </c>
      <c r="U18" s="146">
        <v>3</v>
      </c>
      <c r="V18" s="146">
        <v>44</v>
      </c>
      <c r="W18" s="146">
        <v>35</v>
      </c>
      <c r="X18" s="147">
        <v>15</v>
      </c>
      <c r="Y18" s="147">
        <v>1457</v>
      </c>
    </row>
    <row r="19" spans="1:25" ht="7.5" customHeight="1">
      <c r="A19" s="145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7"/>
      <c r="M19" s="148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7"/>
      <c r="Y19" s="147"/>
    </row>
    <row r="20" spans="1:25" ht="13.5" customHeight="1">
      <c r="A20" s="145" t="s">
        <v>1026</v>
      </c>
      <c r="B20" s="146">
        <v>1616</v>
      </c>
      <c r="C20" s="146">
        <v>927</v>
      </c>
      <c r="D20" s="146">
        <v>62</v>
      </c>
      <c r="E20" s="146">
        <v>30</v>
      </c>
      <c r="F20" s="146">
        <v>2</v>
      </c>
      <c r="G20" s="146">
        <v>4</v>
      </c>
      <c r="H20" s="146">
        <v>7</v>
      </c>
      <c r="I20" s="146">
        <v>19</v>
      </c>
      <c r="J20" s="146">
        <v>53</v>
      </c>
      <c r="K20" s="146">
        <v>3</v>
      </c>
      <c r="L20" s="147">
        <v>14</v>
      </c>
      <c r="M20" s="148">
        <v>36</v>
      </c>
      <c r="N20" s="146">
        <v>535</v>
      </c>
      <c r="O20" s="146">
        <v>1</v>
      </c>
      <c r="P20" s="146">
        <v>1</v>
      </c>
      <c r="Q20" s="146">
        <v>533</v>
      </c>
      <c r="R20" s="146">
        <v>105</v>
      </c>
      <c r="S20" s="146">
        <v>75</v>
      </c>
      <c r="T20" s="146">
        <v>14</v>
      </c>
      <c r="U20" s="146">
        <v>2</v>
      </c>
      <c r="V20" s="146">
        <v>44</v>
      </c>
      <c r="W20" s="146">
        <v>25</v>
      </c>
      <c r="X20" s="147">
        <v>12</v>
      </c>
      <c r="Y20" s="147">
        <v>689</v>
      </c>
    </row>
    <row r="21" spans="1:25" ht="13.5" customHeight="1">
      <c r="A21" s="145" t="s">
        <v>1027</v>
      </c>
      <c r="B21" s="146">
        <v>1850</v>
      </c>
      <c r="C21" s="146">
        <v>901</v>
      </c>
      <c r="D21" s="146">
        <v>55</v>
      </c>
      <c r="E21" s="146">
        <v>19</v>
      </c>
      <c r="F21" s="146">
        <v>2</v>
      </c>
      <c r="G21" s="146">
        <v>3</v>
      </c>
      <c r="H21" s="146">
        <v>9</v>
      </c>
      <c r="I21" s="146">
        <v>22</v>
      </c>
      <c r="J21" s="146">
        <v>24</v>
      </c>
      <c r="K21" s="146">
        <v>2</v>
      </c>
      <c r="L21" s="147">
        <v>2</v>
      </c>
      <c r="M21" s="148">
        <v>20</v>
      </c>
      <c r="N21" s="146">
        <v>566</v>
      </c>
      <c r="O21" s="152">
        <v>0</v>
      </c>
      <c r="P21" s="146">
        <v>1</v>
      </c>
      <c r="Q21" s="146">
        <v>565</v>
      </c>
      <c r="R21" s="146">
        <v>162</v>
      </c>
      <c r="S21" s="146">
        <v>38</v>
      </c>
      <c r="T21" s="146">
        <v>12</v>
      </c>
      <c r="U21" s="146">
        <v>6</v>
      </c>
      <c r="V21" s="146">
        <v>17</v>
      </c>
      <c r="W21" s="146">
        <v>13</v>
      </c>
      <c r="X21" s="147">
        <v>8</v>
      </c>
      <c r="Y21" s="147">
        <v>949</v>
      </c>
    </row>
    <row r="22" spans="1:25" ht="13.5" customHeight="1">
      <c r="A22" s="145" t="s">
        <v>1028</v>
      </c>
      <c r="B22" s="146">
        <v>1581</v>
      </c>
      <c r="C22" s="146">
        <v>686</v>
      </c>
      <c r="D22" s="146">
        <v>65</v>
      </c>
      <c r="E22" s="146">
        <v>31</v>
      </c>
      <c r="F22" s="146">
        <v>1</v>
      </c>
      <c r="G22" s="146">
        <v>2</v>
      </c>
      <c r="H22" s="146">
        <v>4</v>
      </c>
      <c r="I22" s="146">
        <v>27</v>
      </c>
      <c r="J22" s="146">
        <v>33</v>
      </c>
      <c r="K22" s="146">
        <v>3</v>
      </c>
      <c r="L22" s="147">
        <v>2</v>
      </c>
      <c r="M22" s="148">
        <v>28</v>
      </c>
      <c r="N22" s="146">
        <v>332</v>
      </c>
      <c r="O22" s="152">
        <v>0</v>
      </c>
      <c r="P22" s="146">
        <v>2</v>
      </c>
      <c r="Q22" s="146">
        <v>330</v>
      </c>
      <c r="R22" s="146">
        <v>125</v>
      </c>
      <c r="S22" s="146">
        <v>68</v>
      </c>
      <c r="T22" s="146">
        <v>6</v>
      </c>
      <c r="U22" s="146">
        <v>5</v>
      </c>
      <c r="V22" s="146">
        <v>22</v>
      </c>
      <c r="W22" s="146">
        <v>19</v>
      </c>
      <c r="X22" s="147">
        <v>11</v>
      </c>
      <c r="Y22" s="147">
        <v>895</v>
      </c>
    </row>
    <row r="23" spans="1:25" ht="13.5" customHeight="1">
      <c r="A23" s="145" t="s">
        <v>1029</v>
      </c>
      <c r="B23" s="146">
        <v>2421</v>
      </c>
      <c r="C23" s="146">
        <v>1345</v>
      </c>
      <c r="D23" s="146">
        <v>79</v>
      </c>
      <c r="E23" s="146">
        <v>45</v>
      </c>
      <c r="F23" s="146">
        <v>2</v>
      </c>
      <c r="G23" s="146">
        <v>8</v>
      </c>
      <c r="H23" s="146">
        <v>8</v>
      </c>
      <c r="I23" s="146">
        <v>16</v>
      </c>
      <c r="J23" s="146">
        <v>42</v>
      </c>
      <c r="K23" s="146">
        <v>1</v>
      </c>
      <c r="L23" s="147">
        <v>3</v>
      </c>
      <c r="M23" s="148">
        <v>38</v>
      </c>
      <c r="N23" s="146">
        <v>710</v>
      </c>
      <c r="O23" s="146">
        <v>4</v>
      </c>
      <c r="P23" s="146">
        <v>4</v>
      </c>
      <c r="Q23" s="146">
        <v>702</v>
      </c>
      <c r="R23" s="146">
        <v>276</v>
      </c>
      <c r="S23" s="146">
        <v>96</v>
      </c>
      <c r="T23" s="146">
        <v>10</v>
      </c>
      <c r="U23" s="146">
        <v>1</v>
      </c>
      <c r="V23" s="146">
        <v>53</v>
      </c>
      <c r="W23" s="146">
        <v>57</v>
      </c>
      <c r="X23" s="147">
        <v>21</v>
      </c>
      <c r="Y23" s="147">
        <v>1076</v>
      </c>
    </row>
    <row r="24" spans="1:25" ht="7.5" customHeight="1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7"/>
      <c r="M24" s="148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7"/>
      <c r="Y24" s="147"/>
    </row>
    <row r="25" spans="1:25" ht="13.5" customHeight="1">
      <c r="A25" s="145" t="s">
        <v>1030</v>
      </c>
      <c r="B25" s="146">
        <v>1275</v>
      </c>
      <c r="C25" s="146">
        <v>561</v>
      </c>
      <c r="D25" s="146">
        <v>36</v>
      </c>
      <c r="E25" s="146">
        <v>17</v>
      </c>
      <c r="F25" s="146">
        <v>1</v>
      </c>
      <c r="G25" s="152">
        <v>0</v>
      </c>
      <c r="H25" s="146">
        <v>4</v>
      </c>
      <c r="I25" s="146">
        <v>14</v>
      </c>
      <c r="J25" s="146">
        <v>20</v>
      </c>
      <c r="K25" s="146">
        <v>2</v>
      </c>
      <c r="L25" s="147">
        <v>2</v>
      </c>
      <c r="M25" s="148">
        <v>16</v>
      </c>
      <c r="N25" s="146">
        <v>348</v>
      </c>
      <c r="O25" s="152">
        <v>0</v>
      </c>
      <c r="P25" s="152">
        <v>0</v>
      </c>
      <c r="Q25" s="146">
        <v>348</v>
      </c>
      <c r="R25" s="146">
        <v>95</v>
      </c>
      <c r="S25" s="146">
        <v>27</v>
      </c>
      <c r="T25" s="146">
        <v>3</v>
      </c>
      <c r="U25" s="146">
        <v>2</v>
      </c>
      <c r="V25" s="146">
        <v>15</v>
      </c>
      <c r="W25" s="146">
        <v>11</v>
      </c>
      <c r="X25" s="147">
        <v>4</v>
      </c>
      <c r="Y25" s="147">
        <v>714</v>
      </c>
    </row>
    <row r="26" spans="1:25" ht="13.5" customHeight="1">
      <c r="A26" s="145" t="s">
        <v>1031</v>
      </c>
      <c r="B26" s="146">
        <v>2417</v>
      </c>
      <c r="C26" s="146">
        <v>1212</v>
      </c>
      <c r="D26" s="146">
        <v>127</v>
      </c>
      <c r="E26" s="146">
        <v>33</v>
      </c>
      <c r="F26" s="146">
        <v>6</v>
      </c>
      <c r="G26" s="146">
        <v>6</v>
      </c>
      <c r="H26" s="146">
        <v>11</v>
      </c>
      <c r="I26" s="146">
        <v>71</v>
      </c>
      <c r="J26" s="146">
        <v>41</v>
      </c>
      <c r="K26" s="146">
        <v>2</v>
      </c>
      <c r="L26" s="147">
        <v>3</v>
      </c>
      <c r="M26" s="148">
        <v>36</v>
      </c>
      <c r="N26" s="146">
        <v>618</v>
      </c>
      <c r="O26" s="146">
        <v>2</v>
      </c>
      <c r="P26" s="146">
        <v>2</v>
      </c>
      <c r="Q26" s="146">
        <v>614</v>
      </c>
      <c r="R26" s="146">
        <v>264</v>
      </c>
      <c r="S26" s="146">
        <v>68</v>
      </c>
      <c r="T26" s="146">
        <v>23</v>
      </c>
      <c r="U26" s="146">
        <v>4</v>
      </c>
      <c r="V26" s="146">
        <v>29</v>
      </c>
      <c r="W26" s="146">
        <v>25</v>
      </c>
      <c r="X26" s="147">
        <v>13</v>
      </c>
      <c r="Y26" s="147">
        <v>1205</v>
      </c>
    </row>
    <row r="27" spans="1:25" ht="13.5" customHeight="1">
      <c r="A27" s="145" t="s">
        <v>1032</v>
      </c>
      <c r="B27" s="146">
        <v>2451</v>
      </c>
      <c r="C27" s="146">
        <v>1382</v>
      </c>
      <c r="D27" s="146">
        <v>142</v>
      </c>
      <c r="E27" s="146">
        <v>24</v>
      </c>
      <c r="F27" s="146">
        <v>5</v>
      </c>
      <c r="G27" s="146">
        <v>6</v>
      </c>
      <c r="H27" s="146">
        <v>19</v>
      </c>
      <c r="I27" s="146">
        <v>88</v>
      </c>
      <c r="J27" s="146">
        <v>35</v>
      </c>
      <c r="K27" s="146">
        <v>1</v>
      </c>
      <c r="L27" s="147">
        <v>3</v>
      </c>
      <c r="M27" s="148">
        <v>31</v>
      </c>
      <c r="N27" s="146">
        <v>790</v>
      </c>
      <c r="O27" s="146">
        <v>1</v>
      </c>
      <c r="P27" s="146">
        <v>5</v>
      </c>
      <c r="Q27" s="146">
        <v>784</v>
      </c>
      <c r="R27" s="146">
        <v>241</v>
      </c>
      <c r="S27" s="146">
        <v>76</v>
      </c>
      <c r="T27" s="146">
        <v>18</v>
      </c>
      <c r="U27" s="146">
        <v>4</v>
      </c>
      <c r="V27" s="146">
        <v>37</v>
      </c>
      <c r="W27" s="146">
        <v>24</v>
      </c>
      <c r="X27" s="147">
        <v>15</v>
      </c>
      <c r="Y27" s="147">
        <v>1069</v>
      </c>
    </row>
    <row r="28" spans="1:25" ht="13.5" customHeight="1">
      <c r="A28" s="145" t="s">
        <v>1033</v>
      </c>
      <c r="B28" s="146">
        <v>2150</v>
      </c>
      <c r="C28" s="146">
        <v>1039</v>
      </c>
      <c r="D28" s="146">
        <v>69</v>
      </c>
      <c r="E28" s="146">
        <v>35</v>
      </c>
      <c r="F28" s="146">
        <v>8</v>
      </c>
      <c r="G28" s="146">
        <v>6</v>
      </c>
      <c r="H28" s="146">
        <v>12</v>
      </c>
      <c r="I28" s="146">
        <v>8</v>
      </c>
      <c r="J28" s="146">
        <v>55</v>
      </c>
      <c r="K28" s="146">
        <v>3</v>
      </c>
      <c r="L28" s="147">
        <v>2</v>
      </c>
      <c r="M28" s="148">
        <v>50</v>
      </c>
      <c r="N28" s="146">
        <v>632</v>
      </c>
      <c r="O28" s="146">
        <v>4</v>
      </c>
      <c r="P28" s="146">
        <v>3</v>
      </c>
      <c r="Q28" s="146">
        <v>625</v>
      </c>
      <c r="R28" s="146">
        <v>129</v>
      </c>
      <c r="S28" s="146">
        <v>65</v>
      </c>
      <c r="T28" s="146">
        <v>12</v>
      </c>
      <c r="U28" s="146">
        <v>1</v>
      </c>
      <c r="V28" s="146">
        <v>38</v>
      </c>
      <c r="W28" s="146">
        <v>22</v>
      </c>
      <c r="X28" s="147">
        <v>16</v>
      </c>
      <c r="Y28" s="147">
        <v>1111</v>
      </c>
    </row>
    <row r="29" spans="1:25" ht="13.5" customHeight="1">
      <c r="A29" s="145" t="s">
        <v>1034</v>
      </c>
      <c r="B29" s="146">
        <v>1330</v>
      </c>
      <c r="C29" s="146">
        <v>571</v>
      </c>
      <c r="D29" s="146">
        <v>53</v>
      </c>
      <c r="E29" s="146">
        <v>17</v>
      </c>
      <c r="F29" s="146">
        <v>1</v>
      </c>
      <c r="G29" s="146">
        <v>1</v>
      </c>
      <c r="H29" s="146">
        <v>6</v>
      </c>
      <c r="I29" s="146">
        <v>28</v>
      </c>
      <c r="J29" s="146">
        <v>64</v>
      </c>
      <c r="K29" s="152">
        <v>0</v>
      </c>
      <c r="L29" s="147">
        <v>2</v>
      </c>
      <c r="M29" s="148">
        <v>62</v>
      </c>
      <c r="N29" s="146">
        <v>262</v>
      </c>
      <c r="O29" s="152">
        <v>0</v>
      </c>
      <c r="P29" s="152">
        <v>0</v>
      </c>
      <c r="Q29" s="146">
        <v>262</v>
      </c>
      <c r="R29" s="146">
        <v>112</v>
      </c>
      <c r="S29" s="146">
        <v>41</v>
      </c>
      <c r="T29" s="146">
        <v>3</v>
      </c>
      <c r="U29" s="146">
        <v>3</v>
      </c>
      <c r="V29" s="146">
        <v>17</v>
      </c>
      <c r="W29" s="146">
        <v>11</v>
      </c>
      <c r="X29" s="147">
        <v>5</v>
      </c>
      <c r="Y29" s="147">
        <v>759</v>
      </c>
    </row>
    <row r="30" spans="1:25" ht="7.5" customHeight="1">
      <c r="A30" s="145"/>
      <c r="B30" s="146"/>
      <c r="C30" s="146"/>
      <c r="D30" s="146"/>
      <c r="E30" s="146"/>
      <c r="F30" s="146"/>
      <c r="G30" s="146"/>
      <c r="H30" s="146"/>
      <c r="I30" s="146"/>
      <c r="J30" s="146"/>
      <c r="K30" s="152"/>
      <c r="L30" s="147"/>
      <c r="M30" s="148"/>
      <c r="N30" s="146"/>
      <c r="O30" s="152"/>
      <c r="P30" s="152"/>
      <c r="Q30" s="146"/>
      <c r="R30" s="146"/>
      <c r="S30" s="146"/>
      <c r="T30" s="146"/>
      <c r="U30" s="146"/>
      <c r="V30" s="146"/>
      <c r="W30" s="146"/>
      <c r="X30" s="147"/>
      <c r="Y30" s="147"/>
    </row>
    <row r="31" spans="1:25" ht="13.5" customHeight="1">
      <c r="A31" s="145" t="s">
        <v>1035</v>
      </c>
      <c r="B31" s="146">
        <v>559</v>
      </c>
      <c r="C31" s="146">
        <v>339</v>
      </c>
      <c r="D31" s="146">
        <v>27</v>
      </c>
      <c r="E31" s="146">
        <v>18</v>
      </c>
      <c r="F31" s="146">
        <v>2</v>
      </c>
      <c r="G31" s="146">
        <v>1</v>
      </c>
      <c r="H31" s="152">
        <v>0</v>
      </c>
      <c r="I31" s="146">
        <v>6</v>
      </c>
      <c r="J31" s="146">
        <v>1</v>
      </c>
      <c r="K31" s="152">
        <v>0</v>
      </c>
      <c r="L31" s="153">
        <v>0</v>
      </c>
      <c r="M31" s="148">
        <v>1</v>
      </c>
      <c r="N31" s="146">
        <v>193</v>
      </c>
      <c r="O31" s="152">
        <v>0</v>
      </c>
      <c r="P31" s="146">
        <v>2</v>
      </c>
      <c r="Q31" s="146">
        <v>191</v>
      </c>
      <c r="R31" s="146">
        <v>67</v>
      </c>
      <c r="S31" s="146">
        <v>24</v>
      </c>
      <c r="T31" s="146">
        <v>4</v>
      </c>
      <c r="U31" s="152">
        <v>0</v>
      </c>
      <c r="V31" s="146">
        <v>7</v>
      </c>
      <c r="W31" s="146">
        <v>10</v>
      </c>
      <c r="X31" s="147">
        <v>6</v>
      </c>
      <c r="Y31" s="147">
        <v>220</v>
      </c>
    </row>
    <row r="32" spans="1:25" ht="13.5" customHeight="1">
      <c r="A32" s="145" t="s">
        <v>1036</v>
      </c>
      <c r="B32" s="146">
        <v>581</v>
      </c>
      <c r="C32" s="146">
        <v>306</v>
      </c>
      <c r="D32" s="146">
        <v>20</v>
      </c>
      <c r="E32" s="146">
        <v>4</v>
      </c>
      <c r="F32" s="152">
        <v>0</v>
      </c>
      <c r="G32" s="152">
        <v>0</v>
      </c>
      <c r="H32" s="146">
        <v>4</v>
      </c>
      <c r="I32" s="146">
        <v>12</v>
      </c>
      <c r="J32" s="146">
        <v>12</v>
      </c>
      <c r="K32" s="152">
        <v>0</v>
      </c>
      <c r="L32" s="147">
        <v>1</v>
      </c>
      <c r="M32" s="148">
        <v>11</v>
      </c>
      <c r="N32" s="146">
        <v>157</v>
      </c>
      <c r="O32" s="152">
        <v>0</v>
      </c>
      <c r="P32" s="152">
        <v>0</v>
      </c>
      <c r="Q32" s="146">
        <v>157</v>
      </c>
      <c r="R32" s="146">
        <v>89</v>
      </c>
      <c r="S32" s="146">
        <v>15</v>
      </c>
      <c r="T32" s="152">
        <v>0</v>
      </c>
      <c r="U32" s="146">
        <v>1</v>
      </c>
      <c r="V32" s="146">
        <v>6</v>
      </c>
      <c r="W32" s="146">
        <v>4</v>
      </c>
      <c r="X32" s="147">
        <v>2</v>
      </c>
      <c r="Y32" s="147">
        <v>275</v>
      </c>
    </row>
    <row r="33" spans="1:25" ht="13.5" customHeight="1">
      <c r="A33" s="145" t="s">
        <v>1037</v>
      </c>
      <c r="B33" s="146">
        <v>1209</v>
      </c>
      <c r="C33" s="146">
        <v>665</v>
      </c>
      <c r="D33" s="146">
        <v>40</v>
      </c>
      <c r="E33" s="146">
        <v>15</v>
      </c>
      <c r="F33" s="146">
        <v>1</v>
      </c>
      <c r="G33" s="146">
        <v>4</v>
      </c>
      <c r="H33" s="146">
        <v>5</v>
      </c>
      <c r="I33" s="146">
        <v>15</v>
      </c>
      <c r="J33" s="146">
        <v>14</v>
      </c>
      <c r="K33" s="146">
        <v>2</v>
      </c>
      <c r="L33" s="147">
        <v>3</v>
      </c>
      <c r="M33" s="148">
        <v>9</v>
      </c>
      <c r="N33" s="146">
        <v>412</v>
      </c>
      <c r="O33" s="152">
        <v>0</v>
      </c>
      <c r="P33" s="152">
        <v>0</v>
      </c>
      <c r="Q33" s="146">
        <v>412</v>
      </c>
      <c r="R33" s="146">
        <v>122</v>
      </c>
      <c r="S33" s="146">
        <v>31</v>
      </c>
      <c r="T33" s="146">
        <v>5</v>
      </c>
      <c r="U33" s="152">
        <v>0</v>
      </c>
      <c r="V33" s="146">
        <v>24</v>
      </c>
      <c r="W33" s="146">
        <v>12</v>
      </c>
      <c r="X33" s="147">
        <v>5</v>
      </c>
      <c r="Y33" s="147">
        <v>544</v>
      </c>
    </row>
    <row r="34" spans="1:25" ht="13.5" customHeight="1">
      <c r="A34" s="145" t="s">
        <v>1038</v>
      </c>
      <c r="B34" s="146">
        <v>423</v>
      </c>
      <c r="C34" s="146">
        <v>249</v>
      </c>
      <c r="D34" s="146">
        <v>8</v>
      </c>
      <c r="E34" s="146">
        <v>5</v>
      </c>
      <c r="F34" s="152">
        <v>0</v>
      </c>
      <c r="G34" s="152">
        <v>0</v>
      </c>
      <c r="H34" s="146">
        <v>2</v>
      </c>
      <c r="I34" s="146">
        <v>1</v>
      </c>
      <c r="J34" s="146">
        <v>1</v>
      </c>
      <c r="K34" s="152">
        <v>0</v>
      </c>
      <c r="L34" s="153">
        <v>0</v>
      </c>
      <c r="M34" s="148">
        <v>1</v>
      </c>
      <c r="N34" s="146">
        <v>165</v>
      </c>
      <c r="O34" s="152">
        <v>0</v>
      </c>
      <c r="P34" s="146">
        <v>1</v>
      </c>
      <c r="Q34" s="146">
        <v>164</v>
      </c>
      <c r="R34" s="146">
        <v>43</v>
      </c>
      <c r="S34" s="146">
        <v>13</v>
      </c>
      <c r="T34" s="146">
        <v>2</v>
      </c>
      <c r="U34" s="152">
        <v>0</v>
      </c>
      <c r="V34" s="146">
        <v>8</v>
      </c>
      <c r="W34" s="146">
        <v>6</v>
      </c>
      <c r="X34" s="147">
        <v>3</v>
      </c>
      <c r="Y34" s="147">
        <v>174</v>
      </c>
    </row>
    <row r="35" spans="1:25" ht="13.5" customHeight="1">
      <c r="A35" s="145" t="s">
        <v>1039</v>
      </c>
      <c r="B35" s="146">
        <v>800</v>
      </c>
      <c r="C35" s="146">
        <v>283</v>
      </c>
      <c r="D35" s="146">
        <v>31</v>
      </c>
      <c r="E35" s="146">
        <v>10</v>
      </c>
      <c r="F35" s="152">
        <v>0</v>
      </c>
      <c r="G35" s="146">
        <v>2</v>
      </c>
      <c r="H35" s="146">
        <v>2</v>
      </c>
      <c r="I35" s="146">
        <v>17</v>
      </c>
      <c r="J35" s="146">
        <v>29</v>
      </c>
      <c r="K35" s="146">
        <v>2</v>
      </c>
      <c r="L35" s="147">
        <v>1</v>
      </c>
      <c r="M35" s="148">
        <v>26</v>
      </c>
      <c r="N35" s="146">
        <v>156</v>
      </c>
      <c r="O35" s="152">
        <v>0</v>
      </c>
      <c r="P35" s="146">
        <v>3</v>
      </c>
      <c r="Q35" s="146">
        <v>153</v>
      </c>
      <c r="R35" s="146">
        <v>47</v>
      </c>
      <c r="S35" s="146">
        <v>9</v>
      </c>
      <c r="T35" s="146">
        <v>2</v>
      </c>
      <c r="U35" s="152">
        <v>0</v>
      </c>
      <c r="V35" s="146">
        <v>6</v>
      </c>
      <c r="W35" s="146">
        <v>2</v>
      </c>
      <c r="X35" s="147">
        <v>1</v>
      </c>
      <c r="Y35" s="147">
        <v>517</v>
      </c>
    </row>
    <row r="36" spans="1:25" ht="13.5" customHeight="1">
      <c r="A36" s="145" t="s">
        <v>1040</v>
      </c>
      <c r="B36" s="146">
        <v>558</v>
      </c>
      <c r="C36" s="146">
        <v>250</v>
      </c>
      <c r="D36" s="146">
        <v>18</v>
      </c>
      <c r="E36" s="146">
        <v>9</v>
      </c>
      <c r="F36" s="152">
        <v>0</v>
      </c>
      <c r="G36" s="152">
        <v>0</v>
      </c>
      <c r="H36" s="146">
        <v>3</v>
      </c>
      <c r="I36" s="146">
        <v>6</v>
      </c>
      <c r="J36" s="146">
        <v>13</v>
      </c>
      <c r="K36" s="146">
        <v>2</v>
      </c>
      <c r="L36" s="147">
        <v>1</v>
      </c>
      <c r="M36" s="148">
        <v>10</v>
      </c>
      <c r="N36" s="146">
        <v>128</v>
      </c>
      <c r="O36" s="152">
        <v>0</v>
      </c>
      <c r="P36" s="146">
        <v>1</v>
      </c>
      <c r="Q36" s="146">
        <v>127</v>
      </c>
      <c r="R36" s="146">
        <v>60</v>
      </c>
      <c r="S36" s="146">
        <v>16</v>
      </c>
      <c r="T36" s="146">
        <v>2</v>
      </c>
      <c r="U36" s="152">
        <v>0</v>
      </c>
      <c r="V36" s="146">
        <v>9</v>
      </c>
      <c r="W36" s="146">
        <v>4</v>
      </c>
      <c r="X36" s="153">
        <v>0</v>
      </c>
      <c r="Y36" s="147">
        <v>308</v>
      </c>
    </row>
    <row r="37" spans="1:25" ht="13.5" customHeight="1">
      <c r="A37" s="145" t="s">
        <v>1041</v>
      </c>
      <c r="B37" s="146">
        <v>737</v>
      </c>
      <c r="C37" s="146">
        <v>403</v>
      </c>
      <c r="D37" s="146">
        <v>18</v>
      </c>
      <c r="E37" s="146">
        <v>9</v>
      </c>
      <c r="F37" s="152">
        <v>0</v>
      </c>
      <c r="G37" s="146">
        <v>3</v>
      </c>
      <c r="H37" s="146">
        <v>3</v>
      </c>
      <c r="I37" s="146">
        <v>3</v>
      </c>
      <c r="J37" s="146">
        <v>17</v>
      </c>
      <c r="K37" s="146">
        <v>2</v>
      </c>
      <c r="L37" s="147">
        <v>2</v>
      </c>
      <c r="M37" s="148">
        <v>13</v>
      </c>
      <c r="N37" s="146">
        <v>231</v>
      </c>
      <c r="O37" s="146">
        <v>2</v>
      </c>
      <c r="P37" s="146">
        <v>3</v>
      </c>
      <c r="Q37" s="146">
        <v>226</v>
      </c>
      <c r="R37" s="146">
        <v>75</v>
      </c>
      <c r="S37" s="146">
        <v>29</v>
      </c>
      <c r="T37" s="146">
        <v>1</v>
      </c>
      <c r="U37" s="152">
        <v>0</v>
      </c>
      <c r="V37" s="146">
        <v>15</v>
      </c>
      <c r="W37" s="146">
        <v>11</v>
      </c>
      <c r="X37" s="147">
        <v>6</v>
      </c>
      <c r="Y37" s="147">
        <v>334</v>
      </c>
    </row>
    <row r="38" spans="1:25" ht="7.5" customHeight="1">
      <c r="A38" s="145"/>
      <c r="B38" s="146"/>
      <c r="C38" s="146"/>
      <c r="D38" s="146"/>
      <c r="E38" s="146"/>
      <c r="F38" s="152"/>
      <c r="G38" s="146"/>
      <c r="H38" s="146"/>
      <c r="I38" s="146"/>
      <c r="J38" s="146"/>
      <c r="K38" s="146"/>
      <c r="L38" s="147"/>
      <c r="M38" s="148"/>
      <c r="N38" s="146"/>
      <c r="O38" s="146"/>
      <c r="P38" s="146"/>
      <c r="Q38" s="146"/>
      <c r="R38" s="146"/>
      <c r="S38" s="146"/>
      <c r="T38" s="146"/>
      <c r="U38" s="152"/>
      <c r="V38" s="146"/>
      <c r="W38" s="146"/>
      <c r="X38" s="147"/>
      <c r="Y38" s="147"/>
    </row>
    <row r="39" spans="1:25" ht="13.5" customHeight="1">
      <c r="A39" s="145" t="s">
        <v>1042</v>
      </c>
      <c r="B39" s="146">
        <v>640</v>
      </c>
      <c r="C39" s="146">
        <v>373</v>
      </c>
      <c r="D39" s="146">
        <v>21</v>
      </c>
      <c r="E39" s="146">
        <v>18</v>
      </c>
      <c r="F39" s="152">
        <v>0</v>
      </c>
      <c r="G39" s="152">
        <v>0</v>
      </c>
      <c r="H39" s="146">
        <v>2</v>
      </c>
      <c r="I39" s="146">
        <v>1</v>
      </c>
      <c r="J39" s="146">
        <v>20</v>
      </c>
      <c r="K39" s="146">
        <v>2</v>
      </c>
      <c r="L39" s="147">
        <v>5</v>
      </c>
      <c r="M39" s="148">
        <v>13</v>
      </c>
      <c r="N39" s="146">
        <v>242</v>
      </c>
      <c r="O39" s="146">
        <v>1</v>
      </c>
      <c r="P39" s="152">
        <v>0</v>
      </c>
      <c r="Q39" s="146">
        <v>241</v>
      </c>
      <c r="R39" s="146">
        <v>34</v>
      </c>
      <c r="S39" s="146">
        <v>27</v>
      </c>
      <c r="T39" s="146">
        <v>2</v>
      </c>
      <c r="U39" s="146">
        <v>1</v>
      </c>
      <c r="V39" s="146">
        <v>13</v>
      </c>
      <c r="W39" s="146">
        <v>10</v>
      </c>
      <c r="X39" s="147">
        <v>3</v>
      </c>
      <c r="Y39" s="147">
        <v>267</v>
      </c>
    </row>
    <row r="40" spans="1:25" ht="13.5" customHeight="1">
      <c r="A40" s="145" t="s">
        <v>1043</v>
      </c>
      <c r="B40" s="146">
        <v>973</v>
      </c>
      <c r="C40" s="146">
        <v>549</v>
      </c>
      <c r="D40" s="146">
        <v>36</v>
      </c>
      <c r="E40" s="146">
        <v>20</v>
      </c>
      <c r="F40" s="146">
        <v>1</v>
      </c>
      <c r="G40" s="152">
        <v>0</v>
      </c>
      <c r="H40" s="146">
        <v>1</v>
      </c>
      <c r="I40" s="146">
        <v>14</v>
      </c>
      <c r="J40" s="146">
        <v>13</v>
      </c>
      <c r="K40" s="146">
        <v>3</v>
      </c>
      <c r="L40" s="147">
        <v>1</v>
      </c>
      <c r="M40" s="148">
        <v>9</v>
      </c>
      <c r="N40" s="146">
        <v>370</v>
      </c>
      <c r="O40" s="146">
        <v>1</v>
      </c>
      <c r="P40" s="146">
        <v>5</v>
      </c>
      <c r="Q40" s="146">
        <v>364</v>
      </c>
      <c r="R40" s="146">
        <v>59</v>
      </c>
      <c r="S40" s="146">
        <v>37</v>
      </c>
      <c r="T40" s="146">
        <v>3</v>
      </c>
      <c r="U40" s="146">
        <v>1</v>
      </c>
      <c r="V40" s="146">
        <v>16</v>
      </c>
      <c r="W40" s="146">
        <v>5</v>
      </c>
      <c r="X40" s="147">
        <v>9</v>
      </c>
      <c r="Y40" s="147">
        <v>424</v>
      </c>
    </row>
    <row r="41" spans="1:25" ht="13.5" customHeight="1">
      <c r="A41" s="145" t="s">
        <v>1044</v>
      </c>
      <c r="B41" s="146">
        <v>627</v>
      </c>
      <c r="C41" s="146">
        <v>320</v>
      </c>
      <c r="D41" s="146">
        <v>15</v>
      </c>
      <c r="E41" s="146">
        <v>10</v>
      </c>
      <c r="F41" s="146">
        <v>1</v>
      </c>
      <c r="G41" s="146">
        <v>2</v>
      </c>
      <c r="H41" s="152">
        <v>0</v>
      </c>
      <c r="I41" s="146">
        <v>2</v>
      </c>
      <c r="J41" s="146">
        <v>10</v>
      </c>
      <c r="K41" s="146">
        <v>1</v>
      </c>
      <c r="L41" s="153">
        <v>0</v>
      </c>
      <c r="M41" s="148">
        <v>9</v>
      </c>
      <c r="N41" s="146">
        <v>217</v>
      </c>
      <c r="O41" s="152">
        <v>0</v>
      </c>
      <c r="P41" s="146">
        <v>2</v>
      </c>
      <c r="Q41" s="146">
        <v>215</v>
      </c>
      <c r="R41" s="146">
        <v>33</v>
      </c>
      <c r="S41" s="146">
        <v>16</v>
      </c>
      <c r="T41" s="146">
        <v>4</v>
      </c>
      <c r="U41" s="146">
        <v>1</v>
      </c>
      <c r="V41" s="146">
        <v>10</v>
      </c>
      <c r="W41" s="146">
        <v>7</v>
      </c>
      <c r="X41" s="147">
        <v>7</v>
      </c>
      <c r="Y41" s="147">
        <v>307</v>
      </c>
    </row>
    <row r="42" spans="1:25" ht="13.5" customHeight="1">
      <c r="A42" s="145" t="s">
        <v>1045</v>
      </c>
      <c r="B42" s="146">
        <v>703</v>
      </c>
      <c r="C42" s="146">
        <v>397</v>
      </c>
      <c r="D42" s="146">
        <v>22</v>
      </c>
      <c r="E42" s="146">
        <v>15</v>
      </c>
      <c r="F42" s="146">
        <v>1</v>
      </c>
      <c r="G42" s="152">
        <v>0</v>
      </c>
      <c r="H42" s="146">
        <v>2</v>
      </c>
      <c r="I42" s="146">
        <v>4</v>
      </c>
      <c r="J42" s="146">
        <v>17</v>
      </c>
      <c r="K42" s="152">
        <v>0</v>
      </c>
      <c r="L42" s="147">
        <v>4</v>
      </c>
      <c r="M42" s="148">
        <v>13</v>
      </c>
      <c r="N42" s="146">
        <v>213</v>
      </c>
      <c r="O42" s="146">
        <v>2</v>
      </c>
      <c r="P42" s="146">
        <v>2</v>
      </c>
      <c r="Q42" s="146">
        <v>209</v>
      </c>
      <c r="R42" s="146">
        <v>46</v>
      </c>
      <c r="S42" s="146">
        <v>39</v>
      </c>
      <c r="T42" s="146">
        <v>5</v>
      </c>
      <c r="U42" s="146">
        <v>1</v>
      </c>
      <c r="V42" s="146">
        <v>18</v>
      </c>
      <c r="W42" s="146">
        <v>19</v>
      </c>
      <c r="X42" s="147">
        <v>17</v>
      </c>
      <c r="Y42" s="147">
        <v>306</v>
      </c>
    </row>
    <row r="43" spans="1:25" ht="13.5" customHeight="1">
      <c r="A43" s="145" t="s">
        <v>1046</v>
      </c>
      <c r="B43" s="146">
        <v>446</v>
      </c>
      <c r="C43" s="146">
        <v>217</v>
      </c>
      <c r="D43" s="146">
        <v>17</v>
      </c>
      <c r="E43" s="146">
        <v>12</v>
      </c>
      <c r="F43" s="152">
        <v>0</v>
      </c>
      <c r="G43" s="146">
        <v>1</v>
      </c>
      <c r="H43" s="146">
        <v>1</v>
      </c>
      <c r="I43" s="146">
        <v>3</v>
      </c>
      <c r="J43" s="146">
        <v>5</v>
      </c>
      <c r="K43" s="152">
        <v>0</v>
      </c>
      <c r="L43" s="147">
        <v>3</v>
      </c>
      <c r="M43" s="148">
        <v>2</v>
      </c>
      <c r="N43" s="146">
        <v>118</v>
      </c>
      <c r="O43" s="152">
        <v>0</v>
      </c>
      <c r="P43" s="152">
        <v>0</v>
      </c>
      <c r="Q43" s="146">
        <v>118</v>
      </c>
      <c r="R43" s="146">
        <v>39</v>
      </c>
      <c r="S43" s="146">
        <v>24</v>
      </c>
      <c r="T43" s="152">
        <v>0</v>
      </c>
      <c r="U43" s="152">
        <v>0</v>
      </c>
      <c r="V43" s="146">
        <v>3</v>
      </c>
      <c r="W43" s="146">
        <v>7</v>
      </c>
      <c r="X43" s="147">
        <v>4</v>
      </c>
      <c r="Y43" s="147">
        <v>229</v>
      </c>
    </row>
    <row r="44" spans="1:25" ht="13.5" customHeight="1">
      <c r="A44" s="145" t="s">
        <v>1047</v>
      </c>
      <c r="B44" s="146">
        <v>587</v>
      </c>
      <c r="C44" s="146">
        <v>404</v>
      </c>
      <c r="D44" s="146">
        <v>36</v>
      </c>
      <c r="E44" s="146">
        <v>17</v>
      </c>
      <c r="F44" s="146">
        <v>1</v>
      </c>
      <c r="G44" s="146">
        <v>2</v>
      </c>
      <c r="H44" s="146">
        <v>3</v>
      </c>
      <c r="I44" s="146">
        <v>13</v>
      </c>
      <c r="J44" s="146">
        <v>12</v>
      </c>
      <c r="K44" s="146">
        <v>1</v>
      </c>
      <c r="L44" s="153">
        <v>0</v>
      </c>
      <c r="M44" s="148">
        <v>11</v>
      </c>
      <c r="N44" s="146">
        <v>206</v>
      </c>
      <c r="O44" s="146">
        <v>2</v>
      </c>
      <c r="P44" s="152">
        <v>0</v>
      </c>
      <c r="Q44" s="146">
        <v>204</v>
      </c>
      <c r="R44" s="146">
        <v>50</v>
      </c>
      <c r="S44" s="146">
        <v>41</v>
      </c>
      <c r="T44" s="146">
        <v>7</v>
      </c>
      <c r="U44" s="146">
        <v>1</v>
      </c>
      <c r="V44" s="146">
        <v>16</v>
      </c>
      <c r="W44" s="146">
        <v>28</v>
      </c>
      <c r="X44" s="147">
        <v>7</v>
      </c>
      <c r="Y44" s="147">
        <v>183</v>
      </c>
    </row>
    <row r="45" spans="1:25" ht="13.5" customHeight="1">
      <c r="A45" s="145" t="s">
        <v>1048</v>
      </c>
      <c r="B45" s="146">
        <v>570</v>
      </c>
      <c r="C45" s="146">
        <v>329</v>
      </c>
      <c r="D45" s="146">
        <v>19</v>
      </c>
      <c r="E45" s="146">
        <v>16</v>
      </c>
      <c r="F45" s="146">
        <v>1</v>
      </c>
      <c r="G45" s="152">
        <v>0</v>
      </c>
      <c r="H45" s="152">
        <v>0</v>
      </c>
      <c r="I45" s="146">
        <v>2</v>
      </c>
      <c r="J45" s="146">
        <v>17</v>
      </c>
      <c r="K45" s="146">
        <v>2</v>
      </c>
      <c r="L45" s="147">
        <v>3</v>
      </c>
      <c r="M45" s="148">
        <v>12</v>
      </c>
      <c r="N45" s="146">
        <v>183</v>
      </c>
      <c r="O45" s="146">
        <v>1</v>
      </c>
      <c r="P45" s="146">
        <v>2</v>
      </c>
      <c r="Q45" s="146">
        <v>180</v>
      </c>
      <c r="R45" s="146">
        <v>48</v>
      </c>
      <c r="S45" s="146">
        <v>26</v>
      </c>
      <c r="T45" s="146">
        <v>4</v>
      </c>
      <c r="U45" s="152">
        <v>0</v>
      </c>
      <c r="V45" s="146">
        <v>16</v>
      </c>
      <c r="W45" s="146">
        <v>12</v>
      </c>
      <c r="X45" s="147">
        <v>4</v>
      </c>
      <c r="Y45" s="147">
        <v>241</v>
      </c>
    </row>
    <row r="46" spans="1:25" ht="7.5" customHeight="1">
      <c r="A46" s="145"/>
      <c r="B46" s="146"/>
      <c r="C46" s="146"/>
      <c r="D46" s="146"/>
      <c r="E46" s="146"/>
      <c r="F46" s="146"/>
      <c r="G46" s="152"/>
      <c r="H46" s="152"/>
      <c r="I46" s="146"/>
      <c r="J46" s="146"/>
      <c r="K46" s="146"/>
      <c r="L46" s="147"/>
      <c r="M46" s="148"/>
      <c r="N46" s="146"/>
      <c r="O46" s="146"/>
      <c r="P46" s="146"/>
      <c r="Q46" s="146"/>
      <c r="R46" s="146"/>
      <c r="S46" s="146"/>
      <c r="T46" s="146"/>
      <c r="U46" s="152"/>
      <c r="V46" s="146"/>
      <c r="W46" s="146"/>
      <c r="X46" s="147"/>
      <c r="Y46" s="147"/>
    </row>
    <row r="47" spans="1:25" ht="13.5" customHeight="1">
      <c r="A47" s="145" t="s">
        <v>1049</v>
      </c>
      <c r="B47" s="146">
        <v>1575</v>
      </c>
      <c r="C47" s="146">
        <v>606</v>
      </c>
      <c r="D47" s="146">
        <v>42</v>
      </c>
      <c r="E47" s="146">
        <v>9</v>
      </c>
      <c r="F47" s="146">
        <v>1</v>
      </c>
      <c r="G47" s="146">
        <v>6</v>
      </c>
      <c r="H47" s="146">
        <v>9</v>
      </c>
      <c r="I47" s="146">
        <v>17</v>
      </c>
      <c r="J47" s="146">
        <v>48</v>
      </c>
      <c r="K47" s="152">
        <v>0</v>
      </c>
      <c r="L47" s="153">
        <v>0</v>
      </c>
      <c r="M47" s="148">
        <v>48</v>
      </c>
      <c r="N47" s="146">
        <v>300</v>
      </c>
      <c r="O47" s="152">
        <v>0</v>
      </c>
      <c r="P47" s="146">
        <v>2</v>
      </c>
      <c r="Q47" s="146">
        <v>298</v>
      </c>
      <c r="R47" s="146">
        <v>140</v>
      </c>
      <c r="S47" s="146">
        <v>33</v>
      </c>
      <c r="T47" s="146">
        <v>2</v>
      </c>
      <c r="U47" s="146">
        <v>2</v>
      </c>
      <c r="V47" s="146">
        <v>13</v>
      </c>
      <c r="W47" s="146">
        <v>21</v>
      </c>
      <c r="X47" s="147">
        <v>5</v>
      </c>
      <c r="Y47" s="147">
        <v>969</v>
      </c>
    </row>
    <row r="48" spans="1:25" ht="13.5" customHeight="1">
      <c r="A48" s="145" t="s">
        <v>1050</v>
      </c>
      <c r="B48" s="146">
        <v>1478</v>
      </c>
      <c r="C48" s="146">
        <v>764</v>
      </c>
      <c r="D48" s="146">
        <v>32</v>
      </c>
      <c r="E48" s="146">
        <v>21</v>
      </c>
      <c r="F48" s="146">
        <v>1</v>
      </c>
      <c r="G48" s="146">
        <v>2</v>
      </c>
      <c r="H48" s="146">
        <v>5</v>
      </c>
      <c r="I48" s="146">
        <v>3</v>
      </c>
      <c r="J48" s="146">
        <v>28</v>
      </c>
      <c r="K48" s="146">
        <v>3</v>
      </c>
      <c r="L48" s="147">
        <v>2</v>
      </c>
      <c r="M48" s="148">
        <v>23</v>
      </c>
      <c r="N48" s="146">
        <v>426</v>
      </c>
      <c r="O48" s="152">
        <v>0</v>
      </c>
      <c r="P48" s="146">
        <v>1</v>
      </c>
      <c r="Q48" s="146">
        <v>425</v>
      </c>
      <c r="R48" s="146">
        <v>148</v>
      </c>
      <c r="S48" s="146">
        <v>57</v>
      </c>
      <c r="T48" s="146">
        <v>2</v>
      </c>
      <c r="U48" s="146">
        <v>5</v>
      </c>
      <c r="V48" s="146">
        <v>21</v>
      </c>
      <c r="W48" s="146">
        <v>32</v>
      </c>
      <c r="X48" s="147">
        <v>13</v>
      </c>
      <c r="Y48" s="147">
        <v>714</v>
      </c>
    </row>
    <row r="49" spans="1:25" ht="13.5" customHeight="1">
      <c r="A49" s="145" t="s">
        <v>1051</v>
      </c>
      <c r="B49" s="146">
        <v>416</v>
      </c>
      <c r="C49" s="146">
        <v>159</v>
      </c>
      <c r="D49" s="146">
        <v>7</v>
      </c>
      <c r="E49" s="146">
        <v>6</v>
      </c>
      <c r="F49" s="152">
        <v>0</v>
      </c>
      <c r="G49" s="152">
        <v>0</v>
      </c>
      <c r="H49" s="152">
        <v>0</v>
      </c>
      <c r="I49" s="146">
        <v>1</v>
      </c>
      <c r="J49" s="146">
        <v>2</v>
      </c>
      <c r="K49" s="152">
        <v>0</v>
      </c>
      <c r="L49" s="153">
        <v>0</v>
      </c>
      <c r="M49" s="148">
        <v>2</v>
      </c>
      <c r="N49" s="146">
        <v>104</v>
      </c>
      <c r="O49" s="152">
        <v>0</v>
      </c>
      <c r="P49" s="146">
        <v>3</v>
      </c>
      <c r="Q49" s="146">
        <v>101</v>
      </c>
      <c r="R49" s="146">
        <v>28</v>
      </c>
      <c r="S49" s="146">
        <v>8</v>
      </c>
      <c r="T49" s="146">
        <v>2</v>
      </c>
      <c r="U49" s="146">
        <v>1</v>
      </c>
      <c r="V49" s="146">
        <v>3</v>
      </c>
      <c r="W49" s="146">
        <v>1</v>
      </c>
      <c r="X49" s="147">
        <v>3</v>
      </c>
      <c r="Y49" s="147">
        <v>257</v>
      </c>
    </row>
    <row r="50" spans="1:25" ht="13.5" customHeight="1">
      <c r="A50" s="145" t="s">
        <v>1052</v>
      </c>
      <c r="B50" s="146">
        <v>903</v>
      </c>
      <c r="C50" s="146">
        <v>314</v>
      </c>
      <c r="D50" s="146">
        <v>27</v>
      </c>
      <c r="E50" s="146">
        <v>9</v>
      </c>
      <c r="F50" s="152">
        <v>0</v>
      </c>
      <c r="G50" s="146">
        <v>1</v>
      </c>
      <c r="H50" s="146">
        <v>6</v>
      </c>
      <c r="I50" s="146">
        <v>11</v>
      </c>
      <c r="J50" s="146">
        <v>14</v>
      </c>
      <c r="K50" s="152">
        <v>0</v>
      </c>
      <c r="L50" s="147">
        <v>2</v>
      </c>
      <c r="M50" s="148">
        <v>12</v>
      </c>
      <c r="N50" s="146">
        <v>172</v>
      </c>
      <c r="O50" s="146">
        <v>1</v>
      </c>
      <c r="P50" s="152">
        <v>0</v>
      </c>
      <c r="Q50" s="146">
        <v>171</v>
      </c>
      <c r="R50" s="146">
        <v>69</v>
      </c>
      <c r="S50" s="146">
        <v>16</v>
      </c>
      <c r="T50" s="146">
        <v>1</v>
      </c>
      <c r="U50" s="152">
        <v>0</v>
      </c>
      <c r="V50" s="146">
        <v>7</v>
      </c>
      <c r="W50" s="146">
        <v>5</v>
      </c>
      <c r="X50" s="147">
        <v>3</v>
      </c>
      <c r="Y50" s="147">
        <v>589</v>
      </c>
    </row>
    <row r="51" spans="1:25" ht="13.5" customHeight="1">
      <c r="A51" s="145" t="s">
        <v>1053</v>
      </c>
      <c r="B51" s="146">
        <v>826</v>
      </c>
      <c r="C51" s="146">
        <v>371</v>
      </c>
      <c r="D51" s="146">
        <v>15</v>
      </c>
      <c r="E51" s="146">
        <v>10</v>
      </c>
      <c r="F51" s="152">
        <v>0</v>
      </c>
      <c r="G51" s="146">
        <v>2</v>
      </c>
      <c r="H51" s="152">
        <v>0</v>
      </c>
      <c r="I51" s="146">
        <v>3</v>
      </c>
      <c r="J51" s="146">
        <v>8</v>
      </c>
      <c r="K51" s="146">
        <v>1</v>
      </c>
      <c r="L51" s="147">
        <v>3</v>
      </c>
      <c r="M51" s="148">
        <v>4</v>
      </c>
      <c r="N51" s="146">
        <v>248</v>
      </c>
      <c r="O51" s="152">
        <v>0</v>
      </c>
      <c r="P51" s="146">
        <v>1</v>
      </c>
      <c r="Q51" s="146">
        <v>247</v>
      </c>
      <c r="R51" s="146">
        <v>54</v>
      </c>
      <c r="S51" s="146">
        <v>17</v>
      </c>
      <c r="T51" s="146">
        <v>1</v>
      </c>
      <c r="U51" s="146">
        <v>1</v>
      </c>
      <c r="V51" s="146">
        <v>15</v>
      </c>
      <c r="W51" s="146">
        <v>9</v>
      </c>
      <c r="X51" s="147">
        <v>3</v>
      </c>
      <c r="Y51" s="147">
        <v>455</v>
      </c>
    </row>
    <row r="52" spans="1:25" ht="7.5" customHeight="1">
      <c r="A52" s="145"/>
      <c r="B52" s="146"/>
      <c r="C52" s="146"/>
      <c r="D52" s="146"/>
      <c r="E52" s="146"/>
      <c r="F52" s="152"/>
      <c r="G52" s="146"/>
      <c r="H52" s="152"/>
      <c r="I52" s="146"/>
      <c r="J52" s="146"/>
      <c r="K52" s="146"/>
      <c r="L52" s="147"/>
      <c r="M52" s="148"/>
      <c r="N52" s="146"/>
      <c r="O52" s="152"/>
      <c r="P52" s="146"/>
      <c r="Q52" s="146"/>
      <c r="R52" s="146"/>
      <c r="S52" s="146"/>
      <c r="T52" s="146"/>
      <c r="U52" s="146"/>
      <c r="V52" s="146"/>
      <c r="W52" s="146"/>
      <c r="X52" s="147"/>
      <c r="Y52" s="147"/>
    </row>
    <row r="53" spans="1:25" ht="13.5" customHeight="1">
      <c r="A53" s="145" t="s">
        <v>1054</v>
      </c>
      <c r="B53" s="146">
        <v>432</v>
      </c>
      <c r="C53" s="146">
        <v>214</v>
      </c>
      <c r="D53" s="146">
        <v>10</v>
      </c>
      <c r="E53" s="146">
        <v>6</v>
      </c>
      <c r="F53" s="152">
        <v>0</v>
      </c>
      <c r="G53" s="152">
        <v>0</v>
      </c>
      <c r="H53" s="152">
        <v>0</v>
      </c>
      <c r="I53" s="146">
        <v>4</v>
      </c>
      <c r="J53" s="146">
        <v>9</v>
      </c>
      <c r="K53" s="152">
        <v>0</v>
      </c>
      <c r="L53" s="147">
        <v>2</v>
      </c>
      <c r="M53" s="148">
        <v>7</v>
      </c>
      <c r="N53" s="146">
        <v>121</v>
      </c>
      <c r="O53" s="152">
        <v>0</v>
      </c>
      <c r="P53" s="146">
        <v>2</v>
      </c>
      <c r="Q53" s="146">
        <v>119</v>
      </c>
      <c r="R53" s="146">
        <v>43</v>
      </c>
      <c r="S53" s="146">
        <v>18</v>
      </c>
      <c r="T53" s="146">
        <v>2</v>
      </c>
      <c r="U53" s="146">
        <v>1</v>
      </c>
      <c r="V53" s="146">
        <v>1</v>
      </c>
      <c r="W53" s="146">
        <v>5</v>
      </c>
      <c r="X53" s="147">
        <v>4</v>
      </c>
      <c r="Y53" s="147">
        <v>218</v>
      </c>
    </row>
    <row r="54" spans="1:25" ht="13.5" customHeight="1">
      <c r="A54" s="145" t="s">
        <v>1055</v>
      </c>
      <c r="B54" s="146">
        <v>1022</v>
      </c>
      <c r="C54" s="146">
        <v>498</v>
      </c>
      <c r="D54" s="146">
        <v>33</v>
      </c>
      <c r="E54" s="146">
        <v>16</v>
      </c>
      <c r="F54" s="146">
        <v>3</v>
      </c>
      <c r="G54" s="146">
        <v>2</v>
      </c>
      <c r="H54" s="146">
        <v>5</v>
      </c>
      <c r="I54" s="146">
        <v>7</v>
      </c>
      <c r="J54" s="146">
        <v>21</v>
      </c>
      <c r="K54" s="146">
        <v>1</v>
      </c>
      <c r="L54" s="147">
        <v>1</v>
      </c>
      <c r="M54" s="148">
        <v>19</v>
      </c>
      <c r="N54" s="146">
        <v>298</v>
      </c>
      <c r="O54" s="146">
        <v>1</v>
      </c>
      <c r="P54" s="146">
        <v>2</v>
      </c>
      <c r="Q54" s="146">
        <v>295</v>
      </c>
      <c r="R54" s="146">
        <v>85</v>
      </c>
      <c r="S54" s="146">
        <v>19</v>
      </c>
      <c r="T54" s="146">
        <v>6</v>
      </c>
      <c r="U54" s="152">
        <v>0</v>
      </c>
      <c r="V54" s="146">
        <v>18</v>
      </c>
      <c r="W54" s="146">
        <v>12</v>
      </c>
      <c r="X54" s="147">
        <v>6</v>
      </c>
      <c r="Y54" s="147">
        <v>524</v>
      </c>
    </row>
    <row r="55" spans="1:25" ht="13.5" customHeight="1">
      <c r="A55" s="145" t="s">
        <v>1056</v>
      </c>
      <c r="B55" s="146">
        <v>894</v>
      </c>
      <c r="C55" s="146">
        <v>483</v>
      </c>
      <c r="D55" s="146">
        <v>37</v>
      </c>
      <c r="E55" s="146">
        <v>13</v>
      </c>
      <c r="F55" s="146">
        <v>1</v>
      </c>
      <c r="G55" s="146">
        <v>6</v>
      </c>
      <c r="H55" s="146">
        <v>6</v>
      </c>
      <c r="I55" s="146">
        <v>11</v>
      </c>
      <c r="J55" s="146">
        <v>27</v>
      </c>
      <c r="K55" s="146">
        <v>2</v>
      </c>
      <c r="L55" s="147">
        <v>7</v>
      </c>
      <c r="M55" s="148">
        <v>18</v>
      </c>
      <c r="N55" s="146">
        <v>290</v>
      </c>
      <c r="O55" s="146">
        <v>1</v>
      </c>
      <c r="P55" s="146">
        <v>1</v>
      </c>
      <c r="Q55" s="146">
        <v>288</v>
      </c>
      <c r="R55" s="146">
        <v>68</v>
      </c>
      <c r="S55" s="146">
        <v>32</v>
      </c>
      <c r="T55" s="146">
        <v>3</v>
      </c>
      <c r="U55" s="146">
        <v>1</v>
      </c>
      <c r="V55" s="146">
        <v>16</v>
      </c>
      <c r="W55" s="146">
        <v>9</v>
      </c>
      <c r="X55" s="153">
        <v>0</v>
      </c>
      <c r="Y55" s="147">
        <v>411</v>
      </c>
    </row>
    <row r="56" spans="1:25" ht="13.5" customHeight="1">
      <c r="A56" s="145" t="s">
        <v>1057</v>
      </c>
      <c r="B56" s="146">
        <v>909</v>
      </c>
      <c r="C56" s="146">
        <v>476</v>
      </c>
      <c r="D56" s="146">
        <v>18</v>
      </c>
      <c r="E56" s="146">
        <v>9</v>
      </c>
      <c r="F56" s="152">
        <v>0</v>
      </c>
      <c r="G56" s="146">
        <v>2</v>
      </c>
      <c r="H56" s="146">
        <v>3</v>
      </c>
      <c r="I56" s="146">
        <v>4</v>
      </c>
      <c r="J56" s="146">
        <v>27</v>
      </c>
      <c r="K56" s="146">
        <v>3</v>
      </c>
      <c r="L56" s="147">
        <v>2</v>
      </c>
      <c r="M56" s="148">
        <v>22</v>
      </c>
      <c r="N56" s="146">
        <v>293</v>
      </c>
      <c r="O56" s="152">
        <v>0</v>
      </c>
      <c r="P56" s="146">
        <v>2</v>
      </c>
      <c r="Q56" s="146">
        <v>291</v>
      </c>
      <c r="R56" s="146">
        <v>79</v>
      </c>
      <c r="S56" s="146">
        <v>33</v>
      </c>
      <c r="T56" s="146">
        <v>4</v>
      </c>
      <c r="U56" s="146">
        <v>3</v>
      </c>
      <c r="V56" s="146">
        <v>9</v>
      </c>
      <c r="W56" s="146">
        <v>9</v>
      </c>
      <c r="X56" s="147">
        <v>1</v>
      </c>
      <c r="Y56" s="147">
        <v>433</v>
      </c>
    </row>
    <row r="57" spans="1:25" ht="13.5" customHeight="1">
      <c r="A57" s="145" t="s">
        <v>1058</v>
      </c>
      <c r="B57" s="146">
        <v>752</v>
      </c>
      <c r="C57" s="146">
        <v>473</v>
      </c>
      <c r="D57" s="146">
        <v>30</v>
      </c>
      <c r="E57" s="146">
        <v>14</v>
      </c>
      <c r="F57" s="152">
        <v>0</v>
      </c>
      <c r="G57" s="152">
        <v>0</v>
      </c>
      <c r="H57" s="146">
        <v>4</v>
      </c>
      <c r="I57" s="146">
        <v>12</v>
      </c>
      <c r="J57" s="146">
        <v>26</v>
      </c>
      <c r="K57" s="146">
        <v>1</v>
      </c>
      <c r="L57" s="147">
        <v>6</v>
      </c>
      <c r="M57" s="148">
        <v>19</v>
      </c>
      <c r="N57" s="146">
        <v>261</v>
      </c>
      <c r="O57" s="152">
        <v>0</v>
      </c>
      <c r="P57" s="152">
        <v>0</v>
      </c>
      <c r="Q57" s="146">
        <v>261</v>
      </c>
      <c r="R57" s="146">
        <v>77</v>
      </c>
      <c r="S57" s="146">
        <v>45</v>
      </c>
      <c r="T57" s="146">
        <v>2</v>
      </c>
      <c r="U57" s="152">
        <v>0</v>
      </c>
      <c r="V57" s="146">
        <v>20</v>
      </c>
      <c r="W57" s="146">
        <v>8</v>
      </c>
      <c r="X57" s="147">
        <v>4</v>
      </c>
      <c r="Y57" s="147">
        <v>279</v>
      </c>
    </row>
    <row r="58" spans="1:25" ht="13.5" customHeight="1">
      <c r="A58" s="145" t="s">
        <v>1059</v>
      </c>
      <c r="B58" s="146">
        <v>564</v>
      </c>
      <c r="C58" s="146">
        <v>315</v>
      </c>
      <c r="D58" s="146">
        <v>36</v>
      </c>
      <c r="E58" s="146">
        <v>22</v>
      </c>
      <c r="F58" s="146">
        <v>1</v>
      </c>
      <c r="G58" s="152">
        <v>0</v>
      </c>
      <c r="H58" s="146">
        <v>4</v>
      </c>
      <c r="I58" s="146">
        <v>9</v>
      </c>
      <c r="J58" s="146">
        <v>17</v>
      </c>
      <c r="K58" s="146">
        <v>2</v>
      </c>
      <c r="L58" s="147">
        <v>2</v>
      </c>
      <c r="M58" s="148">
        <v>13</v>
      </c>
      <c r="N58" s="146">
        <v>172</v>
      </c>
      <c r="O58" s="146">
        <v>1</v>
      </c>
      <c r="P58" s="152">
        <v>0</v>
      </c>
      <c r="Q58" s="146">
        <v>171</v>
      </c>
      <c r="R58" s="146">
        <v>36</v>
      </c>
      <c r="S58" s="146">
        <v>25</v>
      </c>
      <c r="T58" s="146">
        <v>3</v>
      </c>
      <c r="U58" s="152">
        <v>0</v>
      </c>
      <c r="V58" s="146">
        <v>14</v>
      </c>
      <c r="W58" s="146">
        <v>9</v>
      </c>
      <c r="X58" s="147">
        <v>3</v>
      </c>
      <c r="Y58" s="147">
        <v>249</v>
      </c>
    </row>
    <row r="59" spans="1:25" ht="13.5" customHeight="1">
      <c r="A59" s="145" t="s">
        <v>1060</v>
      </c>
      <c r="B59" s="146">
        <v>537</v>
      </c>
      <c r="C59" s="146">
        <v>310</v>
      </c>
      <c r="D59" s="146">
        <v>9</v>
      </c>
      <c r="E59" s="146">
        <v>6</v>
      </c>
      <c r="F59" s="146">
        <v>1</v>
      </c>
      <c r="G59" s="152">
        <v>0</v>
      </c>
      <c r="H59" s="152">
        <v>0</v>
      </c>
      <c r="I59" s="146">
        <v>2</v>
      </c>
      <c r="J59" s="146">
        <v>9</v>
      </c>
      <c r="K59" s="146">
        <v>3</v>
      </c>
      <c r="L59" s="147">
        <v>2</v>
      </c>
      <c r="M59" s="148">
        <v>4</v>
      </c>
      <c r="N59" s="146">
        <v>191</v>
      </c>
      <c r="O59" s="152">
        <v>0</v>
      </c>
      <c r="P59" s="152">
        <v>0</v>
      </c>
      <c r="Q59" s="146">
        <v>191</v>
      </c>
      <c r="R59" s="146">
        <v>54</v>
      </c>
      <c r="S59" s="146">
        <v>19</v>
      </c>
      <c r="T59" s="146">
        <v>1</v>
      </c>
      <c r="U59" s="146">
        <v>1</v>
      </c>
      <c r="V59" s="146">
        <v>12</v>
      </c>
      <c r="W59" s="146">
        <v>9</v>
      </c>
      <c r="X59" s="147">
        <v>5</v>
      </c>
      <c r="Y59" s="147">
        <v>227</v>
      </c>
    </row>
    <row r="60" spans="1:25" ht="13.5" customHeight="1">
      <c r="A60" s="145" t="s">
        <v>1061</v>
      </c>
      <c r="B60" s="146">
        <v>397</v>
      </c>
      <c r="C60" s="146">
        <v>187</v>
      </c>
      <c r="D60" s="146">
        <v>9</v>
      </c>
      <c r="E60" s="146">
        <v>4</v>
      </c>
      <c r="F60" s="152">
        <v>0</v>
      </c>
      <c r="G60" s="152">
        <v>0</v>
      </c>
      <c r="H60" s="152">
        <v>0</v>
      </c>
      <c r="I60" s="146">
        <v>5</v>
      </c>
      <c r="J60" s="146">
        <v>6</v>
      </c>
      <c r="K60" s="146">
        <v>1</v>
      </c>
      <c r="L60" s="153">
        <v>0</v>
      </c>
      <c r="M60" s="148">
        <v>5</v>
      </c>
      <c r="N60" s="146">
        <v>104</v>
      </c>
      <c r="O60" s="152">
        <v>0</v>
      </c>
      <c r="P60" s="152">
        <v>0</v>
      </c>
      <c r="Q60" s="146">
        <v>104</v>
      </c>
      <c r="R60" s="146">
        <v>50</v>
      </c>
      <c r="S60" s="146">
        <v>8</v>
      </c>
      <c r="T60" s="152">
        <v>0</v>
      </c>
      <c r="U60" s="152">
        <v>0</v>
      </c>
      <c r="V60" s="146">
        <v>5</v>
      </c>
      <c r="W60" s="146">
        <v>1</v>
      </c>
      <c r="X60" s="147">
        <v>4</v>
      </c>
      <c r="Y60" s="147">
        <v>210</v>
      </c>
    </row>
    <row r="61" spans="1:25" ht="13.5" customHeight="1">
      <c r="A61" s="145" t="s">
        <v>1062</v>
      </c>
      <c r="B61" s="146">
        <v>1213</v>
      </c>
      <c r="C61" s="146">
        <v>645</v>
      </c>
      <c r="D61" s="146">
        <v>38</v>
      </c>
      <c r="E61" s="146">
        <v>13</v>
      </c>
      <c r="F61" s="146">
        <v>2</v>
      </c>
      <c r="G61" s="146">
        <v>2</v>
      </c>
      <c r="H61" s="146">
        <v>5</v>
      </c>
      <c r="I61" s="146">
        <v>16</v>
      </c>
      <c r="J61" s="146">
        <v>35</v>
      </c>
      <c r="K61" s="146">
        <v>1</v>
      </c>
      <c r="L61" s="147">
        <v>8</v>
      </c>
      <c r="M61" s="148">
        <v>26</v>
      </c>
      <c r="N61" s="146">
        <v>377</v>
      </c>
      <c r="O61" s="146">
        <v>1</v>
      </c>
      <c r="P61" s="146">
        <v>1</v>
      </c>
      <c r="Q61" s="146">
        <v>375</v>
      </c>
      <c r="R61" s="146">
        <v>101</v>
      </c>
      <c r="S61" s="146">
        <v>27</v>
      </c>
      <c r="T61" s="146">
        <v>9</v>
      </c>
      <c r="U61" s="146">
        <v>3</v>
      </c>
      <c r="V61" s="146">
        <v>27</v>
      </c>
      <c r="W61" s="146">
        <v>20</v>
      </c>
      <c r="X61" s="147">
        <v>8</v>
      </c>
      <c r="Y61" s="147">
        <v>568</v>
      </c>
    </row>
    <row r="62" spans="1:25" ht="13.5" customHeight="1">
      <c r="A62" s="145" t="s">
        <v>1063</v>
      </c>
      <c r="B62" s="146">
        <v>526</v>
      </c>
      <c r="C62" s="146">
        <v>359</v>
      </c>
      <c r="D62" s="146">
        <v>18</v>
      </c>
      <c r="E62" s="146">
        <v>7</v>
      </c>
      <c r="F62" s="152">
        <v>0</v>
      </c>
      <c r="G62" s="146">
        <v>4</v>
      </c>
      <c r="H62" s="146">
        <v>1</v>
      </c>
      <c r="I62" s="146">
        <v>6</v>
      </c>
      <c r="J62" s="146">
        <v>9</v>
      </c>
      <c r="K62" s="146">
        <v>1</v>
      </c>
      <c r="L62" s="147">
        <v>1</v>
      </c>
      <c r="M62" s="148">
        <v>7</v>
      </c>
      <c r="N62" s="146">
        <v>202</v>
      </c>
      <c r="O62" s="146">
        <v>1</v>
      </c>
      <c r="P62" s="152">
        <v>0</v>
      </c>
      <c r="Q62" s="146">
        <v>201</v>
      </c>
      <c r="R62" s="146">
        <v>52</v>
      </c>
      <c r="S62" s="146">
        <v>27</v>
      </c>
      <c r="T62" s="146">
        <v>1</v>
      </c>
      <c r="U62" s="146">
        <v>1</v>
      </c>
      <c r="V62" s="146">
        <v>25</v>
      </c>
      <c r="W62" s="146">
        <v>14</v>
      </c>
      <c r="X62" s="147">
        <v>10</v>
      </c>
      <c r="Y62" s="147">
        <v>167</v>
      </c>
    </row>
    <row r="63" spans="1:25" ht="13.5" customHeight="1">
      <c r="A63" s="145" t="s">
        <v>1064</v>
      </c>
      <c r="B63" s="146">
        <v>352</v>
      </c>
      <c r="C63" s="146">
        <v>210</v>
      </c>
      <c r="D63" s="146">
        <v>8</v>
      </c>
      <c r="E63" s="146">
        <v>4</v>
      </c>
      <c r="F63" s="146">
        <v>1</v>
      </c>
      <c r="G63" s="152">
        <v>0</v>
      </c>
      <c r="H63" s="152">
        <v>0</v>
      </c>
      <c r="I63" s="146">
        <v>3</v>
      </c>
      <c r="J63" s="146">
        <v>7</v>
      </c>
      <c r="K63" s="152">
        <v>0</v>
      </c>
      <c r="L63" s="147">
        <v>2</v>
      </c>
      <c r="M63" s="148">
        <v>5</v>
      </c>
      <c r="N63" s="146">
        <v>138</v>
      </c>
      <c r="O63" s="146">
        <v>1</v>
      </c>
      <c r="P63" s="152">
        <v>0</v>
      </c>
      <c r="Q63" s="146">
        <v>137</v>
      </c>
      <c r="R63" s="146">
        <v>34</v>
      </c>
      <c r="S63" s="146">
        <v>8</v>
      </c>
      <c r="T63" s="152">
        <v>0</v>
      </c>
      <c r="U63" s="146">
        <v>2</v>
      </c>
      <c r="V63" s="146">
        <v>3</v>
      </c>
      <c r="W63" s="146">
        <v>8</v>
      </c>
      <c r="X63" s="147">
        <v>2</v>
      </c>
      <c r="Y63" s="147">
        <v>142</v>
      </c>
    </row>
    <row r="64" spans="1:25" ht="13.5" customHeight="1" thickBot="1">
      <c r="A64" s="154" t="s">
        <v>1065</v>
      </c>
      <c r="B64" s="155">
        <v>516</v>
      </c>
      <c r="C64" s="155">
        <v>250</v>
      </c>
      <c r="D64" s="155">
        <v>12</v>
      </c>
      <c r="E64" s="155">
        <v>7</v>
      </c>
      <c r="F64" s="155">
        <v>1</v>
      </c>
      <c r="G64" s="156">
        <v>0</v>
      </c>
      <c r="H64" s="155">
        <v>1</v>
      </c>
      <c r="I64" s="155">
        <v>3</v>
      </c>
      <c r="J64" s="155">
        <v>9</v>
      </c>
      <c r="K64" s="156">
        <v>0</v>
      </c>
      <c r="L64" s="157">
        <v>0</v>
      </c>
      <c r="M64" s="158">
        <v>9</v>
      </c>
      <c r="N64" s="155">
        <v>143</v>
      </c>
      <c r="O64" s="155">
        <v>1</v>
      </c>
      <c r="P64" s="156">
        <v>0</v>
      </c>
      <c r="Q64" s="155">
        <v>142</v>
      </c>
      <c r="R64" s="155">
        <v>58</v>
      </c>
      <c r="S64" s="155">
        <v>13</v>
      </c>
      <c r="T64" s="155">
        <v>1</v>
      </c>
      <c r="U64" s="156">
        <v>0</v>
      </c>
      <c r="V64" s="155">
        <v>8</v>
      </c>
      <c r="W64" s="155">
        <v>5</v>
      </c>
      <c r="X64" s="159">
        <v>1</v>
      </c>
      <c r="Y64" s="159">
        <v>266</v>
      </c>
    </row>
    <row r="65" spans="1:25" ht="13.5">
      <c r="A65" s="162" t="s">
        <v>728</v>
      </c>
      <c r="B65" s="160"/>
      <c r="C65" s="160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</row>
    <row r="66" spans="1:25" ht="13.5">
      <c r="A66" s="162"/>
      <c r="B66" s="160"/>
      <c r="C66" s="160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</row>
  </sheetData>
  <mergeCells count="25">
    <mergeCell ref="U6:U7"/>
    <mergeCell ref="J5:Q5"/>
    <mergeCell ref="R5:R7"/>
    <mergeCell ref="S5:S7"/>
    <mergeCell ref="N6:Q6"/>
    <mergeCell ref="A3:A7"/>
    <mergeCell ref="C4:C7"/>
    <mergeCell ref="D5:I5"/>
    <mergeCell ref="D6:D7"/>
    <mergeCell ref="E6:E7"/>
    <mergeCell ref="F6:F7"/>
    <mergeCell ref="G6:G7"/>
    <mergeCell ref="B3:B7"/>
    <mergeCell ref="H6:H7"/>
    <mergeCell ref="I6:I7"/>
    <mergeCell ref="Y3:Y7"/>
    <mergeCell ref="J6:L6"/>
    <mergeCell ref="D3:X3"/>
    <mergeCell ref="D4:S4"/>
    <mergeCell ref="V6:V7"/>
    <mergeCell ref="T5:T7"/>
    <mergeCell ref="T4:X4"/>
    <mergeCell ref="U5:V5"/>
    <mergeCell ref="W5:W7"/>
    <mergeCell ref="X5:X7"/>
  </mergeCells>
  <printOptions/>
  <pageMargins left="0.5905511811023623" right="0.07874015748031496" top="0.2755905511811024" bottom="0.2362204724409449" header="0.07874015748031496" footer="0.1968503937007874"/>
  <pageSetup horizontalDpi="600" verticalDpi="600" orientation="portrait" paperSize="9" scale="90" r:id="rId1"/>
  <headerFooter alignWithMargins="0">
    <oddHeader>&amp;R&amp;D&amp;T</oddHead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O65"/>
  <sheetViews>
    <sheetView showGridLines="0" zoomScaleSheetLayoutView="75" workbookViewId="0" topLeftCell="A1">
      <selection activeCell="A1" sqref="A1"/>
    </sheetView>
  </sheetViews>
  <sheetFormatPr defaultColWidth="9.00390625" defaultRowHeight="13.5" customHeight="1"/>
  <cols>
    <col min="1" max="1" width="13.375" style="198" customWidth="1"/>
    <col min="2" max="3" width="10.625" style="167" customWidth="1"/>
    <col min="4" max="15" width="10.625" style="199" customWidth="1"/>
    <col min="16" max="16384" width="14.125" style="170" customWidth="1"/>
  </cols>
  <sheetData>
    <row r="1" spans="1:15" ht="18" customHeight="1">
      <c r="A1" s="166" t="s">
        <v>766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/>
      <c r="O1" s="168"/>
    </row>
    <row r="2" spans="1:15" ht="15" customHeight="1" thickBot="1">
      <c r="A2" s="171"/>
      <c r="B2" s="172"/>
      <c r="C2" s="172"/>
      <c r="D2" s="172"/>
      <c r="E2" s="172"/>
      <c r="F2" s="172"/>
      <c r="G2" s="172"/>
      <c r="H2" s="173"/>
      <c r="I2" s="174"/>
      <c r="J2" s="172"/>
      <c r="K2" s="172"/>
      <c r="L2" s="172"/>
      <c r="M2" s="172"/>
      <c r="N2" s="172"/>
      <c r="O2" s="173" t="s">
        <v>767</v>
      </c>
    </row>
    <row r="3" spans="1:15" ht="18" customHeight="1" thickTop="1">
      <c r="A3" s="1181" t="s">
        <v>655</v>
      </c>
      <c r="B3" s="1182" t="s">
        <v>733</v>
      </c>
      <c r="C3" s="1182" t="s">
        <v>768</v>
      </c>
      <c r="D3" s="1182" t="s">
        <v>1082</v>
      </c>
      <c r="E3" s="1182" t="s">
        <v>1083</v>
      </c>
      <c r="F3" s="1182" t="s">
        <v>1084</v>
      </c>
      <c r="G3" s="1182" t="s">
        <v>1085</v>
      </c>
      <c r="H3" s="1183" t="s">
        <v>1086</v>
      </c>
      <c r="I3" s="1184" t="s">
        <v>1087</v>
      </c>
      <c r="J3" s="1182" t="s">
        <v>1088</v>
      </c>
      <c r="K3" s="1182" t="s">
        <v>1089</v>
      </c>
      <c r="L3" s="1182" t="s">
        <v>1090</v>
      </c>
      <c r="M3" s="1182" t="s">
        <v>1091</v>
      </c>
      <c r="N3" s="1182" t="s">
        <v>1092</v>
      </c>
      <c r="O3" s="1183" t="s">
        <v>769</v>
      </c>
    </row>
    <row r="4" spans="1:15" ht="15" customHeight="1">
      <c r="A4" s="180" t="s">
        <v>678</v>
      </c>
      <c r="B4" s="175">
        <v>49397</v>
      </c>
      <c r="C4" s="175">
        <v>1111</v>
      </c>
      <c r="D4" s="175">
        <v>5539</v>
      </c>
      <c r="E4" s="175">
        <v>11350</v>
      </c>
      <c r="F4" s="175">
        <v>7953</v>
      </c>
      <c r="G4" s="175">
        <v>5553</v>
      </c>
      <c r="H4" s="176">
        <v>7146</v>
      </c>
      <c r="I4" s="177">
        <v>6472</v>
      </c>
      <c r="J4" s="175">
        <v>3706</v>
      </c>
      <c r="K4" s="175">
        <v>531</v>
      </c>
      <c r="L4" s="175">
        <v>32</v>
      </c>
      <c r="M4" s="175">
        <v>4</v>
      </c>
      <c r="N4" s="178">
        <v>0</v>
      </c>
      <c r="O4" s="179">
        <v>0</v>
      </c>
    </row>
    <row r="5" spans="1:15" ht="7.5" customHeight="1">
      <c r="A5" s="180"/>
      <c r="B5" s="175"/>
      <c r="C5" s="175"/>
      <c r="D5" s="175"/>
      <c r="E5" s="175"/>
      <c r="F5" s="175"/>
      <c r="G5" s="175"/>
      <c r="H5" s="176"/>
      <c r="I5" s="177"/>
      <c r="J5" s="175"/>
      <c r="K5" s="175"/>
      <c r="L5" s="175"/>
      <c r="M5" s="175"/>
      <c r="N5" s="181"/>
      <c r="O5" s="182"/>
    </row>
    <row r="6" spans="1:15" ht="15" customHeight="1">
      <c r="A6" s="180" t="s">
        <v>679</v>
      </c>
      <c r="B6" s="175">
        <f aca="true" t="shared" si="0" ref="B6:O6">B11+B17+B18+B19+B22+B23+B24+B27+B28+B29+B30+B31+B32+B33</f>
        <v>21351</v>
      </c>
      <c r="C6" s="175">
        <f t="shared" si="0"/>
        <v>826</v>
      </c>
      <c r="D6" s="175">
        <f t="shared" si="0"/>
        <v>3375</v>
      </c>
      <c r="E6" s="175">
        <f t="shared" si="0"/>
        <v>6624</v>
      </c>
      <c r="F6" s="175">
        <f t="shared" si="0"/>
        <v>4191</v>
      </c>
      <c r="G6" s="175">
        <f t="shared" si="0"/>
        <v>2335</v>
      </c>
      <c r="H6" s="176">
        <f t="shared" si="0"/>
        <v>2238</v>
      </c>
      <c r="I6" s="177">
        <f t="shared" si="0"/>
        <v>1188</v>
      </c>
      <c r="J6" s="175">
        <f t="shared" si="0"/>
        <v>483</v>
      </c>
      <c r="K6" s="175">
        <f t="shared" si="0"/>
        <v>82</v>
      </c>
      <c r="L6" s="175">
        <f t="shared" si="0"/>
        <v>8</v>
      </c>
      <c r="M6" s="175">
        <f t="shared" si="0"/>
        <v>1</v>
      </c>
      <c r="N6" s="181">
        <f t="shared" si="0"/>
        <v>0</v>
      </c>
      <c r="O6" s="176">
        <f t="shared" si="0"/>
        <v>0</v>
      </c>
    </row>
    <row r="7" spans="1:15" ht="15" customHeight="1">
      <c r="A7" s="180" t="s">
        <v>680</v>
      </c>
      <c r="B7" s="175">
        <f aca="true" t="shared" si="1" ref="B7:O7">B16+B35+B36+B37+B38+B39+B40+B41</f>
        <v>6162</v>
      </c>
      <c r="C7" s="175">
        <f t="shared" si="1"/>
        <v>14</v>
      </c>
      <c r="D7" s="175">
        <f t="shared" si="1"/>
        <v>403</v>
      </c>
      <c r="E7" s="175">
        <f t="shared" si="1"/>
        <v>1018</v>
      </c>
      <c r="F7" s="175">
        <f t="shared" si="1"/>
        <v>882</v>
      </c>
      <c r="G7" s="175">
        <f t="shared" si="1"/>
        <v>822</v>
      </c>
      <c r="H7" s="176">
        <f t="shared" si="1"/>
        <v>1215</v>
      </c>
      <c r="I7" s="177">
        <f t="shared" si="1"/>
        <v>1078</v>
      </c>
      <c r="J7" s="175">
        <f t="shared" si="1"/>
        <v>656</v>
      </c>
      <c r="K7" s="175">
        <f t="shared" si="1"/>
        <v>70</v>
      </c>
      <c r="L7" s="175">
        <f t="shared" si="1"/>
        <v>4</v>
      </c>
      <c r="M7" s="175">
        <f t="shared" si="1"/>
        <v>0</v>
      </c>
      <c r="N7" s="175">
        <f t="shared" si="1"/>
        <v>0</v>
      </c>
      <c r="O7" s="176">
        <f t="shared" si="1"/>
        <v>0</v>
      </c>
    </row>
    <row r="8" spans="1:15" ht="15" customHeight="1">
      <c r="A8" s="180" t="s">
        <v>681</v>
      </c>
      <c r="B8" s="175">
        <f aca="true" t="shared" si="2" ref="B8:O8">B12+B21+B25+B43+B44+B45+B46+B47</f>
        <v>9245</v>
      </c>
      <c r="C8" s="175">
        <f t="shared" si="2"/>
        <v>163</v>
      </c>
      <c r="D8" s="175">
        <f t="shared" si="2"/>
        <v>970</v>
      </c>
      <c r="E8" s="175">
        <f t="shared" si="2"/>
        <v>1952</v>
      </c>
      <c r="F8" s="175">
        <f t="shared" si="2"/>
        <v>1453</v>
      </c>
      <c r="G8" s="175">
        <f t="shared" si="2"/>
        <v>1101</v>
      </c>
      <c r="H8" s="176">
        <f t="shared" si="2"/>
        <v>1435</v>
      </c>
      <c r="I8" s="177">
        <f t="shared" si="2"/>
        <v>1215</v>
      </c>
      <c r="J8" s="175">
        <f t="shared" si="2"/>
        <v>802</v>
      </c>
      <c r="K8" s="175">
        <f t="shared" si="2"/>
        <v>144</v>
      </c>
      <c r="L8" s="175">
        <f t="shared" si="2"/>
        <v>9</v>
      </c>
      <c r="M8" s="175">
        <f t="shared" si="2"/>
        <v>1</v>
      </c>
      <c r="N8" s="175">
        <f t="shared" si="2"/>
        <v>0</v>
      </c>
      <c r="O8" s="176">
        <f t="shared" si="2"/>
        <v>0</v>
      </c>
    </row>
    <row r="9" spans="1:15" ht="15" customHeight="1">
      <c r="A9" s="180" t="s">
        <v>682</v>
      </c>
      <c r="B9" s="175">
        <f aca="true" t="shared" si="3" ref="B9:O9">B13+B14+B49+B50+B51+B52+B53+B54+B55+B56+B57+B58+B59+B60</f>
        <v>12639</v>
      </c>
      <c r="C9" s="175">
        <f t="shared" si="3"/>
        <v>108</v>
      </c>
      <c r="D9" s="175">
        <f t="shared" si="3"/>
        <v>791</v>
      </c>
      <c r="E9" s="175">
        <f t="shared" si="3"/>
        <v>1756</v>
      </c>
      <c r="F9" s="175">
        <f t="shared" si="3"/>
        <v>1427</v>
      </c>
      <c r="G9" s="175">
        <f t="shared" si="3"/>
        <v>1295</v>
      </c>
      <c r="H9" s="176">
        <f t="shared" si="3"/>
        <v>2258</v>
      </c>
      <c r="I9" s="177">
        <f t="shared" si="3"/>
        <v>2991</v>
      </c>
      <c r="J9" s="175">
        <f t="shared" si="3"/>
        <v>1765</v>
      </c>
      <c r="K9" s="175">
        <f t="shared" si="3"/>
        <v>235</v>
      </c>
      <c r="L9" s="175">
        <f t="shared" si="3"/>
        <v>11</v>
      </c>
      <c r="M9" s="175">
        <f t="shared" si="3"/>
        <v>2</v>
      </c>
      <c r="N9" s="175">
        <f t="shared" si="3"/>
        <v>0</v>
      </c>
      <c r="O9" s="176">
        <f t="shared" si="3"/>
        <v>0</v>
      </c>
    </row>
    <row r="10" spans="1:15" ht="7.5" customHeight="1">
      <c r="A10" s="183"/>
      <c r="B10" s="184"/>
      <c r="C10" s="184"/>
      <c r="D10" s="184"/>
      <c r="E10" s="184"/>
      <c r="F10" s="184"/>
      <c r="G10" s="184"/>
      <c r="H10" s="185"/>
      <c r="I10" s="186"/>
      <c r="J10" s="184"/>
      <c r="K10" s="184"/>
      <c r="L10" s="184"/>
      <c r="M10" s="184"/>
      <c r="N10" s="187"/>
      <c r="O10" s="188"/>
    </row>
    <row r="11" spans="1:15" ht="15" customHeight="1">
      <c r="A11" s="183" t="s">
        <v>770</v>
      </c>
      <c r="B11" s="184">
        <v>3614</v>
      </c>
      <c r="C11" s="184">
        <v>90</v>
      </c>
      <c r="D11" s="184">
        <v>697</v>
      </c>
      <c r="E11" s="184">
        <v>1327</v>
      </c>
      <c r="F11" s="184">
        <v>685</v>
      </c>
      <c r="G11" s="184">
        <v>360</v>
      </c>
      <c r="H11" s="185">
        <v>258</v>
      </c>
      <c r="I11" s="186">
        <v>136</v>
      </c>
      <c r="J11" s="184">
        <v>52</v>
      </c>
      <c r="K11" s="184">
        <v>9</v>
      </c>
      <c r="L11" s="187">
        <v>0</v>
      </c>
      <c r="M11" s="187">
        <v>0</v>
      </c>
      <c r="N11" s="187">
        <v>0</v>
      </c>
      <c r="O11" s="188">
        <v>0</v>
      </c>
    </row>
    <row r="12" spans="1:15" ht="15" customHeight="1">
      <c r="A12" s="183" t="s">
        <v>771</v>
      </c>
      <c r="B12" s="184">
        <v>1442</v>
      </c>
      <c r="C12" s="184">
        <v>19</v>
      </c>
      <c r="D12" s="184">
        <v>151</v>
      </c>
      <c r="E12" s="184">
        <v>262</v>
      </c>
      <c r="F12" s="184">
        <v>194</v>
      </c>
      <c r="G12" s="184">
        <v>172</v>
      </c>
      <c r="H12" s="185">
        <v>235</v>
      </c>
      <c r="I12" s="186">
        <v>192</v>
      </c>
      <c r="J12" s="184">
        <v>182</v>
      </c>
      <c r="K12" s="184">
        <v>33</v>
      </c>
      <c r="L12" s="184">
        <v>2</v>
      </c>
      <c r="M12" s="187">
        <v>0</v>
      </c>
      <c r="N12" s="187">
        <v>0</v>
      </c>
      <c r="O12" s="188">
        <v>0</v>
      </c>
    </row>
    <row r="13" spans="1:15" ht="15" customHeight="1">
      <c r="A13" s="183" t="s">
        <v>772</v>
      </c>
      <c r="B13" s="184">
        <v>1996</v>
      </c>
      <c r="C13" s="184">
        <v>15</v>
      </c>
      <c r="D13" s="184">
        <v>92</v>
      </c>
      <c r="E13" s="184">
        <v>250</v>
      </c>
      <c r="F13" s="184">
        <v>208</v>
      </c>
      <c r="G13" s="184">
        <v>173</v>
      </c>
      <c r="H13" s="185">
        <v>333</v>
      </c>
      <c r="I13" s="186">
        <v>569</v>
      </c>
      <c r="J13" s="184">
        <v>332</v>
      </c>
      <c r="K13" s="184">
        <v>24</v>
      </c>
      <c r="L13" s="187">
        <v>0</v>
      </c>
      <c r="M13" s="187">
        <v>0</v>
      </c>
      <c r="N13" s="187">
        <v>0</v>
      </c>
      <c r="O13" s="188">
        <v>0</v>
      </c>
    </row>
    <row r="14" spans="1:15" ht="15" customHeight="1">
      <c r="A14" s="183" t="s">
        <v>773</v>
      </c>
      <c r="B14" s="184">
        <v>2529</v>
      </c>
      <c r="C14" s="184">
        <v>16</v>
      </c>
      <c r="D14" s="184">
        <v>119</v>
      </c>
      <c r="E14" s="184">
        <v>276</v>
      </c>
      <c r="F14" s="184">
        <v>262</v>
      </c>
      <c r="G14" s="184">
        <v>242</v>
      </c>
      <c r="H14" s="185">
        <v>491</v>
      </c>
      <c r="I14" s="186">
        <v>743</v>
      </c>
      <c r="J14" s="184">
        <v>341</v>
      </c>
      <c r="K14" s="184">
        <v>36</v>
      </c>
      <c r="L14" s="184">
        <v>2</v>
      </c>
      <c r="M14" s="184">
        <v>1</v>
      </c>
      <c r="N14" s="187">
        <v>0</v>
      </c>
      <c r="O14" s="188">
        <v>0</v>
      </c>
    </row>
    <row r="15" spans="1:15" ht="7.5" customHeight="1">
      <c r="A15" s="183"/>
      <c r="B15" s="184"/>
      <c r="C15" s="184"/>
      <c r="D15" s="184"/>
      <c r="E15" s="184"/>
      <c r="F15" s="184"/>
      <c r="G15" s="184"/>
      <c r="H15" s="185"/>
      <c r="I15" s="186"/>
      <c r="J15" s="184"/>
      <c r="K15" s="184"/>
      <c r="L15" s="184"/>
      <c r="M15" s="184"/>
      <c r="N15" s="187"/>
      <c r="O15" s="188"/>
    </row>
    <row r="16" spans="1:15" ht="15" customHeight="1">
      <c r="A16" s="183" t="s">
        <v>774</v>
      </c>
      <c r="B16" s="184">
        <v>1616</v>
      </c>
      <c r="C16" s="184">
        <v>2</v>
      </c>
      <c r="D16" s="184">
        <v>87</v>
      </c>
      <c r="E16" s="184">
        <v>188</v>
      </c>
      <c r="F16" s="184">
        <v>173</v>
      </c>
      <c r="G16" s="184">
        <v>190</v>
      </c>
      <c r="H16" s="185">
        <v>323</v>
      </c>
      <c r="I16" s="186">
        <v>357</v>
      </c>
      <c r="J16" s="184">
        <v>269</v>
      </c>
      <c r="K16" s="184">
        <v>27</v>
      </c>
      <c r="L16" s="187">
        <v>0</v>
      </c>
      <c r="M16" s="187">
        <v>0</v>
      </c>
      <c r="N16" s="187">
        <v>0</v>
      </c>
      <c r="O16" s="188">
        <v>0</v>
      </c>
    </row>
    <row r="17" spans="1:15" ht="15" customHeight="1">
      <c r="A17" s="183" t="s">
        <v>775</v>
      </c>
      <c r="B17" s="184">
        <v>1850</v>
      </c>
      <c r="C17" s="184">
        <v>145</v>
      </c>
      <c r="D17" s="184">
        <v>328</v>
      </c>
      <c r="E17" s="184">
        <v>571</v>
      </c>
      <c r="F17" s="184">
        <v>356</v>
      </c>
      <c r="G17" s="184">
        <v>183</v>
      </c>
      <c r="H17" s="185">
        <v>135</v>
      </c>
      <c r="I17" s="186">
        <v>93</v>
      </c>
      <c r="J17" s="184">
        <v>34</v>
      </c>
      <c r="K17" s="184">
        <v>5</v>
      </c>
      <c r="L17" s="187">
        <v>0</v>
      </c>
      <c r="M17" s="187">
        <v>0</v>
      </c>
      <c r="N17" s="187">
        <v>0</v>
      </c>
      <c r="O17" s="188">
        <v>0</v>
      </c>
    </row>
    <row r="18" spans="1:15" ht="15" customHeight="1">
      <c r="A18" s="183" t="s">
        <v>776</v>
      </c>
      <c r="B18" s="184">
        <v>1581</v>
      </c>
      <c r="C18" s="184">
        <v>53</v>
      </c>
      <c r="D18" s="184">
        <v>301</v>
      </c>
      <c r="E18" s="184">
        <v>546</v>
      </c>
      <c r="F18" s="184">
        <v>300</v>
      </c>
      <c r="G18" s="184">
        <v>165</v>
      </c>
      <c r="H18" s="185">
        <v>141</v>
      </c>
      <c r="I18" s="186">
        <v>56</v>
      </c>
      <c r="J18" s="184">
        <v>15</v>
      </c>
      <c r="K18" s="184">
        <v>2</v>
      </c>
      <c r="L18" s="184">
        <v>2</v>
      </c>
      <c r="M18" s="187">
        <v>0</v>
      </c>
      <c r="N18" s="187">
        <v>0</v>
      </c>
      <c r="O18" s="188">
        <v>0</v>
      </c>
    </row>
    <row r="19" spans="1:15" ht="15" customHeight="1">
      <c r="A19" s="183" t="s">
        <v>777</v>
      </c>
      <c r="B19" s="184">
        <v>2421</v>
      </c>
      <c r="C19" s="184">
        <v>37</v>
      </c>
      <c r="D19" s="184">
        <v>323</v>
      </c>
      <c r="E19" s="184">
        <v>769</v>
      </c>
      <c r="F19" s="184">
        <v>532</v>
      </c>
      <c r="G19" s="184">
        <v>261</v>
      </c>
      <c r="H19" s="185">
        <v>272</v>
      </c>
      <c r="I19" s="186">
        <v>133</v>
      </c>
      <c r="J19" s="184">
        <v>77</v>
      </c>
      <c r="K19" s="184">
        <v>15</v>
      </c>
      <c r="L19" s="184">
        <v>2</v>
      </c>
      <c r="M19" s="187">
        <v>0</v>
      </c>
      <c r="N19" s="187">
        <v>0</v>
      </c>
      <c r="O19" s="188">
        <v>0</v>
      </c>
    </row>
    <row r="20" spans="1:15" ht="7.5" customHeight="1">
      <c r="A20" s="183"/>
      <c r="B20" s="184"/>
      <c r="C20" s="184"/>
      <c r="D20" s="184"/>
      <c r="E20" s="184"/>
      <c r="F20" s="184"/>
      <c r="G20" s="184"/>
      <c r="H20" s="185"/>
      <c r="I20" s="186"/>
      <c r="J20" s="184"/>
      <c r="K20" s="184"/>
      <c r="L20" s="184"/>
      <c r="M20" s="187"/>
      <c r="N20" s="187"/>
      <c r="O20" s="188"/>
    </row>
    <row r="21" spans="1:15" ht="15" customHeight="1">
      <c r="A21" s="183" t="s">
        <v>778</v>
      </c>
      <c r="B21" s="184">
        <v>1275</v>
      </c>
      <c r="C21" s="184">
        <v>14</v>
      </c>
      <c r="D21" s="184">
        <v>120</v>
      </c>
      <c r="E21" s="184">
        <v>268</v>
      </c>
      <c r="F21" s="184">
        <v>256</v>
      </c>
      <c r="G21" s="184">
        <v>157</v>
      </c>
      <c r="H21" s="185">
        <v>201</v>
      </c>
      <c r="I21" s="186">
        <v>156</v>
      </c>
      <c r="J21" s="184">
        <v>82</v>
      </c>
      <c r="K21" s="184">
        <v>21</v>
      </c>
      <c r="L21" s="187">
        <v>0</v>
      </c>
      <c r="M21" s="187">
        <v>0</v>
      </c>
      <c r="N21" s="187">
        <v>0</v>
      </c>
      <c r="O21" s="188">
        <v>0</v>
      </c>
    </row>
    <row r="22" spans="1:15" ht="15" customHeight="1">
      <c r="A22" s="183" t="s">
        <v>779</v>
      </c>
      <c r="B22" s="184">
        <v>2417</v>
      </c>
      <c r="C22" s="184">
        <v>197</v>
      </c>
      <c r="D22" s="184">
        <v>327</v>
      </c>
      <c r="E22" s="184">
        <v>727</v>
      </c>
      <c r="F22" s="184">
        <v>488</v>
      </c>
      <c r="G22" s="184">
        <v>258</v>
      </c>
      <c r="H22" s="185">
        <v>272</v>
      </c>
      <c r="I22" s="186">
        <v>104</v>
      </c>
      <c r="J22" s="184">
        <v>36</v>
      </c>
      <c r="K22" s="184">
        <v>7</v>
      </c>
      <c r="L22" s="184">
        <v>1</v>
      </c>
      <c r="M22" s="187">
        <v>0</v>
      </c>
      <c r="N22" s="187">
        <v>0</v>
      </c>
      <c r="O22" s="188">
        <v>0</v>
      </c>
    </row>
    <row r="23" spans="1:15" ht="15" customHeight="1">
      <c r="A23" s="183" t="s">
        <v>780</v>
      </c>
      <c r="B23" s="184">
        <v>2451</v>
      </c>
      <c r="C23" s="184">
        <v>118</v>
      </c>
      <c r="D23" s="184">
        <v>370</v>
      </c>
      <c r="E23" s="184">
        <v>758</v>
      </c>
      <c r="F23" s="184">
        <v>525</v>
      </c>
      <c r="G23" s="184">
        <v>327</v>
      </c>
      <c r="H23" s="185">
        <v>246</v>
      </c>
      <c r="I23" s="186">
        <v>80</v>
      </c>
      <c r="J23" s="184">
        <v>25</v>
      </c>
      <c r="K23" s="184">
        <v>2</v>
      </c>
      <c r="L23" s="187">
        <v>0</v>
      </c>
      <c r="M23" s="187">
        <v>0</v>
      </c>
      <c r="N23" s="187">
        <v>0</v>
      </c>
      <c r="O23" s="188">
        <v>0</v>
      </c>
    </row>
    <row r="24" spans="1:15" ht="15" customHeight="1">
      <c r="A24" s="183" t="s">
        <v>683</v>
      </c>
      <c r="B24" s="184">
        <v>2150</v>
      </c>
      <c r="C24" s="184">
        <v>4</v>
      </c>
      <c r="D24" s="184">
        <v>123</v>
      </c>
      <c r="E24" s="184">
        <v>420</v>
      </c>
      <c r="F24" s="184">
        <v>437</v>
      </c>
      <c r="G24" s="184">
        <v>301</v>
      </c>
      <c r="H24" s="185">
        <v>459</v>
      </c>
      <c r="I24" s="186">
        <v>285</v>
      </c>
      <c r="J24" s="184">
        <v>109</v>
      </c>
      <c r="K24" s="184">
        <v>12</v>
      </c>
      <c r="L24" s="187">
        <v>0</v>
      </c>
      <c r="M24" s="187">
        <v>0</v>
      </c>
      <c r="N24" s="187">
        <v>0</v>
      </c>
      <c r="O24" s="188">
        <v>0</v>
      </c>
    </row>
    <row r="25" spans="1:15" ht="15" customHeight="1">
      <c r="A25" s="183" t="s">
        <v>684</v>
      </c>
      <c r="B25" s="184">
        <v>1330</v>
      </c>
      <c r="C25" s="184">
        <v>61</v>
      </c>
      <c r="D25" s="184">
        <v>162</v>
      </c>
      <c r="E25" s="184">
        <v>299</v>
      </c>
      <c r="F25" s="184">
        <v>216</v>
      </c>
      <c r="G25" s="184">
        <v>166</v>
      </c>
      <c r="H25" s="185">
        <v>192</v>
      </c>
      <c r="I25" s="186">
        <v>158</v>
      </c>
      <c r="J25" s="184">
        <v>68</v>
      </c>
      <c r="K25" s="184">
        <v>7</v>
      </c>
      <c r="L25" s="184">
        <v>1</v>
      </c>
      <c r="M25" s="187">
        <v>0</v>
      </c>
      <c r="N25" s="187">
        <v>0</v>
      </c>
      <c r="O25" s="188">
        <v>0</v>
      </c>
    </row>
    <row r="26" spans="1:15" ht="7.5" customHeight="1">
      <c r="A26" s="183"/>
      <c r="B26" s="184"/>
      <c r="C26" s="184"/>
      <c r="D26" s="184"/>
      <c r="E26" s="184"/>
      <c r="F26" s="184"/>
      <c r="G26" s="184"/>
      <c r="H26" s="185"/>
      <c r="I26" s="186"/>
      <c r="J26" s="184"/>
      <c r="K26" s="184"/>
      <c r="L26" s="184"/>
      <c r="M26" s="187"/>
      <c r="N26" s="187"/>
      <c r="O26" s="188"/>
    </row>
    <row r="27" spans="1:15" ht="15" customHeight="1">
      <c r="A27" s="183" t="s">
        <v>685</v>
      </c>
      <c r="B27" s="184">
        <v>559</v>
      </c>
      <c r="C27" s="184">
        <v>31</v>
      </c>
      <c r="D27" s="184">
        <v>129</v>
      </c>
      <c r="E27" s="184">
        <v>215</v>
      </c>
      <c r="F27" s="184">
        <v>97</v>
      </c>
      <c r="G27" s="184">
        <v>37</v>
      </c>
      <c r="H27" s="185">
        <v>22</v>
      </c>
      <c r="I27" s="186">
        <v>14</v>
      </c>
      <c r="J27" s="184">
        <v>9</v>
      </c>
      <c r="K27" s="184">
        <v>4</v>
      </c>
      <c r="L27" s="184">
        <v>1</v>
      </c>
      <c r="M27" s="187">
        <v>0</v>
      </c>
      <c r="N27" s="187">
        <v>0</v>
      </c>
      <c r="O27" s="188">
        <v>0</v>
      </c>
    </row>
    <row r="28" spans="1:15" ht="15" customHeight="1">
      <c r="A28" s="183" t="s">
        <v>686</v>
      </c>
      <c r="B28" s="184">
        <v>581</v>
      </c>
      <c r="C28" s="184">
        <v>27</v>
      </c>
      <c r="D28" s="184">
        <v>108</v>
      </c>
      <c r="E28" s="184">
        <v>201</v>
      </c>
      <c r="F28" s="184">
        <v>110</v>
      </c>
      <c r="G28" s="184">
        <v>45</v>
      </c>
      <c r="H28" s="185">
        <v>38</v>
      </c>
      <c r="I28" s="186">
        <v>24</v>
      </c>
      <c r="J28" s="184">
        <v>18</v>
      </c>
      <c r="K28" s="184">
        <v>10</v>
      </c>
      <c r="L28" s="187">
        <v>0</v>
      </c>
      <c r="M28" s="187">
        <v>0</v>
      </c>
      <c r="N28" s="187">
        <v>0</v>
      </c>
      <c r="O28" s="188">
        <v>0</v>
      </c>
    </row>
    <row r="29" spans="1:15" ht="15" customHeight="1">
      <c r="A29" s="183" t="s">
        <v>687</v>
      </c>
      <c r="B29" s="184">
        <v>1209</v>
      </c>
      <c r="C29" s="184">
        <v>91</v>
      </c>
      <c r="D29" s="184">
        <v>184</v>
      </c>
      <c r="E29" s="184">
        <v>373</v>
      </c>
      <c r="F29" s="184">
        <v>239</v>
      </c>
      <c r="G29" s="184">
        <v>133</v>
      </c>
      <c r="H29" s="185">
        <v>78</v>
      </c>
      <c r="I29" s="186">
        <v>63</v>
      </c>
      <c r="J29" s="184">
        <v>35</v>
      </c>
      <c r="K29" s="184">
        <v>11</v>
      </c>
      <c r="L29" s="184">
        <v>1</v>
      </c>
      <c r="M29" s="184">
        <v>1</v>
      </c>
      <c r="N29" s="187">
        <v>0</v>
      </c>
      <c r="O29" s="188">
        <v>0</v>
      </c>
    </row>
    <row r="30" spans="1:15" ht="15" customHeight="1">
      <c r="A30" s="183" t="s">
        <v>688</v>
      </c>
      <c r="B30" s="184">
        <v>423</v>
      </c>
      <c r="C30" s="184">
        <v>4</v>
      </c>
      <c r="D30" s="184">
        <v>155</v>
      </c>
      <c r="E30" s="184">
        <v>180</v>
      </c>
      <c r="F30" s="184">
        <v>39</v>
      </c>
      <c r="G30" s="184">
        <v>23</v>
      </c>
      <c r="H30" s="185">
        <v>13</v>
      </c>
      <c r="I30" s="186">
        <v>7</v>
      </c>
      <c r="J30" s="184">
        <v>1</v>
      </c>
      <c r="K30" s="184">
        <v>1</v>
      </c>
      <c r="L30" s="187">
        <v>0</v>
      </c>
      <c r="M30" s="187">
        <v>0</v>
      </c>
      <c r="N30" s="187">
        <v>0</v>
      </c>
      <c r="O30" s="188">
        <v>0</v>
      </c>
    </row>
    <row r="31" spans="1:15" ht="15" customHeight="1">
      <c r="A31" s="183" t="s">
        <v>689</v>
      </c>
      <c r="B31" s="184">
        <v>800</v>
      </c>
      <c r="C31" s="184">
        <v>21</v>
      </c>
      <c r="D31" s="184">
        <v>166</v>
      </c>
      <c r="E31" s="184">
        <v>227</v>
      </c>
      <c r="F31" s="184">
        <v>129</v>
      </c>
      <c r="G31" s="184">
        <v>82</v>
      </c>
      <c r="H31" s="185">
        <v>103</v>
      </c>
      <c r="I31" s="186">
        <v>57</v>
      </c>
      <c r="J31" s="184">
        <v>15</v>
      </c>
      <c r="K31" s="187">
        <v>0</v>
      </c>
      <c r="L31" s="187">
        <v>0</v>
      </c>
      <c r="M31" s="187">
        <v>0</v>
      </c>
      <c r="N31" s="187">
        <v>0</v>
      </c>
      <c r="O31" s="188">
        <v>0</v>
      </c>
    </row>
    <row r="32" spans="1:15" ht="15" customHeight="1">
      <c r="A32" s="183" t="s">
        <v>690</v>
      </c>
      <c r="B32" s="184">
        <v>558</v>
      </c>
      <c r="C32" s="184">
        <v>6</v>
      </c>
      <c r="D32" s="184">
        <v>105</v>
      </c>
      <c r="E32" s="184">
        <v>181</v>
      </c>
      <c r="F32" s="184">
        <v>100</v>
      </c>
      <c r="G32" s="184">
        <v>53</v>
      </c>
      <c r="H32" s="185">
        <v>71</v>
      </c>
      <c r="I32" s="186">
        <v>32</v>
      </c>
      <c r="J32" s="184">
        <v>10</v>
      </c>
      <c r="K32" s="187">
        <v>0</v>
      </c>
      <c r="L32" s="187">
        <v>0</v>
      </c>
      <c r="M32" s="187">
        <v>0</v>
      </c>
      <c r="N32" s="187">
        <v>0</v>
      </c>
      <c r="O32" s="188">
        <v>0</v>
      </c>
    </row>
    <row r="33" spans="1:15" ht="15" customHeight="1">
      <c r="A33" s="183" t="s">
        <v>691</v>
      </c>
      <c r="B33" s="184">
        <v>737</v>
      </c>
      <c r="C33" s="184">
        <v>2</v>
      </c>
      <c r="D33" s="184">
        <v>59</v>
      </c>
      <c r="E33" s="184">
        <v>129</v>
      </c>
      <c r="F33" s="184">
        <v>154</v>
      </c>
      <c r="G33" s="184">
        <v>107</v>
      </c>
      <c r="H33" s="185">
        <v>130</v>
      </c>
      <c r="I33" s="186">
        <v>104</v>
      </c>
      <c r="J33" s="184">
        <v>47</v>
      </c>
      <c r="K33" s="184">
        <v>4</v>
      </c>
      <c r="L33" s="184">
        <v>1</v>
      </c>
      <c r="M33" s="187">
        <v>0</v>
      </c>
      <c r="N33" s="187">
        <v>0</v>
      </c>
      <c r="O33" s="188">
        <v>0</v>
      </c>
    </row>
    <row r="34" spans="1:15" ht="7.5" customHeight="1">
      <c r="A34" s="183"/>
      <c r="B34" s="184"/>
      <c r="C34" s="184"/>
      <c r="D34" s="184"/>
      <c r="E34" s="184"/>
      <c r="F34" s="184"/>
      <c r="G34" s="184"/>
      <c r="H34" s="185"/>
      <c r="I34" s="186"/>
      <c r="J34" s="184"/>
      <c r="K34" s="184"/>
      <c r="L34" s="184"/>
      <c r="M34" s="187"/>
      <c r="N34" s="187"/>
      <c r="O34" s="188"/>
    </row>
    <row r="35" spans="1:15" ht="15" customHeight="1">
      <c r="A35" s="183" t="s">
        <v>692</v>
      </c>
      <c r="B35" s="184">
        <v>640</v>
      </c>
      <c r="C35" s="187">
        <v>0</v>
      </c>
      <c r="D35" s="184">
        <v>44</v>
      </c>
      <c r="E35" s="184">
        <v>117</v>
      </c>
      <c r="F35" s="184">
        <v>94</v>
      </c>
      <c r="G35" s="184">
        <v>96</v>
      </c>
      <c r="H35" s="185">
        <v>132</v>
      </c>
      <c r="I35" s="186">
        <v>103</v>
      </c>
      <c r="J35" s="184">
        <v>46</v>
      </c>
      <c r="K35" s="184">
        <v>8</v>
      </c>
      <c r="L35" s="187">
        <v>0</v>
      </c>
      <c r="M35" s="187">
        <v>0</v>
      </c>
      <c r="N35" s="187">
        <v>0</v>
      </c>
      <c r="O35" s="188">
        <v>0</v>
      </c>
    </row>
    <row r="36" spans="1:15" ht="15" customHeight="1">
      <c r="A36" s="183" t="s">
        <v>693</v>
      </c>
      <c r="B36" s="184">
        <v>973</v>
      </c>
      <c r="C36" s="184">
        <v>4</v>
      </c>
      <c r="D36" s="184">
        <v>53</v>
      </c>
      <c r="E36" s="184">
        <v>172</v>
      </c>
      <c r="F36" s="184">
        <v>166</v>
      </c>
      <c r="G36" s="184">
        <v>146</v>
      </c>
      <c r="H36" s="185">
        <v>231</v>
      </c>
      <c r="I36" s="186">
        <v>160</v>
      </c>
      <c r="J36" s="184">
        <v>35</v>
      </c>
      <c r="K36" s="184">
        <v>6</v>
      </c>
      <c r="L36" s="187">
        <v>0</v>
      </c>
      <c r="M36" s="187">
        <v>0</v>
      </c>
      <c r="N36" s="187">
        <v>0</v>
      </c>
      <c r="O36" s="188">
        <v>0</v>
      </c>
    </row>
    <row r="37" spans="1:15" ht="15" customHeight="1">
      <c r="A37" s="183" t="s">
        <v>694</v>
      </c>
      <c r="B37" s="184">
        <v>627</v>
      </c>
      <c r="C37" s="184">
        <v>1</v>
      </c>
      <c r="D37" s="184">
        <v>57</v>
      </c>
      <c r="E37" s="184">
        <v>123</v>
      </c>
      <c r="F37" s="184">
        <v>100</v>
      </c>
      <c r="G37" s="184">
        <v>78</v>
      </c>
      <c r="H37" s="185">
        <v>140</v>
      </c>
      <c r="I37" s="186">
        <v>84</v>
      </c>
      <c r="J37" s="184">
        <v>42</v>
      </c>
      <c r="K37" s="184">
        <v>1</v>
      </c>
      <c r="L37" s="184">
        <v>1</v>
      </c>
      <c r="M37" s="187">
        <v>0</v>
      </c>
      <c r="N37" s="187">
        <v>0</v>
      </c>
      <c r="O37" s="188">
        <v>0</v>
      </c>
    </row>
    <row r="38" spans="1:15" ht="15" customHeight="1">
      <c r="A38" s="183" t="s">
        <v>695</v>
      </c>
      <c r="B38" s="184">
        <v>703</v>
      </c>
      <c r="C38" s="184">
        <v>1</v>
      </c>
      <c r="D38" s="184">
        <v>52</v>
      </c>
      <c r="E38" s="184">
        <v>148</v>
      </c>
      <c r="F38" s="184">
        <v>89</v>
      </c>
      <c r="G38" s="184">
        <v>91</v>
      </c>
      <c r="H38" s="185">
        <v>101</v>
      </c>
      <c r="I38" s="186">
        <v>115</v>
      </c>
      <c r="J38" s="184">
        <v>98</v>
      </c>
      <c r="K38" s="184">
        <v>8</v>
      </c>
      <c r="L38" s="187">
        <v>0</v>
      </c>
      <c r="M38" s="187">
        <v>0</v>
      </c>
      <c r="N38" s="187">
        <v>0</v>
      </c>
      <c r="O38" s="188">
        <v>0</v>
      </c>
    </row>
    <row r="39" spans="1:15" ht="15" customHeight="1">
      <c r="A39" s="183" t="s">
        <v>696</v>
      </c>
      <c r="B39" s="184">
        <v>446</v>
      </c>
      <c r="C39" s="184">
        <v>1</v>
      </c>
      <c r="D39" s="184">
        <v>35</v>
      </c>
      <c r="E39" s="184">
        <v>95</v>
      </c>
      <c r="F39" s="184">
        <v>78</v>
      </c>
      <c r="G39" s="184">
        <v>84</v>
      </c>
      <c r="H39" s="185">
        <v>72</v>
      </c>
      <c r="I39" s="186">
        <v>51</v>
      </c>
      <c r="J39" s="184">
        <v>21</v>
      </c>
      <c r="K39" s="184">
        <v>6</v>
      </c>
      <c r="L39" s="184">
        <v>3</v>
      </c>
      <c r="M39" s="187">
        <v>0</v>
      </c>
      <c r="N39" s="187">
        <v>0</v>
      </c>
      <c r="O39" s="188">
        <v>0</v>
      </c>
    </row>
    <row r="40" spans="1:15" ht="15" customHeight="1">
      <c r="A40" s="183" t="s">
        <v>781</v>
      </c>
      <c r="B40" s="184">
        <v>587</v>
      </c>
      <c r="C40" s="184">
        <v>5</v>
      </c>
      <c r="D40" s="184">
        <v>37</v>
      </c>
      <c r="E40" s="184">
        <v>65</v>
      </c>
      <c r="F40" s="184">
        <v>87</v>
      </c>
      <c r="G40" s="184">
        <v>66</v>
      </c>
      <c r="H40" s="185">
        <v>111</v>
      </c>
      <c r="I40" s="186">
        <v>118</v>
      </c>
      <c r="J40" s="184">
        <v>89</v>
      </c>
      <c r="K40" s="184">
        <v>9</v>
      </c>
      <c r="L40" s="187">
        <v>0</v>
      </c>
      <c r="M40" s="187">
        <v>0</v>
      </c>
      <c r="N40" s="187">
        <v>0</v>
      </c>
      <c r="O40" s="188">
        <v>0</v>
      </c>
    </row>
    <row r="41" spans="1:15" ht="15" customHeight="1">
      <c r="A41" s="183" t="s">
        <v>698</v>
      </c>
      <c r="B41" s="184">
        <v>570</v>
      </c>
      <c r="C41" s="187">
        <v>0</v>
      </c>
      <c r="D41" s="184">
        <v>38</v>
      </c>
      <c r="E41" s="184">
        <v>110</v>
      </c>
      <c r="F41" s="184">
        <v>95</v>
      </c>
      <c r="G41" s="184">
        <v>71</v>
      </c>
      <c r="H41" s="185">
        <v>105</v>
      </c>
      <c r="I41" s="186">
        <v>90</v>
      </c>
      <c r="J41" s="184">
        <v>56</v>
      </c>
      <c r="K41" s="184">
        <v>5</v>
      </c>
      <c r="L41" s="187">
        <v>0</v>
      </c>
      <c r="M41" s="187">
        <v>0</v>
      </c>
      <c r="N41" s="187">
        <v>0</v>
      </c>
      <c r="O41" s="188">
        <v>0</v>
      </c>
    </row>
    <row r="42" spans="1:15" ht="7.5" customHeight="1">
      <c r="A42" s="183"/>
      <c r="B42" s="184"/>
      <c r="C42" s="187"/>
      <c r="D42" s="184"/>
      <c r="E42" s="184"/>
      <c r="F42" s="184"/>
      <c r="G42" s="184"/>
      <c r="H42" s="185"/>
      <c r="I42" s="186"/>
      <c r="J42" s="184"/>
      <c r="K42" s="184"/>
      <c r="L42" s="187"/>
      <c r="M42" s="187"/>
      <c r="N42" s="187"/>
      <c r="O42" s="188"/>
    </row>
    <row r="43" spans="1:15" ht="15" customHeight="1">
      <c r="A43" s="183" t="s">
        <v>699</v>
      </c>
      <c r="B43" s="184">
        <v>1575</v>
      </c>
      <c r="C43" s="184">
        <v>49</v>
      </c>
      <c r="D43" s="184">
        <v>170</v>
      </c>
      <c r="E43" s="184">
        <v>332</v>
      </c>
      <c r="F43" s="184">
        <v>232</v>
      </c>
      <c r="G43" s="184">
        <v>182</v>
      </c>
      <c r="H43" s="185">
        <v>245</v>
      </c>
      <c r="I43" s="186">
        <v>225</v>
      </c>
      <c r="J43" s="184">
        <v>119</v>
      </c>
      <c r="K43" s="184">
        <v>20</v>
      </c>
      <c r="L43" s="184">
        <v>1</v>
      </c>
      <c r="M43" s="187">
        <v>0</v>
      </c>
      <c r="N43" s="187">
        <v>0</v>
      </c>
      <c r="O43" s="188">
        <v>0</v>
      </c>
    </row>
    <row r="44" spans="1:15" ht="15" customHeight="1">
      <c r="A44" s="183" t="s">
        <v>700</v>
      </c>
      <c r="B44" s="184">
        <v>1478</v>
      </c>
      <c r="C44" s="184">
        <v>5</v>
      </c>
      <c r="D44" s="184">
        <v>76</v>
      </c>
      <c r="E44" s="184">
        <v>205</v>
      </c>
      <c r="F44" s="184">
        <v>187</v>
      </c>
      <c r="G44" s="184">
        <v>189</v>
      </c>
      <c r="H44" s="185">
        <v>264</v>
      </c>
      <c r="I44" s="186">
        <v>282</v>
      </c>
      <c r="J44" s="184">
        <v>235</v>
      </c>
      <c r="K44" s="184">
        <v>35</v>
      </c>
      <c r="L44" s="187">
        <v>0</v>
      </c>
      <c r="M44" s="187">
        <v>0</v>
      </c>
      <c r="N44" s="187">
        <v>0</v>
      </c>
      <c r="O44" s="188">
        <v>0</v>
      </c>
    </row>
    <row r="45" spans="1:15" ht="15" customHeight="1">
      <c r="A45" s="183" t="s">
        <v>701</v>
      </c>
      <c r="B45" s="184">
        <v>416</v>
      </c>
      <c r="C45" s="184">
        <v>3</v>
      </c>
      <c r="D45" s="184">
        <v>45</v>
      </c>
      <c r="E45" s="184">
        <v>130</v>
      </c>
      <c r="F45" s="184">
        <v>83</v>
      </c>
      <c r="G45" s="184">
        <v>55</v>
      </c>
      <c r="H45" s="185">
        <v>39</v>
      </c>
      <c r="I45" s="186">
        <v>28</v>
      </c>
      <c r="J45" s="184">
        <v>25</v>
      </c>
      <c r="K45" s="184">
        <v>5</v>
      </c>
      <c r="L45" s="184">
        <v>3</v>
      </c>
      <c r="M45" s="187">
        <v>0</v>
      </c>
      <c r="N45" s="187">
        <v>0</v>
      </c>
      <c r="O45" s="188">
        <v>0</v>
      </c>
    </row>
    <row r="46" spans="1:15" ht="15" customHeight="1">
      <c r="A46" s="183" t="s">
        <v>702</v>
      </c>
      <c r="B46" s="184">
        <v>903</v>
      </c>
      <c r="C46" s="184">
        <v>8</v>
      </c>
      <c r="D46" s="184">
        <v>172</v>
      </c>
      <c r="E46" s="184">
        <v>291</v>
      </c>
      <c r="F46" s="184">
        <v>152</v>
      </c>
      <c r="G46" s="184">
        <v>74</v>
      </c>
      <c r="H46" s="185">
        <v>93</v>
      </c>
      <c r="I46" s="186">
        <v>51</v>
      </c>
      <c r="J46" s="184">
        <v>45</v>
      </c>
      <c r="K46" s="184">
        <v>16</v>
      </c>
      <c r="L46" s="184">
        <v>1</v>
      </c>
      <c r="M46" s="187">
        <v>0</v>
      </c>
      <c r="N46" s="187">
        <v>0</v>
      </c>
      <c r="O46" s="188">
        <v>0</v>
      </c>
    </row>
    <row r="47" spans="1:15" ht="15" customHeight="1">
      <c r="A47" s="183" t="s">
        <v>782</v>
      </c>
      <c r="B47" s="184">
        <v>826</v>
      </c>
      <c r="C47" s="184">
        <v>4</v>
      </c>
      <c r="D47" s="184">
        <v>74</v>
      </c>
      <c r="E47" s="184">
        <v>165</v>
      </c>
      <c r="F47" s="184">
        <v>133</v>
      </c>
      <c r="G47" s="184">
        <v>106</v>
      </c>
      <c r="H47" s="185">
        <v>166</v>
      </c>
      <c r="I47" s="186">
        <v>123</v>
      </c>
      <c r="J47" s="184">
        <v>46</v>
      </c>
      <c r="K47" s="184">
        <v>7</v>
      </c>
      <c r="L47" s="184">
        <v>1</v>
      </c>
      <c r="M47" s="184">
        <v>1</v>
      </c>
      <c r="N47" s="187">
        <v>0</v>
      </c>
      <c r="O47" s="188">
        <v>0</v>
      </c>
    </row>
    <row r="48" spans="1:15" ht="7.5" customHeight="1">
      <c r="A48" s="183"/>
      <c r="B48" s="184"/>
      <c r="C48" s="184"/>
      <c r="D48" s="184"/>
      <c r="E48" s="184"/>
      <c r="F48" s="184"/>
      <c r="G48" s="184"/>
      <c r="H48" s="185"/>
      <c r="I48" s="186"/>
      <c r="J48" s="184"/>
      <c r="K48" s="184"/>
      <c r="L48" s="184"/>
      <c r="M48" s="184"/>
      <c r="N48" s="187"/>
      <c r="O48" s="188"/>
    </row>
    <row r="49" spans="1:15" ht="15" customHeight="1">
      <c r="A49" s="183" t="s">
        <v>704</v>
      </c>
      <c r="B49" s="184">
        <v>432</v>
      </c>
      <c r="C49" s="184">
        <v>3</v>
      </c>
      <c r="D49" s="184">
        <v>33</v>
      </c>
      <c r="E49" s="184">
        <v>61</v>
      </c>
      <c r="F49" s="184">
        <v>37</v>
      </c>
      <c r="G49" s="184">
        <v>47</v>
      </c>
      <c r="H49" s="185">
        <v>54</v>
      </c>
      <c r="I49" s="186">
        <v>82</v>
      </c>
      <c r="J49" s="184">
        <v>89</v>
      </c>
      <c r="K49" s="184">
        <v>26</v>
      </c>
      <c r="L49" s="187">
        <v>0</v>
      </c>
      <c r="M49" s="187">
        <v>0</v>
      </c>
      <c r="N49" s="187">
        <v>0</v>
      </c>
      <c r="O49" s="188">
        <v>0</v>
      </c>
    </row>
    <row r="50" spans="1:15" ht="15" customHeight="1">
      <c r="A50" s="183" t="s">
        <v>783</v>
      </c>
      <c r="B50" s="184">
        <v>1022</v>
      </c>
      <c r="C50" s="184">
        <v>3</v>
      </c>
      <c r="D50" s="184">
        <v>38</v>
      </c>
      <c r="E50" s="184">
        <v>88</v>
      </c>
      <c r="F50" s="184">
        <v>81</v>
      </c>
      <c r="G50" s="184">
        <v>81</v>
      </c>
      <c r="H50" s="185">
        <v>184</v>
      </c>
      <c r="I50" s="186">
        <v>305</v>
      </c>
      <c r="J50" s="184">
        <v>208</v>
      </c>
      <c r="K50" s="184">
        <v>32</v>
      </c>
      <c r="L50" s="184">
        <v>1</v>
      </c>
      <c r="M50" s="184">
        <v>1</v>
      </c>
      <c r="N50" s="187">
        <v>0</v>
      </c>
      <c r="O50" s="188">
        <v>0</v>
      </c>
    </row>
    <row r="51" spans="1:15" ht="15" customHeight="1">
      <c r="A51" s="183" t="s">
        <v>706</v>
      </c>
      <c r="B51" s="184">
        <v>894</v>
      </c>
      <c r="C51" s="184">
        <v>8</v>
      </c>
      <c r="D51" s="184">
        <v>31</v>
      </c>
      <c r="E51" s="184">
        <v>56</v>
      </c>
      <c r="F51" s="184">
        <v>73</v>
      </c>
      <c r="G51" s="184">
        <v>77</v>
      </c>
      <c r="H51" s="185">
        <v>162</v>
      </c>
      <c r="I51" s="186">
        <v>260</v>
      </c>
      <c r="J51" s="184">
        <v>196</v>
      </c>
      <c r="K51" s="184">
        <v>29</v>
      </c>
      <c r="L51" s="184">
        <v>2</v>
      </c>
      <c r="M51" s="187">
        <v>0</v>
      </c>
      <c r="N51" s="187">
        <v>0</v>
      </c>
      <c r="O51" s="188">
        <v>0</v>
      </c>
    </row>
    <row r="52" spans="1:15" ht="15" customHeight="1">
      <c r="A52" s="183" t="s">
        <v>707</v>
      </c>
      <c r="B52" s="184">
        <v>909</v>
      </c>
      <c r="C52" s="184">
        <v>11</v>
      </c>
      <c r="D52" s="184">
        <v>44</v>
      </c>
      <c r="E52" s="184">
        <v>108</v>
      </c>
      <c r="F52" s="184">
        <v>95</v>
      </c>
      <c r="G52" s="184">
        <v>85</v>
      </c>
      <c r="H52" s="185">
        <v>159</v>
      </c>
      <c r="I52" s="186">
        <v>203</v>
      </c>
      <c r="J52" s="184">
        <v>168</v>
      </c>
      <c r="K52" s="184">
        <v>33</v>
      </c>
      <c r="L52" s="184">
        <v>3</v>
      </c>
      <c r="M52" s="187">
        <v>0</v>
      </c>
      <c r="N52" s="187">
        <v>0</v>
      </c>
      <c r="O52" s="188">
        <v>0</v>
      </c>
    </row>
    <row r="53" spans="1:15" ht="15" customHeight="1">
      <c r="A53" s="183" t="s">
        <v>708</v>
      </c>
      <c r="B53" s="184">
        <v>752</v>
      </c>
      <c r="C53" s="184">
        <v>26</v>
      </c>
      <c r="D53" s="184">
        <v>44</v>
      </c>
      <c r="E53" s="184">
        <v>122</v>
      </c>
      <c r="F53" s="184">
        <v>83</v>
      </c>
      <c r="G53" s="184">
        <v>82</v>
      </c>
      <c r="H53" s="185">
        <v>158</v>
      </c>
      <c r="I53" s="186">
        <v>141</v>
      </c>
      <c r="J53" s="184">
        <v>88</v>
      </c>
      <c r="K53" s="184">
        <v>8</v>
      </c>
      <c r="L53" s="187">
        <v>0</v>
      </c>
      <c r="M53" s="187">
        <v>0</v>
      </c>
      <c r="N53" s="187">
        <v>0</v>
      </c>
      <c r="O53" s="188">
        <v>0</v>
      </c>
    </row>
    <row r="54" spans="1:15" ht="15" customHeight="1">
      <c r="A54" s="183" t="s">
        <v>709</v>
      </c>
      <c r="B54" s="184">
        <v>564</v>
      </c>
      <c r="C54" s="187">
        <v>0</v>
      </c>
      <c r="D54" s="184">
        <v>10</v>
      </c>
      <c r="E54" s="184">
        <v>46</v>
      </c>
      <c r="F54" s="184">
        <v>33</v>
      </c>
      <c r="G54" s="184">
        <v>34</v>
      </c>
      <c r="H54" s="185">
        <v>113</v>
      </c>
      <c r="I54" s="186">
        <v>199</v>
      </c>
      <c r="J54" s="184">
        <v>121</v>
      </c>
      <c r="K54" s="184">
        <v>8</v>
      </c>
      <c r="L54" s="187">
        <v>0</v>
      </c>
      <c r="M54" s="187">
        <v>0</v>
      </c>
      <c r="N54" s="187">
        <v>0</v>
      </c>
      <c r="O54" s="188">
        <v>0</v>
      </c>
    </row>
    <row r="55" spans="1:15" ht="15" customHeight="1">
      <c r="A55" s="183" t="s">
        <v>710</v>
      </c>
      <c r="B55" s="184">
        <v>537</v>
      </c>
      <c r="C55" s="184">
        <v>9</v>
      </c>
      <c r="D55" s="184">
        <v>65</v>
      </c>
      <c r="E55" s="184">
        <v>127</v>
      </c>
      <c r="F55" s="184">
        <v>103</v>
      </c>
      <c r="G55" s="184">
        <v>89</v>
      </c>
      <c r="H55" s="185">
        <v>82</v>
      </c>
      <c r="I55" s="186">
        <v>46</v>
      </c>
      <c r="J55" s="184">
        <v>14</v>
      </c>
      <c r="K55" s="184">
        <v>2</v>
      </c>
      <c r="L55" s="187">
        <v>0</v>
      </c>
      <c r="M55" s="187">
        <v>0</v>
      </c>
      <c r="N55" s="187">
        <v>0</v>
      </c>
      <c r="O55" s="188">
        <v>0</v>
      </c>
    </row>
    <row r="56" spans="1:15" ht="15" customHeight="1">
      <c r="A56" s="183" t="s">
        <v>711</v>
      </c>
      <c r="B56" s="184">
        <v>397</v>
      </c>
      <c r="C56" s="184">
        <v>4</v>
      </c>
      <c r="D56" s="184">
        <v>93</v>
      </c>
      <c r="E56" s="184">
        <v>140</v>
      </c>
      <c r="F56" s="184">
        <v>70</v>
      </c>
      <c r="G56" s="184">
        <v>41</v>
      </c>
      <c r="H56" s="185">
        <v>24</v>
      </c>
      <c r="I56" s="186">
        <v>16</v>
      </c>
      <c r="J56" s="184">
        <v>7</v>
      </c>
      <c r="K56" s="184">
        <v>2</v>
      </c>
      <c r="L56" s="187">
        <v>0</v>
      </c>
      <c r="M56" s="187">
        <v>0</v>
      </c>
      <c r="N56" s="187">
        <v>0</v>
      </c>
      <c r="O56" s="188">
        <v>0</v>
      </c>
    </row>
    <row r="57" spans="1:15" ht="15" customHeight="1">
      <c r="A57" s="183" t="s">
        <v>712</v>
      </c>
      <c r="B57" s="184">
        <v>1213</v>
      </c>
      <c r="C57" s="184">
        <v>4</v>
      </c>
      <c r="D57" s="184">
        <v>100</v>
      </c>
      <c r="E57" s="184">
        <v>205</v>
      </c>
      <c r="F57" s="184">
        <v>171</v>
      </c>
      <c r="G57" s="184">
        <v>154</v>
      </c>
      <c r="H57" s="185">
        <v>246</v>
      </c>
      <c r="I57" s="186">
        <v>219</v>
      </c>
      <c r="J57" s="184">
        <v>100</v>
      </c>
      <c r="K57" s="184">
        <v>14</v>
      </c>
      <c r="L57" s="187">
        <v>0</v>
      </c>
      <c r="M57" s="187">
        <v>0</v>
      </c>
      <c r="N57" s="187">
        <v>0</v>
      </c>
      <c r="O57" s="188">
        <v>0</v>
      </c>
    </row>
    <row r="58" spans="1:15" ht="15" customHeight="1">
      <c r="A58" s="183" t="s">
        <v>713</v>
      </c>
      <c r="B58" s="184">
        <v>526</v>
      </c>
      <c r="C58" s="184">
        <v>2</v>
      </c>
      <c r="D58" s="184">
        <v>47</v>
      </c>
      <c r="E58" s="184">
        <v>96</v>
      </c>
      <c r="F58" s="184">
        <v>84</v>
      </c>
      <c r="G58" s="184">
        <v>61</v>
      </c>
      <c r="H58" s="185">
        <v>110</v>
      </c>
      <c r="I58" s="186">
        <v>87</v>
      </c>
      <c r="J58" s="184">
        <v>35</v>
      </c>
      <c r="K58" s="184">
        <v>3</v>
      </c>
      <c r="L58" s="184">
        <v>1</v>
      </c>
      <c r="M58" s="187">
        <v>0</v>
      </c>
      <c r="N58" s="187">
        <v>0</v>
      </c>
      <c r="O58" s="188">
        <v>0</v>
      </c>
    </row>
    <row r="59" spans="1:15" ht="15" customHeight="1">
      <c r="A59" s="183" t="s">
        <v>714</v>
      </c>
      <c r="B59" s="184">
        <v>352</v>
      </c>
      <c r="C59" s="187">
        <v>0</v>
      </c>
      <c r="D59" s="184">
        <v>27</v>
      </c>
      <c r="E59" s="184">
        <v>59</v>
      </c>
      <c r="F59" s="184">
        <v>40</v>
      </c>
      <c r="G59" s="184">
        <v>48</v>
      </c>
      <c r="H59" s="185">
        <v>72</v>
      </c>
      <c r="I59" s="186">
        <v>66</v>
      </c>
      <c r="J59" s="184">
        <v>29</v>
      </c>
      <c r="K59" s="184">
        <v>9</v>
      </c>
      <c r="L59" s="184">
        <v>2</v>
      </c>
      <c r="M59" s="187">
        <v>0</v>
      </c>
      <c r="N59" s="187">
        <v>0</v>
      </c>
      <c r="O59" s="188">
        <v>0</v>
      </c>
    </row>
    <row r="60" spans="1:15" ht="15" customHeight="1" thickBot="1">
      <c r="A60" s="189" t="s">
        <v>715</v>
      </c>
      <c r="B60" s="190">
        <v>516</v>
      </c>
      <c r="C60" s="190">
        <v>7</v>
      </c>
      <c r="D60" s="190">
        <v>48</v>
      </c>
      <c r="E60" s="190">
        <v>122</v>
      </c>
      <c r="F60" s="190">
        <v>87</v>
      </c>
      <c r="G60" s="190">
        <v>81</v>
      </c>
      <c r="H60" s="191">
        <v>70</v>
      </c>
      <c r="I60" s="192">
        <v>55</v>
      </c>
      <c r="J60" s="190">
        <v>37</v>
      </c>
      <c r="K60" s="190">
        <v>9</v>
      </c>
      <c r="L60" s="193">
        <v>0</v>
      </c>
      <c r="M60" s="193">
        <v>0</v>
      </c>
      <c r="N60" s="193">
        <v>0</v>
      </c>
      <c r="O60" s="194">
        <v>0</v>
      </c>
    </row>
    <row r="61" spans="1:15" ht="15" customHeight="1" thickBot="1">
      <c r="A61" s="1185" t="s">
        <v>784</v>
      </c>
      <c r="B61" s="1186"/>
      <c r="C61" s="1186"/>
      <c r="D61" s="1187"/>
      <c r="E61" s="1187"/>
      <c r="F61" s="1187"/>
      <c r="G61" s="1187"/>
      <c r="H61" s="1187"/>
      <c r="I61" s="1188"/>
      <c r="J61" s="1187"/>
      <c r="K61" s="1187"/>
      <c r="L61" s="1187"/>
      <c r="M61" s="1187"/>
      <c r="N61" s="1187"/>
      <c r="O61" s="1187"/>
    </row>
    <row r="62" spans="1:15" ht="19.5" customHeight="1" thickTop="1">
      <c r="A62" s="1189" t="s">
        <v>785</v>
      </c>
      <c r="B62" s="1190">
        <v>50162</v>
      </c>
      <c r="C62" s="1190">
        <v>1700</v>
      </c>
      <c r="D62" s="1190">
        <v>5550</v>
      </c>
      <c r="E62" s="1190">
        <v>11361</v>
      </c>
      <c r="F62" s="1190">
        <v>7964</v>
      </c>
      <c r="G62" s="1190">
        <v>5559</v>
      </c>
      <c r="H62" s="1191">
        <v>7161</v>
      </c>
      <c r="I62" s="1192">
        <v>6491</v>
      </c>
      <c r="J62" s="1190">
        <v>3736</v>
      </c>
      <c r="K62" s="1190">
        <v>558</v>
      </c>
      <c r="L62" s="1190">
        <v>47</v>
      </c>
      <c r="M62" s="1190">
        <v>21</v>
      </c>
      <c r="N62" s="1190">
        <v>8</v>
      </c>
      <c r="O62" s="1191">
        <v>6</v>
      </c>
    </row>
    <row r="63" spans="1:15" ht="19.5" customHeight="1" thickBot="1">
      <c r="A63" s="1193" t="s">
        <v>786</v>
      </c>
      <c r="B63" s="1194">
        <f aca="true" t="shared" si="4" ref="B63:O63">B62-B4</f>
        <v>765</v>
      </c>
      <c r="C63" s="1194">
        <f t="shared" si="4"/>
        <v>589</v>
      </c>
      <c r="D63" s="1194">
        <f t="shared" si="4"/>
        <v>11</v>
      </c>
      <c r="E63" s="1194">
        <f t="shared" si="4"/>
        <v>11</v>
      </c>
      <c r="F63" s="1194">
        <f t="shared" si="4"/>
        <v>11</v>
      </c>
      <c r="G63" s="1194">
        <f t="shared" si="4"/>
        <v>6</v>
      </c>
      <c r="H63" s="1195">
        <f t="shared" si="4"/>
        <v>15</v>
      </c>
      <c r="I63" s="1196">
        <f t="shared" si="4"/>
        <v>19</v>
      </c>
      <c r="J63" s="1194">
        <f t="shared" si="4"/>
        <v>30</v>
      </c>
      <c r="K63" s="1194">
        <f t="shared" si="4"/>
        <v>27</v>
      </c>
      <c r="L63" s="1194">
        <f t="shared" si="4"/>
        <v>15</v>
      </c>
      <c r="M63" s="1194">
        <f t="shared" si="4"/>
        <v>17</v>
      </c>
      <c r="N63" s="1194">
        <f t="shared" si="4"/>
        <v>8</v>
      </c>
      <c r="O63" s="1197">
        <f t="shared" si="4"/>
        <v>6</v>
      </c>
    </row>
    <row r="64" spans="1:15" ht="15" customHeight="1">
      <c r="A64" s="197" t="s">
        <v>787</v>
      </c>
      <c r="B64" s="196"/>
      <c r="C64" s="196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</row>
    <row r="65" spans="1:15" ht="13.5" customHeight="1">
      <c r="A65" s="195"/>
      <c r="B65" s="196"/>
      <c r="C65" s="196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</row>
  </sheetData>
  <printOptions/>
  <pageMargins left="0.5905511811023623" right="0.5905511811023623" top="0.31496062992125984" bottom="0.2362204724409449" header="0.31496062992125984" footer="0.1968503937007874"/>
  <pageSetup horizontalDpi="1200" verticalDpi="1200" orientation="portrait" paperSize="9" scale="95" r:id="rId1"/>
  <headerFooter alignWithMargins="0">
    <oddHeader>&amp;R&amp;D&amp;T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第４章　農業　（平成18年山形県統計年鑑）</dc:title>
  <dc:subject/>
  <dc:creator>山形県</dc:creator>
  <cp:keywords/>
  <dc:description/>
  <cp:lastModifiedBy>工藤　裕子</cp:lastModifiedBy>
  <cp:lastPrinted>2008-09-25T00:41:50Z</cp:lastPrinted>
  <dcterms:created xsi:type="dcterms:W3CDTF">2008-09-18T05:58:40Z</dcterms:created>
  <dcterms:modified xsi:type="dcterms:W3CDTF">2008-10-02T06:26:21Z</dcterms:modified>
  <cp:category/>
  <cp:version/>
  <cp:contentType/>
  <cp:contentStatus/>
</cp:coreProperties>
</file>